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05" windowWidth="14805" windowHeight="6510"/>
  </bookViews>
  <sheets>
    <sheet name="Лист1" sheetId="7" r:id="rId1"/>
  </sheets>
  <externalReferences>
    <externalReference r:id="rId2"/>
    <externalReference r:id="rId3"/>
  </externalReferences>
  <definedNames>
    <definedName name="_xlnm._FilterDatabase" localSheetId="0" hidden="1">Лист1!$A$1:$R$442</definedName>
  </definedNames>
  <calcPr calcId="145621"/>
</workbook>
</file>

<file path=xl/calcChain.xml><?xml version="1.0" encoding="utf-8"?>
<calcChain xmlns="http://schemas.openxmlformats.org/spreadsheetml/2006/main">
  <c r="Q2" i="7" l="1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Q305" i="7"/>
  <c r="Q306" i="7"/>
  <c r="Q307" i="7"/>
  <c r="Q308" i="7"/>
  <c r="Q309" i="7"/>
  <c r="Q310" i="7"/>
  <c r="Q311" i="7"/>
  <c r="Q312" i="7"/>
  <c r="Q313" i="7"/>
  <c r="Q314" i="7"/>
  <c r="Q315" i="7"/>
  <c r="Q316" i="7"/>
  <c r="Q317" i="7"/>
  <c r="Q318" i="7"/>
  <c r="Q319" i="7"/>
  <c r="Q320" i="7"/>
  <c r="Q321" i="7"/>
  <c r="Q322" i="7"/>
  <c r="Q323" i="7"/>
  <c r="Q324" i="7"/>
  <c r="Q325" i="7"/>
  <c r="Q326" i="7"/>
  <c r="Q327" i="7"/>
  <c r="Q328" i="7"/>
  <c r="Q329" i="7"/>
  <c r="Q330" i="7"/>
  <c r="Q331" i="7"/>
  <c r="Q332" i="7"/>
  <c r="Q333" i="7"/>
  <c r="Q334" i="7"/>
  <c r="Q335" i="7"/>
  <c r="Q336" i="7"/>
  <c r="Q337" i="7"/>
  <c r="Q338" i="7"/>
  <c r="Q339" i="7"/>
  <c r="Q340" i="7"/>
  <c r="Q341" i="7"/>
  <c r="Q342" i="7"/>
  <c r="Q343" i="7"/>
  <c r="Q344" i="7"/>
  <c r="Q345" i="7"/>
  <c r="Q346" i="7"/>
  <c r="Q347" i="7"/>
  <c r="Q348" i="7"/>
  <c r="Q349" i="7"/>
  <c r="Q350" i="7"/>
  <c r="Q351" i="7"/>
  <c r="Q352" i="7"/>
  <c r="Q353" i="7"/>
  <c r="Q354" i="7"/>
  <c r="Q355" i="7"/>
  <c r="Q356" i="7"/>
  <c r="Q357" i="7"/>
  <c r="Q358" i="7"/>
  <c r="Q359" i="7"/>
  <c r="Q360" i="7"/>
  <c r="Q361" i="7"/>
  <c r="Q362" i="7"/>
  <c r="Q363" i="7"/>
  <c r="Q364" i="7"/>
  <c r="Q365" i="7"/>
  <c r="Q366" i="7"/>
  <c r="Q367" i="7"/>
  <c r="Q368" i="7"/>
  <c r="Q369" i="7"/>
  <c r="Q370" i="7"/>
  <c r="Q371" i="7"/>
  <c r="Q372" i="7"/>
  <c r="Q373" i="7"/>
  <c r="Q374" i="7"/>
  <c r="Q375" i="7"/>
  <c r="Q376" i="7"/>
  <c r="Q377" i="7"/>
  <c r="Q378" i="7"/>
  <c r="Q379" i="7"/>
  <c r="Q380" i="7"/>
  <c r="Q381" i="7"/>
  <c r="Q382" i="7"/>
  <c r="Q383" i="7"/>
  <c r="Q384" i="7"/>
  <c r="Q385" i="7"/>
  <c r="Q386" i="7"/>
  <c r="Q387" i="7"/>
  <c r="Q388" i="7"/>
  <c r="Q389" i="7"/>
  <c r="Q390" i="7"/>
  <c r="Q391" i="7"/>
  <c r="Q392" i="7"/>
  <c r="Q393" i="7"/>
  <c r="Q394" i="7"/>
  <c r="Q395" i="7"/>
  <c r="Q396" i="7"/>
  <c r="Q397" i="7"/>
  <c r="Q398" i="7"/>
  <c r="Q399" i="7"/>
  <c r="Q400" i="7"/>
  <c r="Q401" i="7"/>
  <c r="Q402" i="7"/>
  <c r="Q403" i="7"/>
  <c r="Q404" i="7"/>
  <c r="Q405" i="7"/>
  <c r="Q406" i="7"/>
  <c r="Q407" i="7"/>
  <c r="Q408" i="7"/>
  <c r="Q409" i="7"/>
  <c r="Q410" i="7"/>
  <c r="Q411" i="7"/>
  <c r="Q412" i="7"/>
  <c r="Q413" i="7"/>
  <c r="Q414" i="7"/>
  <c r="Q415" i="7"/>
  <c r="Q416" i="7"/>
  <c r="Q417" i="7"/>
  <c r="Q418" i="7"/>
  <c r="Q419" i="7"/>
  <c r="Q420" i="7"/>
  <c r="Q421" i="7"/>
  <c r="Q422" i="7"/>
  <c r="Q423" i="7"/>
  <c r="Q424" i="7"/>
  <c r="Q425" i="7"/>
  <c r="Q426" i="7"/>
  <c r="Q427" i="7"/>
  <c r="Q428" i="7"/>
  <c r="Q429" i="7"/>
  <c r="Q430" i="7"/>
  <c r="Q431" i="7"/>
  <c r="Q432" i="7"/>
  <c r="Q433" i="7"/>
  <c r="Q434" i="7"/>
  <c r="Q435" i="7"/>
  <c r="Q436" i="7"/>
  <c r="Q437" i="7"/>
  <c r="Q438" i="7"/>
  <c r="Q439" i="7"/>
  <c r="Q440" i="7"/>
  <c r="Q441" i="7"/>
  <c r="Q442" i="7"/>
  <c r="O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P2" i="7" l="1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P434" i="7"/>
  <c r="P435" i="7"/>
  <c r="P436" i="7"/>
  <c r="P437" i="7"/>
  <c r="P438" i="7"/>
  <c r="P439" i="7"/>
  <c r="P440" i="7"/>
  <c r="P441" i="7"/>
  <c r="P442" i="7"/>
  <c r="R443" i="7" l="1"/>
  <c r="Q443" i="7"/>
</calcChain>
</file>

<file path=xl/sharedStrings.xml><?xml version="1.0" encoding="utf-8"?>
<sst xmlns="http://schemas.openxmlformats.org/spreadsheetml/2006/main" count="4870" uniqueCount="1042">
  <si>
    <t>Фото</t>
  </si>
  <si>
    <t>Сезонность</t>
  </si>
  <si>
    <t>Коллекция</t>
  </si>
  <si>
    <t>Подгруппа</t>
  </si>
  <si>
    <t>наименование</t>
  </si>
  <si>
    <t>ПОЛ</t>
  </si>
  <si>
    <t>Основной цвет</t>
  </si>
  <si>
    <t>материал верха</t>
  </si>
  <si>
    <t>материал подкладки</t>
  </si>
  <si>
    <t>Пар в коробе</t>
  </si>
  <si>
    <t>Короб</t>
  </si>
  <si>
    <t>Цена за короб</t>
  </si>
  <si>
    <t>Бренд</t>
  </si>
  <si>
    <t>Размерный ряд</t>
  </si>
  <si>
    <t>Кол-во резерва</t>
  </si>
  <si>
    <t>Общая сумма заказа</t>
  </si>
  <si>
    <t>Доступно для резерва</t>
  </si>
  <si>
    <t>Всесезон</t>
  </si>
  <si>
    <t>Туфли</t>
  </si>
  <si>
    <t>Stesso</t>
  </si>
  <si>
    <t>Мужской</t>
  </si>
  <si>
    <t>черный</t>
  </si>
  <si>
    <t>иск.кожа</t>
  </si>
  <si>
    <t>Полуботинки</t>
  </si>
  <si>
    <t>иск.лак</t>
  </si>
  <si>
    <t>Мокасины</t>
  </si>
  <si>
    <t>иск.нубук</t>
  </si>
  <si>
    <t>женский</t>
  </si>
  <si>
    <t>красный</t>
  </si>
  <si>
    <t>36-40</t>
  </si>
  <si>
    <t>Dutto</t>
  </si>
  <si>
    <t>Балетки</t>
  </si>
  <si>
    <t>темно-синий</t>
  </si>
  <si>
    <t>текстиль</t>
  </si>
  <si>
    <t>Dodgio</t>
  </si>
  <si>
    <t>нат.кожа велюр</t>
  </si>
  <si>
    <t>коричневый</t>
  </si>
  <si>
    <t>без подкладки</t>
  </si>
  <si>
    <t>белый</t>
  </si>
  <si>
    <t>нат.кожа</t>
  </si>
  <si>
    <t>светло-бежевый</t>
  </si>
  <si>
    <t>демисезон</t>
  </si>
  <si>
    <t>ИТОГО:</t>
  </si>
  <si>
    <t>цена за пару</t>
  </si>
  <si>
    <t>белый/серый</t>
  </si>
  <si>
    <t>полуботинки 60A-003RL-1C</t>
  </si>
  <si>
    <t>60A-003RL-1C-W-2</t>
  </si>
  <si>
    <t>мокасины 60A-003RR-1C</t>
  </si>
  <si>
    <t>60A-003RR-1C-W-2</t>
  </si>
  <si>
    <t>бордовый</t>
  </si>
  <si>
    <t>туфли 60A-003RS-1C</t>
  </si>
  <si>
    <t>60A-003RS-1C-W-2</t>
  </si>
  <si>
    <t>туфли 60A-003RT-1C</t>
  </si>
  <si>
    <t>60A-003RT-1C-W-2</t>
  </si>
  <si>
    <t>полуботинки 60A-003S0-1C</t>
  </si>
  <si>
    <t>60A-003S0-1C-W-2</t>
  </si>
  <si>
    <t>нат.кожа нубук</t>
  </si>
  <si>
    <t>иск.велюр</t>
  </si>
  <si>
    <t>40-44</t>
  </si>
  <si>
    <t>темно-коричневый</t>
  </si>
  <si>
    <t>мокасины 60A-003RV-1C</t>
  </si>
  <si>
    <t>60A-003RV-1C-W-2</t>
  </si>
  <si>
    <t>темно-зеленый</t>
  </si>
  <si>
    <t>серый</t>
  </si>
  <si>
    <t>полуботинки 60A-004ME-1C</t>
  </si>
  <si>
    <t>60A-004ME-1C-W-2</t>
  </si>
  <si>
    <t>темно-желтый</t>
  </si>
  <si>
    <t>темно-коричневый/черный</t>
  </si>
  <si>
    <t>полуботинки 623-004WD-3C</t>
  </si>
  <si>
    <t>623-004WD-3C-MAN-2</t>
  </si>
  <si>
    <t>полуботинки 623-004WE-3C</t>
  </si>
  <si>
    <t>623-004WE-3C-MAN-2</t>
  </si>
  <si>
    <t>полуботинки 623-004WM-3C</t>
  </si>
  <si>
    <t>623-004WM-3C-MAN-2</t>
  </si>
  <si>
    <t>бежевый</t>
  </si>
  <si>
    <t>иск.кожа/текстиль</t>
  </si>
  <si>
    <t>полуботинки 623-004SK-3C</t>
  </si>
  <si>
    <t>623-004SK-3C-MAN-2</t>
  </si>
  <si>
    <t>зима</t>
  </si>
  <si>
    <t>Угги</t>
  </si>
  <si>
    <t>угги 62A-00077-1A</t>
  </si>
  <si>
    <t>62A-00077-1A-W-2</t>
  </si>
  <si>
    <t>светло-розовый</t>
  </si>
  <si>
    <t>иск.кожа велюр</t>
  </si>
  <si>
    <t>иск.мех</t>
  </si>
  <si>
    <t>угги 62A-00071-1A</t>
  </si>
  <si>
    <t>62A-00071-1A-W-2</t>
  </si>
  <si>
    <t>угги 62A-00076-1A</t>
  </si>
  <si>
    <t>62A-00076-1A-W-2</t>
  </si>
  <si>
    <t>голубой</t>
  </si>
  <si>
    <t>угги 62A-0007T-3A</t>
  </si>
  <si>
    <t>62A-0007T-3A-MAN-3</t>
  </si>
  <si>
    <t>40-45</t>
  </si>
  <si>
    <t>иск.кожа лак</t>
  </si>
  <si>
    <t>угги 62A-00073-1A</t>
  </si>
  <si>
    <t>62A-00073-1A-W-2</t>
  </si>
  <si>
    <t>светло-коричневый</t>
  </si>
  <si>
    <t>синий</t>
  </si>
  <si>
    <t>Полуботинки спорт</t>
  </si>
  <si>
    <t>полуботинки 619-004MM-3A</t>
  </si>
  <si>
    <t>619-004MM-3A-MAN-2</t>
  </si>
  <si>
    <t>Ботинки</t>
  </si>
  <si>
    <t>Кроссовки</t>
  </si>
  <si>
    <t>иск.нубук/текстиль</t>
  </si>
  <si>
    <t>черный/серый</t>
  </si>
  <si>
    <t>иск.кожа/иск.велюр</t>
  </si>
  <si>
    <t>темно-бежевый</t>
  </si>
  <si>
    <t>ворсин</t>
  </si>
  <si>
    <t>ботинки 638-0057M-1A</t>
  </si>
  <si>
    <t>638-0057M-1A-W-2</t>
  </si>
  <si>
    <t>ботинки 638-0057P-1A</t>
  </si>
  <si>
    <t>638-0057P-1A-W-2</t>
  </si>
  <si>
    <t>черный/темно-коричневый</t>
  </si>
  <si>
    <t>Кеды</t>
  </si>
  <si>
    <t>полуботинки 604-005M6-3A</t>
  </si>
  <si>
    <t>604-005M6-3A-MAN-2</t>
  </si>
  <si>
    <t>Сапоги</t>
  </si>
  <si>
    <t>ботинки 611-0050H-1A</t>
  </si>
  <si>
    <t>611-0050H-1A-W-2</t>
  </si>
  <si>
    <t>синий/серый</t>
  </si>
  <si>
    <t>Полусапоги</t>
  </si>
  <si>
    <t>ботильоны</t>
  </si>
  <si>
    <t>черный/белый</t>
  </si>
  <si>
    <t>иск.кожа/иск.мех</t>
  </si>
  <si>
    <t>полусапоги 639-005QL-1A</t>
  </si>
  <si>
    <t>639-005QL-1A-W-2</t>
  </si>
  <si>
    <t>черный/темно-синий</t>
  </si>
  <si>
    <t>туфли 604-005WY-3C</t>
  </si>
  <si>
    <t>604-005WY-3C-MAN-2</t>
  </si>
  <si>
    <t>нат кожа вел./нат.кожа</t>
  </si>
  <si>
    <t>ботинки 61W-0001L-1C</t>
  </si>
  <si>
    <t>61W-0001L-1C-W-2</t>
  </si>
  <si>
    <t>т.бежевый/белый</t>
  </si>
  <si>
    <t>нат.велюр/иск.мех</t>
  </si>
  <si>
    <t>36-41</t>
  </si>
  <si>
    <t>полусапоги 61W-003Y7-1C</t>
  </si>
  <si>
    <t>61W-003Y7-1C-W-4</t>
  </si>
  <si>
    <t>ботинки 61W-003YJ-1C</t>
  </si>
  <si>
    <t>61W-003YJ-1C-W-2</t>
  </si>
  <si>
    <t>темно-серый</t>
  </si>
  <si>
    <t>фиолетовый</t>
  </si>
  <si>
    <t>нат.шерсть</t>
  </si>
  <si>
    <t>сапоги 61W-005XM-1C</t>
  </si>
  <si>
    <t>61W-005XM-1C-W-2</t>
  </si>
  <si>
    <t>сапоги 62C-0000V-1C</t>
  </si>
  <si>
    <t>62C-0000V-1C-W-2</t>
  </si>
  <si>
    <t>Валенки</t>
  </si>
  <si>
    <t>валенки 62C-0001C-1B</t>
  </si>
  <si>
    <t>62C-0001C-1B-W-2</t>
  </si>
  <si>
    <t>сапоги 62C-005V5-1C</t>
  </si>
  <si>
    <t>62C-005V5-1C-W-2</t>
  </si>
  <si>
    <t>ботинки 62C-005VA-1C</t>
  </si>
  <si>
    <t>62C-005VA-1C-W-2</t>
  </si>
  <si>
    <t>полуботинки 62R-00407-1C</t>
  </si>
  <si>
    <t>62R-00407-1C-W-2</t>
  </si>
  <si>
    <t>ботинки 638-0057Q-1A</t>
  </si>
  <si>
    <t>638-0057Q-1A-W-2</t>
  </si>
  <si>
    <t>туфли 639-005XB-3C</t>
  </si>
  <si>
    <t>639-005XB-3C-MAN-2</t>
  </si>
  <si>
    <t>Ботинки спорт</t>
  </si>
  <si>
    <t>розовый</t>
  </si>
  <si>
    <t>ботинки 603-0060A-1C</t>
  </si>
  <si>
    <t>603-0060A-1C-W-4</t>
  </si>
  <si>
    <t>ботинки 60A-003RF-1C</t>
  </si>
  <si>
    <t>60A-003RF-1C-W-2</t>
  </si>
  <si>
    <t>ботинки 60A-004Mi-1C</t>
  </si>
  <si>
    <t>60A-004Mi-1C-W-2</t>
  </si>
  <si>
    <t>Дутыши</t>
  </si>
  <si>
    <t>дутыши 611-000DL-1A</t>
  </si>
  <si>
    <t>611-000DL-1A-W-2</t>
  </si>
  <si>
    <t>иск.кожа лак/текстиль</t>
  </si>
  <si>
    <t>ботинки 611-0050L-1A</t>
  </si>
  <si>
    <t>611-0050L-1A-W-2</t>
  </si>
  <si>
    <t>темно-розовый</t>
  </si>
  <si>
    <t>черный/розовый</t>
  </si>
  <si>
    <t>полусапоги 624-003PN-1A</t>
  </si>
  <si>
    <t>624-003PN-1A-W-2</t>
  </si>
  <si>
    <t>кроссовки 625-005XV-1A</t>
  </si>
  <si>
    <t>625-005XV-1A-W-2</t>
  </si>
  <si>
    <t>кроссовки 625-005XX-1A</t>
  </si>
  <si>
    <t>625-005XX-1A-W-2</t>
  </si>
  <si>
    <t>кроссовки 625-005XY-1A</t>
  </si>
  <si>
    <t>625-005XY-1A-W-2</t>
  </si>
  <si>
    <t>кроссовки 625-005Y0-1A</t>
  </si>
  <si>
    <t>625-005Y0-1A-W-2</t>
  </si>
  <si>
    <t>дутыши 627-000L5-1B</t>
  </si>
  <si>
    <t>627-000L5-1B-W-2</t>
  </si>
  <si>
    <t>светло-голубой</t>
  </si>
  <si>
    <t>дутыши 627-000L6-1B</t>
  </si>
  <si>
    <t>627-000L6-1B-W-2</t>
  </si>
  <si>
    <t>ботинки 629-0002T-1A</t>
  </si>
  <si>
    <t>629-0002T-1A-W-2</t>
  </si>
  <si>
    <t>иск.нубук/иск.мех</t>
  </si>
  <si>
    <t>сапоги 62C-0001B-1C</t>
  </si>
  <si>
    <t>62C-0001B-1C-W-2</t>
  </si>
  <si>
    <t>резина</t>
  </si>
  <si>
    <t>сапоги 62U-00602-1D</t>
  </si>
  <si>
    <t>62U-00602-1D-W-2</t>
  </si>
  <si>
    <t>бордовый/мульти</t>
  </si>
  <si>
    <t>ботинки 638-005WT-1A</t>
  </si>
  <si>
    <t>638-005WT-1A-W-2</t>
  </si>
  <si>
    <t>ботинки 638-005WU-1A</t>
  </si>
  <si>
    <t>638-005WU-1A-W-2</t>
  </si>
  <si>
    <t>ботинки 638-005WV-1A</t>
  </si>
  <si>
    <t>638-005WV-1A-W-2</t>
  </si>
  <si>
    <t>ботинки 639-005QB-1A</t>
  </si>
  <si>
    <t>639-005QB-1A-W-2</t>
  </si>
  <si>
    <t>ботинки 639-005QJ-1A</t>
  </si>
  <si>
    <t>639-005QJ-1A-W-2</t>
  </si>
  <si>
    <t>светло-серый</t>
  </si>
  <si>
    <t>ботинки 61W-003Y0-1C</t>
  </si>
  <si>
    <t>61W-003Y0-1C-W-2</t>
  </si>
  <si>
    <t>полусапоги 61W-003XZ-1C</t>
  </si>
  <si>
    <t>61W-003XZ-1C-W-2</t>
  </si>
  <si>
    <t>ботинки 610-005GG-1A</t>
  </si>
  <si>
    <t>610-005GG-1A-W-2</t>
  </si>
  <si>
    <t>ботинки 610-005GJ-1A</t>
  </si>
  <si>
    <t>610-005GJ-1A-W-2</t>
  </si>
  <si>
    <t>коричн./мульти красн.</t>
  </si>
  <si>
    <t>ботинки 611-005XB-1A</t>
  </si>
  <si>
    <t>611-005XB-1A-W-2</t>
  </si>
  <si>
    <t>розовый/черный</t>
  </si>
  <si>
    <t>полуботинки 604-005X0-3A</t>
  </si>
  <si>
    <t>604-005X0-3A-MAN-2</t>
  </si>
  <si>
    <t>черный/бежевый</t>
  </si>
  <si>
    <t>сапоги 62U-00600-1D</t>
  </si>
  <si>
    <t>62U-00600-1D-W-2</t>
  </si>
  <si>
    <t>ботильоны 623-005Y1-1B</t>
  </si>
  <si>
    <t>623-005Y1-1B-W-2</t>
  </si>
  <si>
    <t>ботинки 623-004UY-3A</t>
  </si>
  <si>
    <t>623-004UY-3A-MAN-2</t>
  </si>
  <si>
    <t>полусапоги 62W-005UN-1A</t>
  </si>
  <si>
    <t>62W-005UN-1A-W-2</t>
  </si>
  <si>
    <t>ботинки 603-00037-1C</t>
  </si>
  <si>
    <t>603-00037-1C-W-4</t>
  </si>
  <si>
    <t>сапоги 62S-003QG-1A</t>
  </si>
  <si>
    <t>62S-003QG-1A-W-2</t>
  </si>
  <si>
    <t>ботинки 62S-003QL-1A</t>
  </si>
  <si>
    <t>62S-003QL-1A-W-2</t>
  </si>
  <si>
    <t>ботинки 62S-003QM-1A</t>
  </si>
  <si>
    <t>62S-003QM-1A-W-2</t>
  </si>
  <si>
    <t>Ботинки 001-17A</t>
  </si>
  <si>
    <t>001-17A-W-2</t>
  </si>
  <si>
    <t>черный/коричневый</t>
  </si>
  <si>
    <t>полуботинки 60W-005S3-3A</t>
  </si>
  <si>
    <t>60W-005S3-3A-MAN-2</t>
  </si>
  <si>
    <t>полуботинки 60W-005S4-3A</t>
  </si>
  <si>
    <t>60W-005S4-3A-MAN-2</t>
  </si>
  <si>
    <t>полуботинки 60W-005S5-3A</t>
  </si>
  <si>
    <t>60W-005S5-3A-MAN-2</t>
  </si>
  <si>
    <t>полуботинки 60W-005S6-3A</t>
  </si>
  <si>
    <t>60W-005S6-3A-MAN-2</t>
  </si>
  <si>
    <t>туфли 618-005D1-1B</t>
  </si>
  <si>
    <t>618-005D1-1B-W-2</t>
  </si>
  <si>
    <t>золотой</t>
  </si>
  <si>
    <t>туфли 618-005D2-1B</t>
  </si>
  <si>
    <t>618-005D2-1B-W-2</t>
  </si>
  <si>
    <t>серебро</t>
  </si>
  <si>
    <t>ботильоны 618-005DL-1B</t>
  </si>
  <si>
    <t>618-005DL-1B-W-2</t>
  </si>
  <si>
    <t>полусапоги 624-000AQ-1A</t>
  </si>
  <si>
    <t>624-000AQ-1A-W-2</t>
  </si>
  <si>
    <t>полусапоги 62S-003Qi-1A</t>
  </si>
  <si>
    <t>62S-003Qi-1A-W-2</t>
  </si>
  <si>
    <t>полусапоги 62S-0055T-1A</t>
  </si>
  <si>
    <t>62S-0055T-1A-W-2</t>
  </si>
  <si>
    <t>ботинки 639-005QC-1A</t>
  </si>
  <si>
    <t>639-005QC-1A-W-2</t>
  </si>
  <si>
    <t>Ботинки 639-005X2-1A</t>
  </si>
  <si>
    <t>639-005X2-1A-W-2</t>
  </si>
  <si>
    <t>красный/серый</t>
  </si>
  <si>
    <t>иск.кожа/нат.кожа вел.</t>
  </si>
  <si>
    <t>Ботинки 639-005X3-1A</t>
  </si>
  <si>
    <t>639-005X3-1A-W-2</t>
  </si>
  <si>
    <t>серый/черный</t>
  </si>
  <si>
    <t>коричневый/черный</t>
  </si>
  <si>
    <t>ботинки 60A-003SF-1C</t>
  </si>
  <si>
    <t>60A-003SF-1C-W-2</t>
  </si>
  <si>
    <t>ботинки 625-004Z5-3A</t>
  </si>
  <si>
    <t>625-004Z5-3A-MAN-2</t>
  </si>
  <si>
    <t>Кроссовки высокие</t>
  </si>
  <si>
    <t>кроссовки 625-004ZL-3A</t>
  </si>
  <si>
    <t>625-004ZL-3A-MAN-2</t>
  </si>
  <si>
    <t>сапоги 626-00085-1D</t>
  </si>
  <si>
    <t>626-00085-1D-W-2</t>
  </si>
  <si>
    <t>ПВХ</t>
  </si>
  <si>
    <t>полусапоги 626-00087-1D</t>
  </si>
  <si>
    <t>626-00087-1D-W-2</t>
  </si>
  <si>
    <t>сапоги 626-0008D-1D</t>
  </si>
  <si>
    <t>626-0008D-1D-W-2</t>
  </si>
  <si>
    <t>полусапоги 626-000K1-1D</t>
  </si>
  <si>
    <t>626-000K1-1D-W-2</t>
  </si>
  <si>
    <t>бежевый/черный</t>
  </si>
  <si>
    <t>сапоги 62U-005ZV-1D</t>
  </si>
  <si>
    <t>62U-005ZV-1D-W-2</t>
  </si>
  <si>
    <t>сапоги 62U-005ZZ-1D</t>
  </si>
  <si>
    <t>62U-005ZZ-1D-W-2</t>
  </si>
  <si>
    <t>полусапоги 639-005QG-1C</t>
  </si>
  <si>
    <t>639-005QG-1C-W-2</t>
  </si>
  <si>
    <t>Полусапоги AGG</t>
  </si>
  <si>
    <t>AGG-W-2</t>
  </si>
  <si>
    <t>ботинки 619-000F6-3C</t>
  </si>
  <si>
    <t>619-000F6-3C-MAN-2</t>
  </si>
  <si>
    <t>ботинки 619-005T6-3C</t>
  </si>
  <si>
    <t>619-005T6-3C-MAN-2</t>
  </si>
  <si>
    <t>ботинки 629-0002V-1A</t>
  </si>
  <si>
    <t>629-0002V-1A-W-2</t>
  </si>
  <si>
    <t>ботинки 629-0002X-1A</t>
  </si>
  <si>
    <t>629-0002X-1A-W-2</t>
  </si>
  <si>
    <t>темн.беж./бежевый</t>
  </si>
  <si>
    <t>полусапоги 629-005UP-1A</t>
  </si>
  <si>
    <t>629-005UP-1A-W-2</t>
  </si>
  <si>
    <t>ботинки 629-005UR-1A</t>
  </si>
  <si>
    <t>629-005UR-1A-W-2</t>
  </si>
  <si>
    <t>угги 62A-0007H-1A</t>
  </si>
  <si>
    <t>62A-0007H-1A-W-2</t>
  </si>
  <si>
    <t>ботинки 611-005XA-1A</t>
  </si>
  <si>
    <t>611-005XA-1A-W-2</t>
  </si>
  <si>
    <t>угги 62A-0007G-1A</t>
  </si>
  <si>
    <t>62A-0007G-1A-W-2</t>
  </si>
  <si>
    <t>иск.кожа велюр/трикотаж</t>
  </si>
  <si>
    <t>ОЗ 2013</t>
  </si>
  <si>
    <t>иск.вел/иск.мех</t>
  </si>
  <si>
    <t>сапоги 62U-005ZY-1D</t>
  </si>
  <si>
    <t>62U-005ZY-1D-W-2</t>
  </si>
  <si>
    <t>бежев/коричневый</t>
  </si>
  <si>
    <t>ботинки 639-005QL-1C</t>
  </si>
  <si>
    <t>639-005QL-1C-W-2</t>
  </si>
  <si>
    <t>полусапоги 639-005X0-1A</t>
  </si>
  <si>
    <t>639-005X0-1A-W-2</t>
  </si>
  <si>
    <t>Сапоги 639-005X1-1C</t>
  </si>
  <si>
    <t>639-005X1-1C-W-2</t>
  </si>
  <si>
    <t>ботинки 623-004WP-3C</t>
  </si>
  <si>
    <t>623-004WP-3C-MAN-5</t>
  </si>
  <si>
    <t>ботильоны 624-000B4-1A</t>
  </si>
  <si>
    <t>624-000B4-1A-W-2</t>
  </si>
  <si>
    <t>сапоги 624-003WL-1A</t>
  </si>
  <si>
    <t>624-003WL-1A-W-2</t>
  </si>
  <si>
    <t>сапоги 624-003WR-1A</t>
  </si>
  <si>
    <t>624-003WR-1A-W-2</t>
  </si>
  <si>
    <t>угги 62A-0006Z-1A</t>
  </si>
  <si>
    <t>62A-0006Z-1A-W-2</t>
  </si>
  <si>
    <t>леопардовый</t>
  </si>
  <si>
    <t>угги 62A-0007A-1A</t>
  </si>
  <si>
    <t>62A-0007A-1A-W-2</t>
  </si>
  <si>
    <t>угги 62A-0007B-1A</t>
  </si>
  <si>
    <t>62A-0007B-1A-W-2</t>
  </si>
  <si>
    <t>угги 62A-0007E-1A</t>
  </si>
  <si>
    <t>62A-0007E-1A-W-2</t>
  </si>
  <si>
    <t>угги 62A-0007X-3A</t>
  </si>
  <si>
    <t>62A-0007X-3A-MAN-3</t>
  </si>
  <si>
    <t>угги 62A-005SF-1A</t>
  </si>
  <si>
    <t>62A-005SF-1A-W-2</t>
  </si>
  <si>
    <t>светло-фиолетовый</t>
  </si>
  <si>
    <t>иск.кожа нубук</t>
  </si>
  <si>
    <t>Сапоги BZ208</t>
  </si>
  <si>
    <t>BZ208-W-2</t>
  </si>
  <si>
    <t>светло-зеленый</t>
  </si>
  <si>
    <t>серый/белый</t>
  </si>
  <si>
    <t>ботинки 623-004X2-3C</t>
  </si>
  <si>
    <t>623-004X2-3C-MAN-5</t>
  </si>
  <si>
    <t>ботинки 629-003ZH-1A</t>
  </si>
  <si>
    <t>629-003ZH-1A-W-2</t>
  </si>
  <si>
    <t>ботинки 629-005UU-1A</t>
  </si>
  <si>
    <t>629-005UU-1A-W-2</t>
  </si>
  <si>
    <t>туфли 60A-003RM-1C</t>
  </si>
  <si>
    <t>60A-003RM-1C-W-2</t>
  </si>
  <si>
    <t>ботинки 60A-003SG-1C</t>
  </si>
  <si>
    <t>60A-003SG-1C-W-2</t>
  </si>
  <si>
    <t>ботинки 602-003LW-1A</t>
  </si>
  <si>
    <t>602-003LW-1A-W-2</t>
  </si>
  <si>
    <t>ботинки 611-00505-1A</t>
  </si>
  <si>
    <t>611-00505-1A-W-2</t>
  </si>
  <si>
    <t>ботинки 611-0052P-1A</t>
  </si>
  <si>
    <t>611-0052P-1A-W-2</t>
  </si>
  <si>
    <t>ботинки 611-00549-1A</t>
  </si>
  <si>
    <t>611-00549-1A-W-2</t>
  </si>
  <si>
    <t>ботинки 629-0002U-1A</t>
  </si>
  <si>
    <t>629-0002U-1A-W-2</t>
  </si>
  <si>
    <t>ботинки 629-005UQ-1A</t>
  </si>
  <si>
    <t>629-005UQ-1A-W-2</t>
  </si>
  <si>
    <t>угги 62A-005SE-1A</t>
  </si>
  <si>
    <t>62A-005SE-1A-W-2</t>
  </si>
  <si>
    <t>Сапоги BZ202</t>
  </si>
  <si>
    <t>BZ202-W-2</t>
  </si>
  <si>
    <t>туфли 618-005A7-1A</t>
  </si>
  <si>
    <t>618-005A7-1A-W-2</t>
  </si>
  <si>
    <t>ботинки 604-005L3-3C</t>
  </si>
  <si>
    <t>604-005L3-3C-MAN-3</t>
  </si>
  <si>
    <t>кроссовки 625-004ZJ-3A</t>
  </si>
  <si>
    <t>625-004ZJ-3A-MAN-2</t>
  </si>
  <si>
    <t>кроссовки 625-004ZK-3A</t>
  </si>
  <si>
    <t>625-004ZK-3A-MAN-2</t>
  </si>
  <si>
    <t>полусапоги 626-00083-1D</t>
  </si>
  <si>
    <t>626-00083-1D-W-2</t>
  </si>
  <si>
    <t>бежевый/серый</t>
  </si>
  <si>
    <t>сапоги 626-00084-1D</t>
  </si>
  <si>
    <t>626-00084-1D-W-2</t>
  </si>
  <si>
    <t>сапоги 626-000K4-1D</t>
  </si>
  <si>
    <t>626-000K4-1D-W-2</t>
  </si>
  <si>
    <t>полусапоги 626-005EW-1D</t>
  </si>
  <si>
    <t>626-005EW-1D-W-2</t>
  </si>
  <si>
    <t>белый/черный</t>
  </si>
  <si>
    <t>сапоги 626-005ZT-1D</t>
  </si>
  <si>
    <t>626-005ZT-1D-W-2</t>
  </si>
  <si>
    <t>беж/черн/белый</t>
  </si>
  <si>
    <t>Полусапоги AGG-01</t>
  </si>
  <si>
    <t>AGG-01-W-2</t>
  </si>
  <si>
    <t>угги 62A-00078-1A</t>
  </si>
  <si>
    <t>62A-00078-1A-W-2</t>
  </si>
  <si>
    <t>угги 62A-0007P-1A</t>
  </si>
  <si>
    <t>62A-0007P-1A-W-2</t>
  </si>
  <si>
    <t>сапоги 621-005DV-1B</t>
  </si>
  <si>
    <t>621-005DV-1B-W-2</t>
  </si>
  <si>
    <t>иск.войлок</t>
  </si>
  <si>
    <t>сапоги 621-005DX-1B</t>
  </si>
  <si>
    <t>621-005DX-1B-W-2</t>
  </si>
  <si>
    <t>Унты</t>
  </si>
  <si>
    <t>угги 62A-0007F-1A</t>
  </si>
  <si>
    <t>62A-0007F-1A-W-2</t>
  </si>
  <si>
    <t>угги 62A-0007J-1A</t>
  </si>
  <si>
    <t>62A-0007J-1A-W-2</t>
  </si>
  <si>
    <t>угги 62A-0007K-1A</t>
  </si>
  <si>
    <t>62A-0007K-1A-W-2</t>
  </si>
  <si>
    <t>полусапоги 62X-0043V-1C</t>
  </si>
  <si>
    <t>62X-0043V-1C-W-2</t>
  </si>
  <si>
    <t>полусапоги 62X-005Vi-1A</t>
  </si>
  <si>
    <t>62X-005Vi-1A-W-2</t>
  </si>
  <si>
    <t>полусапоги 62X-005VJ-1A</t>
  </si>
  <si>
    <t>62X-005VJ-1A-W-2</t>
  </si>
  <si>
    <t>полусапоги 62X-005VK-1A</t>
  </si>
  <si>
    <t>62X-005VK-1A-W-2</t>
  </si>
  <si>
    <t>сапоги 62X-005VL-1A</t>
  </si>
  <si>
    <t>62X-005VL-1A-W-2</t>
  </si>
  <si>
    <t>туфли 618-005BA-1A</t>
  </si>
  <si>
    <t>618-005BA-1A-W-2</t>
  </si>
  <si>
    <t>мокасины 60A-003RU-1C</t>
  </si>
  <si>
    <t>60A-003RU-1C-W-2</t>
  </si>
  <si>
    <t>ботильоны 60Z-00047-1A</t>
  </si>
  <si>
    <t>60Z-00047-1A-W-2</t>
  </si>
  <si>
    <t>ботильоны 611-000Di-1A</t>
  </si>
  <si>
    <t>611-000Di-1A-W-2</t>
  </si>
  <si>
    <t>ботинки 61E-0056V-1A</t>
  </si>
  <si>
    <t>61E-0056V-1A-W-2</t>
  </si>
  <si>
    <t>полуботинки 618-005ZK-1A</t>
  </si>
  <si>
    <t>618-005ZK-1A-W-2</t>
  </si>
  <si>
    <t>ботинки 623-004Vi-3C</t>
  </si>
  <si>
    <t>623-004Vi-3C-MAN-2</t>
  </si>
  <si>
    <t>полусапоги 61W-003Y8-1C</t>
  </si>
  <si>
    <t>61W-003Y8-1C-W-4</t>
  </si>
  <si>
    <t>сапоги 639-005F5-1A</t>
  </si>
  <si>
    <t>639-005F5-1A-W-2</t>
  </si>
  <si>
    <t>полусапоги 629-005UY-1A</t>
  </si>
  <si>
    <t>629-005UY-1A-W-2</t>
  </si>
  <si>
    <t>ботинки 623-004VB-3C</t>
  </si>
  <si>
    <t>623-004VB-3C-MAN-5</t>
  </si>
  <si>
    <t>ботинки 623-004VP-3C</t>
  </si>
  <si>
    <t>623-004VP-3C-MAN-2</t>
  </si>
  <si>
    <t>ботинки 623-004VV-3C</t>
  </si>
  <si>
    <t>623-004VV-3C-MAN-2</t>
  </si>
  <si>
    <t>ботинки 623-004WQ-3C</t>
  </si>
  <si>
    <t>623-004WQ-3C-MAN-5</t>
  </si>
  <si>
    <t>угги 62A-00079-1A</t>
  </si>
  <si>
    <t>62A-00079-1A-W-2</t>
  </si>
  <si>
    <t>угги 62A-00080-3A</t>
  </si>
  <si>
    <t>62A-00080-3A-MAN-3</t>
  </si>
  <si>
    <t>угги 62A-005ST-1A</t>
  </si>
  <si>
    <t>62A-005ST-1A-W-2</t>
  </si>
  <si>
    <t>угги 62A-005SV-1A</t>
  </si>
  <si>
    <t>62A-005SV-1A-W-2</t>
  </si>
  <si>
    <t>угги 62A-005SW-1A</t>
  </si>
  <si>
    <t>62A-005SW-1A-W-2</t>
  </si>
  <si>
    <t>угги 62A-005SX-1A</t>
  </si>
  <si>
    <t>62A-005SX-1A-W-2</t>
  </si>
  <si>
    <t>угги 62A-00070-1A</t>
  </si>
  <si>
    <t>62A-00070-1A-W-2</t>
  </si>
  <si>
    <t>угги 62A-00072-1A</t>
  </si>
  <si>
    <t>62A-00072-1A-W-2</t>
  </si>
  <si>
    <t>угги 62A-00075-1A</t>
  </si>
  <si>
    <t>62A-00075-1A-W-2</t>
  </si>
  <si>
    <t>угги 62A-0007Q-1A</t>
  </si>
  <si>
    <t>62A-0007Q-1A-W-2</t>
  </si>
  <si>
    <t>ботинки 601-000i3-3A</t>
  </si>
  <si>
    <t>601-000i3-3A-MAN-5</t>
  </si>
  <si>
    <t>ботинки 601-004NZ-3A</t>
  </si>
  <si>
    <t>601-004NZ-3A-MAN-3</t>
  </si>
  <si>
    <t>сапоги 601-004QJ-3A</t>
  </si>
  <si>
    <t>601-004QJ-3A-MAN-3</t>
  </si>
  <si>
    <t>ботинки 601-004QK-3A</t>
  </si>
  <si>
    <t>601-004QK-3A-MAN-3</t>
  </si>
  <si>
    <t>сапоги 602-003LT-1A</t>
  </si>
  <si>
    <t>602-003LT-1A-W-2</t>
  </si>
  <si>
    <t>ботинки 603-00036-1C</t>
  </si>
  <si>
    <t>603-00036-1C-W-2</t>
  </si>
  <si>
    <t>ботинки 603-00609-1C</t>
  </si>
  <si>
    <t>603-00609-1C-W-4</t>
  </si>
  <si>
    <t>ботинки 603-0060A-3C</t>
  </si>
  <si>
    <t>603-0060A-3C-MAN-5</t>
  </si>
  <si>
    <t>ботинки 604-000i2-3A</t>
  </si>
  <si>
    <t>604-000i2-3A-MAN-2</t>
  </si>
  <si>
    <t>черн/т.син/бел/красн</t>
  </si>
  <si>
    <t>ботинки 604-005LL-3C</t>
  </si>
  <si>
    <t>604-005LL-3C-MAN-3</t>
  </si>
  <si>
    <t>туфли 604-005WX-3A</t>
  </si>
  <si>
    <t>604-005WX-3A-MAN-2</t>
  </si>
  <si>
    <t>ботинки 604-005X7-3A</t>
  </si>
  <si>
    <t>604-005X7-3A-MAN-3</t>
  </si>
  <si>
    <t>полуботинки 60A-003RX-1C</t>
  </si>
  <si>
    <t>60A-003RX-1C-W-2</t>
  </si>
  <si>
    <t>ботинки 60W-0003X-3A</t>
  </si>
  <si>
    <t>60W-0003X-3A-MAN-2</t>
  </si>
  <si>
    <t>ботинки 60W-005SA-3A</t>
  </si>
  <si>
    <t>60W-005SA-3A-MAN-2</t>
  </si>
  <si>
    <t>черный/темно-серый</t>
  </si>
  <si>
    <t>ботинки 60W-005SC-3A</t>
  </si>
  <si>
    <t>60W-005SC-3A-MAN-2</t>
  </si>
  <si>
    <t>иск.кож/иск.вел/иск.мех</t>
  </si>
  <si>
    <t>ботинки 611-000PT-1A</t>
  </si>
  <si>
    <t>611-000PT-1A-W-2</t>
  </si>
  <si>
    <t>ботинки 611-000PY-1A</t>
  </si>
  <si>
    <t>611-000PY-1A-W-2</t>
  </si>
  <si>
    <t>ботинки 611-0050X-1A</t>
  </si>
  <si>
    <t>611-0050X-1A-W-2</t>
  </si>
  <si>
    <t>ботинки 611-0052S-1A</t>
  </si>
  <si>
    <t>611-0052S-1A-W-2</t>
  </si>
  <si>
    <t>ботинки 611-0053Q-1A</t>
  </si>
  <si>
    <t>611-0053Q-1A-W-2</t>
  </si>
  <si>
    <t>полусапоги 611-0053U-1A</t>
  </si>
  <si>
    <t>611-0053U-1A-W-2</t>
  </si>
  <si>
    <t>полуботинки 618-005AN-1A</t>
  </si>
  <si>
    <t>618-005AN-1A-W-2</t>
  </si>
  <si>
    <t>ботильоны 618-005BH-1B</t>
  </si>
  <si>
    <t>618-005BH-1B-W-2</t>
  </si>
  <si>
    <t>туфли 618-005C5-1B</t>
  </si>
  <si>
    <t>618-005C5-1B-W-2</t>
  </si>
  <si>
    <t>ботинки 619-000F5-3A</t>
  </si>
  <si>
    <t>619-000F5-3A-MAN-2</t>
  </si>
  <si>
    <t>ботинки 619-000F7-3C</t>
  </si>
  <si>
    <t>619-000F7-3C-MAN-2</t>
  </si>
  <si>
    <t>ботинки 619-000FD-3C</t>
  </si>
  <si>
    <t>619-000FD-3C-MAN-2</t>
  </si>
  <si>
    <t>ботинки 619-000FE-3C</t>
  </si>
  <si>
    <t>619-000FE-3C-MAN-2</t>
  </si>
  <si>
    <t>ботинки 619-000FH-3C</t>
  </si>
  <si>
    <t>619-000FH-3C-MAN-2</t>
  </si>
  <si>
    <t>ботинки 619-005T9-3C</t>
  </si>
  <si>
    <t>619-005T9-3C-MAN-2</t>
  </si>
  <si>
    <t>сапоги 619-005TB-3C</t>
  </si>
  <si>
    <t>619-005TB-3C-MAN-2</t>
  </si>
  <si>
    <t>ботинки 619-005TH-3A</t>
  </si>
  <si>
    <t>619-005TH-3A-MAN-2</t>
  </si>
  <si>
    <t>ботинки 619-005Ti-3A</t>
  </si>
  <si>
    <t>619-005Ti-3A-MAN-2</t>
  </si>
  <si>
    <t>ботинки 619-005TP-3A</t>
  </si>
  <si>
    <t>619-005TP-3A-MAN-2</t>
  </si>
  <si>
    <t>ботинки 61W-003QQ-1C</t>
  </si>
  <si>
    <t>61W-003QQ-1C-W-2</t>
  </si>
  <si>
    <t>т.серый/черный</t>
  </si>
  <si>
    <t>ботинки 61W-003QT-1C</t>
  </si>
  <si>
    <t>61W-003QT-1C-W-2</t>
  </si>
  <si>
    <t>ботинки 61W-003QV-1C</t>
  </si>
  <si>
    <t>61W-003QV-1C-W-2</t>
  </si>
  <si>
    <t>ботинки 61W-003QW-1C</t>
  </si>
  <si>
    <t>61W-003QW-1C-W-2</t>
  </si>
  <si>
    <t>ботинки 61W-003QY-1C</t>
  </si>
  <si>
    <t>61W-003QY-1C-W-2</t>
  </si>
  <si>
    <t>ботинки 61W-003R0-1C</t>
  </si>
  <si>
    <t>61W-003R0-1C-W-4</t>
  </si>
  <si>
    <t>полусапоги 61W-003RA-1C</t>
  </si>
  <si>
    <t>61W-003RA-1C-W-4</t>
  </si>
  <si>
    <t>сапоги 61W-003RC-1C</t>
  </si>
  <si>
    <t>61W-003RC-1C-W-4</t>
  </si>
  <si>
    <t>ботинки 61W-003YB-1C</t>
  </si>
  <si>
    <t>61W-003YB-1C-W-4</t>
  </si>
  <si>
    <t>нат.кожа/иск.мех</t>
  </si>
  <si>
    <t>полусапоги 61W-003Yi-1C</t>
  </si>
  <si>
    <t>61W-003Yi-1C-W-2</t>
  </si>
  <si>
    <t>полусапоги 61W-003YP-1C</t>
  </si>
  <si>
    <t>61W-003YP-1C-W-4</t>
  </si>
  <si>
    <t>полусапоги 61W-003YQ-1C</t>
  </si>
  <si>
    <t>61W-003YQ-1C-W-2</t>
  </si>
  <si>
    <t>сапоги 61W-003YU-1C</t>
  </si>
  <si>
    <t>61W-003YU-1C-W-4</t>
  </si>
  <si>
    <t>ботинки 61W-003Z2-1C</t>
  </si>
  <si>
    <t>61W-003Z2-1C-W-2</t>
  </si>
  <si>
    <t>ботинки 61W-003Z3-1C</t>
  </si>
  <si>
    <t>61W-003Z3-1C-W-2</t>
  </si>
  <si>
    <t>ботинки 61W-003Z8-1C</t>
  </si>
  <si>
    <t>61W-003Z8-1C-W-4</t>
  </si>
  <si>
    <t>сапоги 61W-005XD-1C</t>
  </si>
  <si>
    <t>61W-005XD-1C-W-4</t>
  </si>
  <si>
    <t>сапоги 61W-005XE-1C</t>
  </si>
  <si>
    <t>61W-005XE-1C-W-4</t>
  </si>
  <si>
    <t>сапоги 61W-005XF-1C</t>
  </si>
  <si>
    <t>61W-005XF-1C-W-4</t>
  </si>
  <si>
    <t>сапоги 61W-005Xi-1C</t>
  </si>
  <si>
    <t>61W-005Xi-1C-W-2</t>
  </si>
  <si>
    <t>полусапоги 61W-005XJ-1C</t>
  </si>
  <si>
    <t>61W-005XJ-1C-W-2</t>
  </si>
  <si>
    <t>сапоги 61W-005XK-1C</t>
  </si>
  <si>
    <t>61W-005XK-1C-W-2</t>
  </si>
  <si>
    <t>полусапоги 61W-005XL-1C</t>
  </si>
  <si>
    <t>61W-005XL-1C-W-2</t>
  </si>
  <si>
    <t>сапоги 61W-005XN-1C</t>
  </si>
  <si>
    <t>61W-005XN-1C-W-4</t>
  </si>
  <si>
    <t>полусапоги 621-005E4-1A</t>
  </si>
  <si>
    <t>621-005E4-1A-W-2</t>
  </si>
  <si>
    <t>ботинки 621-005TS-1A</t>
  </si>
  <si>
    <t>621-005TS-1A-W-2</t>
  </si>
  <si>
    <t>ботинки 621-005TT-1A</t>
  </si>
  <si>
    <t>621-005TT-1A-W-2</t>
  </si>
  <si>
    <t>ботинки 621-005TU-1A</t>
  </si>
  <si>
    <t>621-005TU-1A-W-2</t>
  </si>
  <si>
    <t>ботинки 621-005TX-1A</t>
  </si>
  <si>
    <t>621-005TX-1A-W-2</t>
  </si>
  <si>
    <t>ботинки 621-005TZ-1A</t>
  </si>
  <si>
    <t>621-005TZ-1A-W-2</t>
  </si>
  <si>
    <t>ботинки 621-005UA-1A</t>
  </si>
  <si>
    <t>621-005UA-1A-W-2</t>
  </si>
  <si>
    <t>полусапоги 621-005UB-1A</t>
  </si>
  <si>
    <t>621-005UB-1A-W-2</t>
  </si>
  <si>
    <t>ботинки 621-005UD-1A</t>
  </si>
  <si>
    <t>621-005UD-1A-W-2</t>
  </si>
  <si>
    <t>ботинки 621-005UE-1A</t>
  </si>
  <si>
    <t>621-005UE-1A-W-2</t>
  </si>
  <si>
    <t>полусапоги 621-005UF-1A</t>
  </si>
  <si>
    <t>621-005UF-1A-W-2</t>
  </si>
  <si>
    <t>полусапоги 621-005UG-1A</t>
  </si>
  <si>
    <t>621-005UG-1A-W-2</t>
  </si>
  <si>
    <t>полусапоги 621-005UH-1A</t>
  </si>
  <si>
    <t>621-005UH-1A-W-2</t>
  </si>
  <si>
    <t>полусапоги 621-005Ui-1A</t>
  </si>
  <si>
    <t>621-005Ui-1A-W-2</t>
  </si>
  <si>
    <t>ботинки 623-000JP-3C</t>
  </si>
  <si>
    <t>623-000JP-3C-MAN-5</t>
  </si>
  <si>
    <t>ботинки 623-004V7-3C</t>
  </si>
  <si>
    <t>623-004V7-3C-MAN-5</t>
  </si>
  <si>
    <t>ботинки 623-004VW-3C</t>
  </si>
  <si>
    <t>623-004VW-3C-MAN-2</t>
  </si>
  <si>
    <t>ботинки 623-004W2-3C</t>
  </si>
  <si>
    <t>623-004W2-3C-MAN-2</t>
  </si>
  <si>
    <t>ботильоны 624-003WD-1A</t>
  </si>
  <si>
    <t>624-003WD-1A-W-2</t>
  </si>
  <si>
    <t>ботинки 625-004YX-3A</t>
  </si>
  <si>
    <t>625-004YX-3A-MAN-3</t>
  </si>
  <si>
    <t>дутыши 627-000L2-1B</t>
  </si>
  <si>
    <t>627-000L2-1B-W-2</t>
  </si>
  <si>
    <t>дутыши 627-000L7-1B</t>
  </si>
  <si>
    <t>627-000L7-1B-W-2</t>
  </si>
  <si>
    <t>дутыши 627-003N6-1B</t>
  </si>
  <si>
    <t>627-003N6-1B-W-2</t>
  </si>
  <si>
    <t>текстиль/иск.велюр</t>
  </si>
  <si>
    <t>дутыши 627-003N7-1B</t>
  </si>
  <si>
    <t>627-003N7-1B-W-2</t>
  </si>
  <si>
    <t>дутыши 627-003N8-1B</t>
  </si>
  <si>
    <t>627-003N8-1B-W-2</t>
  </si>
  <si>
    <t>красный/черный</t>
  </si>
  <si>
    <t>дутыши 627-00602-1B</t>
  </si>
  <si>
    <t>627-00602-1B-W-2</t>
  </si>
  <si>
    <t>дутыши 627-00603-1B</t>
  </si>
  <si>
    <t>627-00603-1B-W-2</t>
  </si>
  <si>
    <t>дутыши 627-00604-1B</t>
  </si>
  <si>
    <t>627-00604-1B-W-2</t>
  </si>
  <si>
    <t>текст/иск.вел./иск.мех</t>
  </si>
  <si>
    <t>дутыши 627-00606-1B</t>
  </si>
  <si>
    <t>627-00606-1B-W-2</t>
  </si>
  <si>
    <t>полусапоги 629-0002W-1A</t>
  </si>
  <si>
    <t>629-0002W-1A-W-2</t>
  </si>
  <si>
    <t>ботинки 629-005UT-1A</t>
  </si>
  <si>
    <t>629-005UT-1A-W-2</t>
  </si>
  <si>
    <t>ботинки 629-005UV-1A</t>
  </si>
  <si>
    <t>629-005UV-1A-W-2</t>
  </si>
  <si>
    <t>ботинки 629-005UW-1A</t>
  </si>
  <si>
    <t>629-005UW-1A-W-2</t>
  </si>
  <si>
    <t>ботинки 629-005UX-1A</t>
  </si>
  <si>
    <t>629-005UX-1A-W-2</t>
  </si>
  <si>
    <t>ботинки 629-005V0-1A</t>
  </si>
  <si>
    <t>629-005V0-1A-W-2</t>
  </si>
  <si>
    <t>ботинки 629-005V1-1A</t>
  </si>
  <si>
    <t>629-005V1-1A-W-2</t>
  </si>
  <si>
    <t>коричневый/бежевый</t>
  </si>
  <si>
    <t>угги 62A-00074-1A</t>
  </si>
  <si>
    <t>62A-00074-1A-W-2</t>
  </si>
  <si>
    <t>угги 62A-0007C-1A</t>
  </si>
  <si>
    <t>62A-0007C-1A-W-2</t>
  </si>
  <si>
    <t>угги 62A-0007D-1A</t>
  </si>
  <si>
    <t>62A-0007D-1A-W-2</t>
  </si>
  <si>
    <t>угги 62A-0040Z-1B</t>
  </si>
  <si>
    <t>62A-0040Z-1B-W-2</t>
  </si>
  <si>
    <t>угги 62A-00410-1B</t>
  </si>
  <si>
    <t>62A-00410-1B-W-2</t>
  </si>
  <si>
    <t>угги 62A-005SG-1A</t>
  </si>
  <si>
    <t>62A-005SG-1A-W-2</t>
  </si>
  <si>
    <t>угги 62A-005SH-1A</t>
  </si>
  <si>
    <t>62A-005SH-1A-W-2</t>
  </si>
  <si>
    <t>угги 62A-005Si-1A</t>
  </si>
  <si>
    <t>62A-005Si-1A-W-2</t>
  </si>
  <si>
    <t>угги 62A-005SJ-1A</t>
  </si>
  <si>
    <t>62A-005SJ-1A-W-2</t>
  </si>
  <si>
    <t>угги 62A-005SK-1A</t>
  </si>
  <si>
    <t>62A-005SK-1A-W-2</t>
  </si>
  <si>
    <t>угги 62A-005SL-1A</t>
  </si>
  <si>
    <t>62A-005SL-1A-W-2</t>
  </si>
  <si>
    <t>угги 62A-005SM-1A</t>
  </si>
  <si>
    <t>62A-005SM-1A-W-2</t>
  </si>
  <si>
    <t>угги 62A-005SN-1A</t>
  </si>
  <si>
    <t>62A-005SN-1A-W-2</t>
  </si>
  <si>
    <t>угги 62A-005SP-1A</t>
  </si>
  <si>
    <t>62A-005SP-1A-W-2</t>
  </si>
  <si>
    <t>угги 62A-005SQ-1A</t>
  </si>
  <si>
    <t>62A-005SQ-1A-W-2</t>
  </si>
  <si>
    <t>угги 62A-005SR-1A</t>
  </si>
  <si>
    <t>62A-005SR-1A-W-2</t>
  </si>
  <si>
    <t>угги 62A-005SS-1A</t>
  </si>
  <si>
    <t>62A-005SS-1A-W-2</t>
  </si>
  <si>
    <t>угги 62A-005SU-1A</t>
  </si>
  <si>
    <t>62A-005SU-1A-W-2</t>
  </si>
  <si>
    <t>угги 62A-005SZ-1A</t>
  </si>
  <si>
    <t>62A-005SZ-1A-W-2</t>
  </si>
  <si>
    <t>угги 62A-005T0-1A</t>
  </si>
  <si>
    <t>62A-005T0-1A-W-2</t>
  </si>
  <si>
    <t>угги 62A-005T1-1A</t>
  </si>
  <si>
    <t>62A-005T1-1A-W-2</t>
  </si>
  <si>
    <t>угги 62A-005T2-1A</t>
  </si>
  <si>
    <t>62A-005T2-1A-W-2</t>
  </si>
  <si>
    <t>угги 62A-005T3-1A</t>
  </si>
  <si>
    <t>62A-005T3-1A-W-2</t>
  </si>
  <si>
    <t>ботильоны 62C-0000P-1C</t>
  </si>
  <si>
    <t>62C-0000P-1C-W-2</t>
  </si>
  <si>
    <t>нат.кож.вел/иск.мех</t>
  </si>
  <si>
    <t>полусапоги 62C-00013-1C</t>
  </si>
  <si>
    <t>62C-00013-1C-W-2</t>
  </si>
  <si>
    <t>полуботинки 62C-0001K-1A</t>
  </si>
  <si>
    <t>62C-0001K-1A-W-2</t>
  </si>
  <si>
    <t>сапоги 62C-005V1-1C</t>
  </si>
  <si>
    <t>62C-005V1-1C-W-4</t>
  </si>
  <si>
    <t>полусапоги 62C-005V2-1C</t>
  </si>
  <si>
    <t>62C-005V2-1C-W-2</t>
  </si>
  <si>
    <t>полусапоги 62C-005V3-1C</t>
  </si>
  <si>
    <t>62C-005V3-1C-W-2</t>
  </si>
  <si>
    <t>сапоги 62C-005V4-1C</t>
  </si>
  <si>
    <t>62C-005V4-1C-W-2</t>
  </si>
  <si>
    <t>полусапоги 62C-005V6-1C</t>
  </si>
  <si>
    <t>62C-005V6-1C-W-2</t>
  </si>
  <si>
    <t>полусапоги 62C-005V7-1C</t>
  </si>
  <si>
    <t>62C-005V7-1C-W-2</t>
  </si>
  <si>
    <t>ботинки 62C-005V8-1C</t>
  </si>
  <si>
    <t>62C-005V8-1C-W-2</t>
  </si>
  <si>
    <t>темно-оранжевый</t>
  </si>
  <si>
    <t>ботинки 62C-005V9-1C</t>
  </si>
  <si>
    <t>62C-005V9-1C-W-2</t>
  </si>
  <si>
    <t>сапоги 62C-005VB-1C</t>
  </si>
  <si>
    <t>62C-005VB-1C-W-4</t>
  </si>
  <si>
    <t>иск.мех/ворсин</t>
  </si>
  <si>
    <t>сапоги 62C-005VC-1C</t>
  </si>
  <si>
    <t>62C-005VC-1C-W-4</t>
  </si>
  <si>
    <t>сапоги 62C-005VD-1C</t>
  </si>
  <si>
    <t>62C-005VD-1C-W-4</t>
  </si>
  <si>
    <t>сапоги 62C-005VF-1C</t>
  </si>
  <si>
    <t>62C-005VF-1C-W-2</t>
  </si>
  <si>
    <t>сапоги 62C-005VG-1C</t>
  </si>
  <si>
    <t>62C-005VG-1C-W-2</t>
  </si>
  <si>
    <t>ботинки 62Q-00378-1A</t>
  </si>
  <si>
    <t>62Q-00378-1A-W-2</t>
  </si>
  <si>
    <t>иск.кож/иск.вел./иск.лак</t>
  </si>
  <si>
    <t>ботинки 62Q-0037A-1A</t>
  </si>
  <si>
    <t>62Q-0037A-1A-W-2</t>
  </si>
  <si>
    <t>серый/белый/борд</t>
  </si>
  <si>
    <t>ботинки 62Q-0037E-1A</t>
  </si>
  <si>
    <t>62Q-0037E-1A-W-4</t>
  </si>
  <si>
    <t>белый/синий/серый</t>
  </si>
  <si>
    <t>ботинки 62Q-0037F-1A</t>
  </si>
  <si>
    <t>62Q-0037F-1A-W-4</t>
  </si>
  <si>
    <t>полусапоги 62W-0041R-1A</t>
  </si>
  <si>
    <t>62W-0041R-1A-W-2</t>
  </si>
  <si>
    <t>иск.кож/иск.кож даблфейс</t>
  </si>
  <si>
    <t>ботинки 638-0057N-1A</t>
  </si>
  <si>
    <t>638-0057N-1A-W-2</t>
  </si>
  <si>
    <t>ботинки 638-0057R-1A</t>
  </si>
  <si>
    <t>638-0057R-1A-W-2</t>
  </si>
  <si>
    <t>Ботинки B139-1</t>
  </si>
  <si>
    <t>B139-1-MAN-3</t>
  </si>
  <si>
    <t>Ботинки B7839-5</t>
  </si>
  <si>
    <t>B7839-5-MAN-3</t>
  </si>
  <si>
    <t>Ботинки B7892-3</t>
  </si>
  <si>
    <t>B7892-3-MAN-3</t>
  </si>
  <si>
    <t>Ботинки 517-11B</t>
  </si>
  <si>
    <t>517-11B-MAN-2</t>
  </si>
  <si>
    <t>ботильоны 618-005UL-1A</t>
  </si>
  <si>
    <t>618-005UL-1A-W-2</t>
  </si>
  <si>
    <t>ботильоны 621-003KV-1A</t>
  </si>
  <si>
    <t>621-003KV-1A-W-2</t>
  </si>
  <si>
    <t>ботинки 621-003L6-1A</t>
  </si>
  <si>
    <t>621-003L6-1A-W-2</t>
  </si>
  <si>
    <t>кроссовки 625-005XQ-3A</t>
  </si>
  <si>
    <t>625-005XQ-3A-MAN-2</t>
  </si>
  <si>
    <t>кроссовки 625-005XR-3A</t>
  </si>
  <si>
    <t>625-005XR-3A-MAN-2</t>
  </si>
  <si>
    <t>ботинки 62X-0042W-1A</t>
  </si>
  <si>
    <t>62X-0042W-1A-W-2</t>
  </si>
  <si>
    <t>ботинки 604-005NJ-3A</t>
  </si>
  <si>
    <t>604-005NJ-3A-MAN-3</t>
  </si>
  <si>
    <t>ботинки 619-005TA-3C</t>
  </si>
  <si>
    <t>619-005TA-3C-MAN-2</t>
  </si>
  <si>
    <t>сапоги 61G-0046Y-1A</t>
  </si>
  <si>
    <t>61G-0046Y-1A-W-2</t>
  </si>
  <si>
    <t>ботинки 61W-003QR-1C</t>
  </si>
  <si>
    <t>61W-003QR-1C-W-2</t>
  </si>
  <si>
    <t>темно-красный</t>
  </si>
  <si>
    <t>ботинки 61W-003Y4-1C</t>
  </si>
  <si>
    <t>61W-003Y4-1C-W-4</t>
  </si>
  <si>
    <t>ботинки 61W-003Y6-1C</t>
  </si>
  <si>
    <t>61W-003Y6-1C-W-4</t>
  </si>
  <si>
    <t>ботинки 61W-005XG-1C</t>
  </si>
  <si>
    <t>61W-005XG-1C-W-2</t>
  </si>
  <si>
    <t>полусапоги 621-005U4-1A</t>
  </si>
  <si>
    <t>621-005U4-1A-W-4</t>
  </si>
  <si>
    <t>ботинки 621-005U6-1A</t>
  </si>
  <si>
    <t>621-005U6-1A-W-4</t>
  </si>
  <si>
    <t>полусапоги 621-005U9-1A</t>
  </si>
  <si>
    <t>621-005U9-1A-W-2</t>
  </si>
  <si>
    <t>ботинки 623-004V6-3C</t>
  </si>
  <si>
    <t>623-004V6-3C-MAN-5</t>
  </si>
  <si>
    <t>полусапоги 621-005TR-1A</t>
  </si>
  <si>
    <t>621-005TR-1A-W-2</t>
  </si>
  <si>
    <t>ботинки 621-005U5-1A</t>
  </si>
  <si>
    <t>621-005U5-1A-W-4</t>
  </si>
  <si>
    <t>ботинки 621-005U7-1A</t>
  </si>
  <si>
    <t>621-005U7-1A-W-4</t>
  </si>
  <si>
    <t>туфли 602-003MJ-1A</t>
  </si>
  <si>
    <t>602-003MJ-1A-W-2</t>
  </si>
  <si>
    <t>коричн./кирпичный</t>
  </si>
  <si>
    <t>мокасины 60A-005RZ-1C</t>
  </si>
  <si>
    <t>60A-005RZ-1C-W-2</t>
  </si>
  <si>
    <t>полуботинки 60W-005HT-3A</t>
  </si>
  <si>
    <t>60W-005HT-3A-MAN-2</t>
  </si>
  <si>
    <t>черный/красн./белый</t>
  </si>
  <si>
    <t>полуботинки 60W-005i0-3A</t>
  </si>
  <si>
    <t>60W-005i0-3A-MAN-2</t>
  </si>
  <si>
    <t>ботинки 611-0051L-1A</t>
  </si>
  <si>
    <t>611-0051L-1A-W-2</t>
  </si>
  <si>
    <t>ботинки 615-00047-1A</t>
  </si>
  <si>
    <t>615-00047-1A-W-2</t>
  </si>
  <si>
    <t>полуботинки 618-005AL-1A</t>
  </si>
  <si>
    <t>618-005AL-1A-W-2</t>
  </si>
  <si>
    <t>сапоги 61G-0046H-1A</t>
  </si>
  <si>
    <t>61G-0046H-1A-W-2</t>
  </si>
  <si>
    <t>полусапоги 621-003LD-1A</t>
  </si>
  <si>
    <t>621-003LD-1A-W-2</t>
  </si>
  <si>
    <t>полусапоги 621-005TV-1A</t>
  </si>
  <si>
    <t>621-005TV-1A-W-2</t>
  </si>
  <si>
    <t>полусапоги 621-005TW-1A</t>
  </si>
  <si>
    <t>621-005TW-1A-W-2</t>
  </si>
  <si>
    <t>полусапоги 621-005TY-1A</t>
  </si>
  <si>
    <t>621-005TY-1A-W-2</t>
  </si>
  <si>
    <t>полусапоги 621-005U0-1A</t>
  </si>
  <si>
    <t>621-005U0-1A-W-2</t>
  </si>
  <si>
    <t>ботинки 621-005U1-1A</t>
  </si>
  <si>
    <t>621-005U1-1A-W-4</t>
  </si>
  <si>
    <t>полусапоги 621-005U2-1A</t>
  </si>
  <si>
    <t>621-005U2-1A-W-4</t>
  </si>
  <si>
    <t>иск.велюр/иск.кожа</t>
  </si>
  <si>
    <t>полусапоги 621-005U3-1A</t>
  </si>
  <si>
    <t>621-005U3-1A-W-4</t>
  </si>
  <si>
    <t>полусапоги 621-005U8-1A</t>
  </si>
  <si>
    <t>621-005U8-1A-W-4</t>
  </si>
  <si>
    <t>ботинки 623-004UB-3A</t>
  </si>
  <si>
    <t>623-004UB-3A-MAN-2</t>
  </si>
  <si>
    <t>полуботинки 623-004Wi-3C</t>
  </si>
  <si>
    <t>623-004Wi-3C-MAN-2</t>
  </si>
  <si>
    <t>ботильоны 624-003V5-1A</t>
  </si>
  <si>
    <t>624-003V5-1A-W-2</t>
  </si>
  <si>
    <t>ботильоны 624-003XJ-1A</t>
  </si>
  <si>
    <t>624-003XJ-1A-W-2</t>
  </si>
  <si>
    <t>хаки/коричневый</t>
  </si>
  <si>
    <t>туфли 639-005XC-3C</t>
  </si>
  <si>
    <t>639-005XC-3C-MAN-2</t>
  </si>
  <si>
    <t>ботинки 604-005LY-3C</t>
  </si>
  <si>
    <t>604-005LY-3C-MAN-3</t>
  </si>
  <si>
    <t>ботинки 60W-005SD-3A</t>
  </si>
  <si>
    <t>60W-005SD-3A-MAN-2</t>
  </si>
  <si>
    <t>ботинки 611-000PU-1A</t>
  </si>
  <si>
    <t>611-000PU-1A-W-2</t>
  </si>
  <si>
    <t>сапоги 61G-0048M-1A</t>
  </si>
  <si>
    <t>61G-0048M-1A-W-2</t>
  </si>
  <si>
    <t>ботинки 601-0009P-1A</t>
  </si>
  <si>
    <t>601-0009P-1A-MAN-3</t>
  </si>
  <si>
    <t>ботинки 604-005NH-3A</t>
  </si>
  <si>
    <t>604-005NH-3A-MAN-3</t>
  </si>
  <si>
    <t>ботинки 604-005XA-3A</t>
  </si>
  <si>
    <t>604-005XA-3A-MAN-3</t>
  </si>
  <si>
    <t>ботинки 60A-003RE-1C</t>
  </si>
  <si>
    <t>60A-003RE-1C-W-2</t>
  </si>
  <si>
    <t>ботинки 60A-003SE-1C</t>
  </si>
  <si>
    <t>60A-003SE-1C-W-2</t>
  </si>
  <si>
    <t>ботинки 60A-0054A-1C</t>
  </si>
  <si>
    <t>60A-0054A-1C-W-2</t>
  </si>
  <si>
    <t>полуботинки 60W-005iA-3A</t>
  </si>
  <si>
    <t>60W-005iA-3A-MAN-2</t>
  </si>
  <si>
    <t>ботинки 60W-005iN-3A</t>
  </si>
  <si>
    <t>60W-005iN-3A-MAN-2</t>
  </si>
  <si>
    <t>ботинки 60W-005iT-3A</t>
  </si>
  <si>
    <t>60W-005iT-3A-MAN-2</t>
  </si>
  <si>
    <t>ботинки 60W-005iX-3A</t>
  </si>
  <si>
    <t>60W-005iX-3A-MAN-2</t>
  </si>
  <si>
    <t>ботинки 60W-005J4-3A</t>
  </si>
  <si>
    <t>60W-005J4-3A-MAN-2</t>
  </si>
  <si>
    <t>ботинки 60W-005S7-3A</t>
  </si>
  <si>
    <t>60W-005S7-3A-MAN-2</t>
  </si>
  <si>
    <t>ботинки 60W-005S8-3A</t>
  </si>
  <si>
    <t>60W-005S8-3A-MAN-2</t>
  </si>
  <si>
    <t>ботинки 60W-005S9-3A</t>
  </si>
  <si>
    <t>60W-005S9-3A-MAN-2</t>
  </si>
  <si>
    <t>ботинки 60W-005SB-3A</t>
  </si>
  <si>
    <t>60W-005SB-3A-MAN-2</t>
  </si>
  <si>
    <t>ботинки 60W-005SE-3A</t>
  </si>
  <si>
    <t>60W-005SE-3A-MAN-2</t>
  </si>
  <si>
    <t>черн./т.серый/бордо</t>
  </si>
  <si>
    <t>полусапоги 611-0050S-1A</t>
  </si>
  <si>
    <t>611-0050S-1A-W-2</t>
  </si>
  <si>
    <t>полуботинки 618-005D3-1A</t>
  </si>
  <si>
    <t>618-005D3-1A-W-2</t>
  </si>
  <si>
    <t>туфли 618-005PM-1A</t>
  </si>
  <si>
    <t>618-005PM-1A-W-2</t>
  </si>
  <si>
    <t>ботинки 619-000FL-3C</t>
  </si>
  <si>
    <t>619-000FL-3C-MAN-2</t>
  </si>
  <si>
    <t>ботинки 619-004NL-3A</t>
  </si>
  <si>
    <t>619-004NL-3A-MAN-2</t>
  </si>
  <si>
    <t>сапоги 619-005TB-3A</t>
  </si>
  <si>
    <t>619-005TB-3A-MAN-2</t>
  </si>
  <si>
    <t>ботинки 619-005TQ-3A</t>
  </si>
  <si>
    <t>619-005TQ-3A-MAN-2</t>
  </si>
  <si>
    <t>сапоги 61G-0008M-1A</t>
  </si>
  <si>
    <t>61G-0008M-1A-W-2</t>
  </si>
  <si>
    <t>сапоги 61G-0048N-1A</t>
  </si>
  <si>
    <t>61G-0048N-1A-W-2</t>
  </si>
  <si>
    <t>полусапоги 61W-003Y9-1C</t>
  </si>
  <si>
    <t>61W-003Y9-1C-W-4</t>
  </si>
  <si>
    <t>сапоги 61W-005XP-1C</t>
  </si>
  <si>
    <t>61W-005XP-1C-W-4</t>
  </si>
  <si>
    <t>полусапоги 621-003LC-1A</t>
  </si>
  <si>
    <t>621-003LC-1A-W-2</t>
  </si>
  <si>
    <t>молочный</t>
  </si>
  <si>
    <t>ботинки 623-004TW-3C</t>
  </si>
  <si>
    <t>623-004TW-3C-MAN-5</t>
  </si>
  <si>
    <t>ботинки 623-004UM-3A</t>
  </si>
  <si>
    <t>623-004UM-3A-MAN-2</t>
  </si>
  <si>
    <t>ботинки 623-004V4-3C</t>
  </si>
  <si>
    <t>623-004V4-3C-MAN-5</t>
  </si>
  <si>
    <t>ботинки 623-004X4-3C</t>
  </si>
  <si>
    <t>623-004X4-3C-MAN-5</t>
  </si>
  <si>
    <t>ботильоны 624-003UW-1A</t>
  </si>
  <si>
    <t>624-003UW-1A-W-2</t>
  </si>
  <si>
    <t>иск.велюр/текстиль</t>
  </si>
  <si>
    <t>сапоги 624-003WU-1A</t>
  </si>
  <si>
    <t>624-003WU-1A-W-2</t>
  </si>
  <si>
    <t>ботинки 629-003ZG-1A</t>
  </si>
  <si>
    <t>629-003ZG-1A-W-2</t>
  </si>
  <si>
    <t>полусапоги 629-003ZN-1A</t>
  </si>
  <si>
    <t>629-003ZN-1A-W-2</t>
  </si>
  <si>
    <t>полусапоги 629-003ZP-1A</t>
  </si>
  <si>
    <t>629-003ZP-1A-W-2</t>
  </si>
  <si>
    <t>полусапоги 629-005UZ-1A</t>
  </si>
  <si>
    <t>629-005UZ-1A-W-2</t>
  </si>
  <si>
    <t>сапоги 639-005F4-1A</t>
  </si>
  <si>
    <t>639-005F4-1A-W-2</t>
  </si>
  <si>
    <t>Ботинки B077-28</t>
  </si>
  <si>
    <t>B077-28-MAN-3</t>
  </si>
  <si>
    <t>Сапоги B95B-J2292</t>
  </si>
  <si>
    <t>B95B-J2292-W-2</t>
  </si>
  <si>
    <t>Сапоги BZ102</t>
  </si>
  <si>
    <t>BZ102-W-2</t>
  </si>
  <si>
    <t>полуботинки 601-004PV-3A</t>
  </si>
  <si>
    <t>601-004PV-3A-MAN-2</t>
  </si>
  <si>
    <t>иск.кожа/велюр</t>
  </si>
  <si>
    <t>полуботинки 601-004PX-3A</t>
  </si>
  <si>
    <t>601-004PX-3A-MAN-2</t>
  </si>
  <si>
    <t>Туфли спорт</t>
  </si>
  <si>
    <t>туфли 601-004Q0-3A</t>
  </si>
  <si>
    <t>601-004Q0-3A-MAN-2</t>
  </si>
  <si>
    <t>туфли 602-003M9-1A</t>
  </si>
  <si>
    <t>602-003M9-1A-W-2</t>
  </si>
  <si>
    <t>туфли 602-003ME-1A</t>
  </si>
  <si>
    <t>602-003ME-1A-W-2</t>
  </si>
  <si>
    <t>полуботинки 604-005NB-3A</t>
  </si>
  <si>
    <t>604-005NB-3A-MAN-2</t>
  </si>
  <si>
    <t>туфли 604-005ND-3A</t>
  </si>
  <si>
    <t>604-005ND-3A-MAN-2</t>
  </si>
  <si>
    <t>ботинки 604-005NX-3A</t>
  </si>
  <si>
    <t>604-005NX-3A-MAN-3</t>
  </si>
  <si>
    <t>туфли 604-005X5-3A</t>
  </si>
  <si>
    <t>604-005X5-3A-MAN-2</t>
  </si>
  <si>
    <t>ботинки 60A-003S9-1C</t>
  </si>
  <si>
    <t>60A-003S9-1C-W-2</t>
  </si>
  <si>
    <t>туфли 60Z-0059K-1A</t>
  </si>
  <si>
    <t>60Z-0059K-1A-W-2</t>
  </si>
  <si>
    <t>туфли 618-005A8-1A</t>
  </si>
  <si>
    <t>618-005A8-1A-W-2</t>
  </si>
  <si>
    <t>туфли 618-005CL-1A</t>
  </si>
  <si>
    <t>618-005CL-1A-W-2</t>
  </si>
  <si>
    <t>черный/бордовый</t>
  </si>
  <si>
    <t>туфли 618-005UK-1A</t>
  </si>
  <si>
    <t>618-005UK-1A-W-2</t>
  </si>
  <si>
    <t>ботинки 619-004NQ-3A</t>
  </si>
  <si>
    <t>619-004NQ-3A-MAN-2</t>
  </si>
  <si>
    <t>сапоги 61G-00477-1A</t>
  </si>
  <si>
    <t>61G-00477-1A-W-2</t>
  </si>
  <si>
    <t>ботильоны 621-003KY-1A</t>
  </si>
  <si>
    <t>621-003KY-1A-W-2</t>
  </si>
  <si>
    <t>полусапоги 621-005DY-1A</t>
  </si>
  <si>
    <t>621-005DY-1A-W-2</t>
  </si>
  <si>
    <t>полусапоги 621-005EB-1A</t>
  </si>
  <si>
    <t>621-005EB-1A-W-2</t>
  </si>
  <si>
    <t>ботинки 623-004UF-3A</t>
  </si>
  <si>
    <t>623-004UF-3A-MAN-2</t>
  </si>
  <si>
    <t>ботинки 623-004V1-3A</t>
  </si>
  <si>
    <t>623-004V1-3A-MAN-2</t>
  </si>
  <si>
    <t>ботильоны 624-003V0-1A</t>
  </si>
  <si>
    <t>624-003V0-1A-W-2</t>
  </si>
  <si>
    <t>сапоги 624-003VM-1A</t>
  </si>
  <si>
    <t>624-003VM-1A-W-2</t>
  </si>
  <si>
    <t>Полукеды</t>
  </si>
  <si>
    <t>полуботинки 625-004Z6-3A</t>
  </si>
  <si>
    <t>625-004Z6-3A-MAN-2</t>
  </si>
  <si>
    <t>кроссовки 625-005XS-1A</t>
  </si>
  <si>
    <t>625-005XS-1A-W-2</t>
  </si>
  <si>
    <t>кроссовки 625-005XW-1A</t>
  </si>
  <si>
    <t>625-005XW-1A-W-2</t>
  </si>
  <si>
    <t>кроссовки 625-005XZ-1A</t>
  </si>
  <si>
    <t>625-005XZ-1A-W-2</t>
  </si>
  <si>
    <t>кроссовки 625-005Y1-1A</t>
  </si>
  <si>
    <t>625-005Y1-1A-W-2</t>
  </si>
  <si>
    <t>сапоги 62U-005ZT-1D</t>
  </si>
  <si>
    <t>62U-005ZT-1D-W-2</t>
  </si>
  <si>
    <t>сапоги 62U-005ZU-1D</t>
  </si>
  <si>
    <t>62U-005ZU-1D-W-2</t>
  </si>
  <si>
    <t>красн-черн/мульти</t>
  </si>
  <si>
    <t>сапоги 62U-00601-1D</t>
  </si>
  <si>
    <t>62U-00601-1D-W-2</t>
  </si>
  <si>
    <t>розов/красн/мульти</t>
  </si>
  <si>
    <t>Сапоги BZ103</t>
  </si>
  <si>
    <t>BZ103-W-2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</si>
</sst>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38">
    <xf numFmtId="0" fontId="0" fillId="0" borderId="0" xfId="0"/>
    <xf numFmtId="0" fontId="0" fillId="3" borderId="1" xfId="0" applyFill="1" applyBorder="1" applyProtection="1">
      <protection hidden="1"/>
    </xf>
    <xf numFmtId="0" fontId="0" fillId="0" borderId="0" xfId="0" applyProtection="1">
      <protection hidden="1"/>
    </xf>
    <xf numFmtId="0" fontId="6" fillId="0" borderId="1" xfId="0" applyFont="1" applyBorder="1" applyProtection="1">
      <protection hidden="1"/>
    </xf>
    <xf numFmtId="0" fontId="0" fillId="0" borderId="0" xfId="0" applyFill="1" applyProtection="1"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wrapText="1"/>
    </xf>
    <xf numFmtId="0" fontId="7" fillId="2" borderId="2" xfId="0" applyFont="1" applyFill="1" applyBorder="1" applyAlignment="1" applyProtection="1">
      <alignment vertical="center" wrapText="1"/>
      <protection hidden="1"/>
    </xf>
    <xf numFmtId="0" fontId="0" fillId="0" borderId="1" xfId="0" applyFill="1" applyBorder="1" applyProtection="1">
      <protection hidden="1"/>
    </xf>
    <xf numFmtId="0" fontId="0" fillId="0" borderId="0" xfId="0" applyProtection="1">
      <protection locked="0"/>
    </xf>
    <xf numFmtId="0" fontId="0" fillId="0" borderId="3" xfId="0" applyFill="1" applyBorder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Protection="1">
      <protection locked="0"/>
    </xf>
    <xf numFmtId="0" fontId="7" fillId="0" borderId="1" xfId="0" applyFont="1" applyBorder="1" applyProtection="1">
      <protection hidden="1"/>
    </xf>
    <xf numFmtId="0" fontId="6" fillId="4" borderId="1" xfId="0" applyNumberFormat="1" applyFont="1" applyFill="1" applyBorder="1" applyProtection="1">
      <protection hidden="1"/>
    </xf>
    <xf numFmtId="0" fontId="0" fillId="3" borderId="1" xfId="0" applyNumberFormat="1" applyFill="1" applyBorder="1" applyProtection="1">
      <protection hidden="1"/>
    </xf>
    <xf numFmtId="0" fontId="8" fillId="0" borderId="0" xfId="0" applyFont="1" applyAlignment="1" applyProtection="1">
      <alignment wrapText="1"/>
      <protection locked="0"/>
    </xf>
    <xf numFmtId="0" fontId="9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11" fillId="0" borderId="1" xfId="0" applyFont="1" applyBorder="1" applyProtection="1">
      <protection hidden="1"/>
    </xf>
    <xf numFmtId="0" fontId="10" fillId="0" borderId="1" xfId="0" applyNumberFormat="1" applyFont="1" applyBorder="1" applyProtection="1">
      <protection hidden="1"/>
    </xf>
    <xf numFmtId="0" fontId="9" fillId="4" borderId="1" xfId="0" applyNumberFormat="1" applyFont="1" applyFill="1" applyBorder="1" applyProtection="1">
      <protection hidden="1"/>
    </xf>
    <xf numFmtId="0" fontId="9" fillId="0" borderId="1" xfId="0" applyNumberFormat="1" applyFont="1" applyFill="1" applyBorder="1" applyProtection="1">
      <protection locked="0"/>
    </xf>
    <xf numFmtId="0" fontId="3" fillId="0" borderId="1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1" xfId="0" applyNumberFormat="1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6" fillId="0" borderId="3" xfId="0" applyFont="1" applyFill="1" applyBorder="1" applyProtection="1">
      <protection hidden="1"/>
    </xf>
    <xf numFmtId="0" fontId="6" fillId="4" borderId="1" xfId="0" applyFont="1" applyFill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1" xfId="0" applyNumberFormat="1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1" fillId="0" borderId="3" xfId="0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0" fillId="2" borderId="1" xfId="0" applyNumberFormat="1" applyFill="1" applyBorder="1" applyProtection="1">
      <protection hidden="1"/>
    </xf>
  </cellXfs>
  <cellStyles count="3">
    <cellStyle name="Обычный" xfId="0" builtinId="0"/>
    <cellStyle name="Обычный 2" xfId="1"/>
    <cellStyle name="Обычный 3" xfId="2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numFmt numFmtId="0" formatCode="General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9.jpeg"/><Relationship Id="rId67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SE-3A.jpg" TargetMode="External"/><Relationship Id="rId76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8-0057M-1A.jpg" TargetMode="External"/><Relationship Id="rId21" Type="http://schemas.openxmlformats.org/officeDocument/2006/relationships/image" Target="../media/image11.jpeg"/><Relationship Id="rId324" Type="http://schemas.openxmlformats.org/officeDocument/2006/relationships/image" Target="file:///V:\PUBLIC\DAX%20&#1060;&#1086;&#1090;&#1086;&#1075;&#1088;&#1072;&#1092;&#1080;&#1080;\&#1092;&#1086;&#1090;&#1086;%201&#1057;%2002.02\&#1091;&#1075;&#1075;&#1080;%2062A-0007B-1A.jpg" TargetMode="External"/><Relationship Id="rId53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QR-1C.jpg" TargetMode="External"/><Relationship Id="rId62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5LY-3C.jpg" TargetMode="External"/><Relationship Id="rId170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5Xi-1C.jpg" TargetMode="External"/><Relationship Id="rId836" Type="http://schemas.openxmlformats.org/officeDocument/2006/relationships/image" Target="../media/image418.jpeg"/><Relationship Id="rId268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3N8-1B.jpg" TargetMode="External"/><Relationship Id="rId47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8-005WV-1A.jpg" TargetMode="External"/><Relationship Id="rId682" Type="http://schemas.openxmlformats.org/officeDocument/2006/relationships/image" Target="../media/image341.jpeg"/><Relationship Id="rId3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5X7-3A.jpg" TargetMode="External"/><Relationship Id="rId12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QQ-1C.jpg" TargetMode="External"/><Relationship Id="rId335" Type="http://schemas.openxmlformats.org/officeDocument/2006/relationships/image" Target="../media/image168.jpeg"/><Relationship Id="rId542" Type="http://schemas.openxmlformats.org/officeDocument/2006/relationships/image" Target="../media/image271.jpeg"/><Relationship Id="rId181" Type="http://schemas.openxmlformats.org/officeDocument/2006/relationships/image" Target="../media/image91.jpeg"/><Relationship Id="rId402" Type="http://schemas.openxmlformats.org/officeDocument/2006/relationships/image" Target="../media/image201.jpg"/><Relationship Id="rId847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23-004WD-3C.jpg" TargetMode="External"/><Relationship Id="rId279" Type="http://schemas.openxmlformats.org/officeDocument/2006/relationships/image" Target="../media/image140.jpeg"/><Relationship Id="rId486" Type="http://schemas.openxmlformats.org/officeDocument/2006/relationships/image" Target="../media/image243.jpeg"/><Relationship Id="rId69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G-0048N-1A.jpg" TargetMode="External"/><Relationship Id="rId70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TW-3C.jpg" TargetMode="External"/><Relationship Id="rId43" Type="http://schemas.openxmlformats.org/officeDocument/2006/relationships/image" Target="../media/image22.jpeg"/><Relationship Id="rId139" Type="http://schemas.openxmlformats.org/officeDocument/2006/relationships/image" Target="../media/image70.jpeg"/><Relationship Id="rId346" Type="http://schemas.openxmlformats.org/officeDocument/2006/relationships/image" Target="../media/image173.jpeg"/><Relationship Id="rId553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W-005UN-1A.jpg" TargetMode="External"/><Relationship Id="rId760" Type="http://schemas.openxmlformats.org/officeDocument/2006/relationships/image" Target="../media/image380.jpeg"/><Relationship Id="rId19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TU-1A.jpg" TargetMode="External"/><Relationship Id="rId206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F-1A.jpg" TargetMode="External"/><Relationship Id="rId41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5V1-1C.jpg" TargetMode="External"/><Relationship Id="rId858" Type="http://schemas.openxmlformats.org/officeDocument/2006/relationships/image" Target="../media/image429.jpeg"/><Relationship Id="rId497" Type="http://schemas.openxmlformats.org/officeDocument/2006/relationships/image" Target="file:///V:\PUBLIC\DAX%20&#1060;&#1086;&#1090;&#1086;&#1075;&#1088;&#1072;&#1092;&#1080;&#1080;\&#1092;&#1086;&#1090;&#1086;%201&#1057;%2002.02\&#1057;&#1072;&#1087;&#1086;&#1075;&#1080;%20BZ202.jpg" TargetMode="External"/><Relationship Id="rId620" Type="http://schemas.openxmlformats.org/officeDocument/2006/relationships/image" Target="../media/image310.jpeg"/><Relationship Id="rId718" Type="http://schemas.openxmlformats.org/officeDocument/2006/relationships/image" Target="../media/image359.jpeg"/><Relationship Id="rId357" Type="http://schemas.openxmlformats.org/officeDocument/2006/relationships/image" Target="file:///V:\PUBLIC\DAX%20&#1060;&#1086;&#1090;&#1086;&#1075;&#1088;&#1072;&#1092;&#1080;&#1080;\&#1092;&#1086;&#1090;&#1086;%201&#1057;%2002.02\&#1091;&#1075;&#1075;&#1080;%2062A-005SF-1A.jpg" TargetMode="External"/><Relationship Id="rId5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A-003SG-1C.jpg" TargetMode="External"/><Relationship Id="rId217" Type="http://schemas.openxmlformats.org/officeDocument/2006/relationships/image" Target="../media/image109.jpeg"/><Relationship Id="rId564" Type="http://schemas.openxmlformats.org/officeDocument/2006/relationships/image" Target="../media/image282.jpeg"/><Relationship Id="rId771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39-005F4-1A.jpg" TargetMode="External"/><Relationship Id="rId869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6-00087-1D.jpg" TargetMode="External"/><Relationship Id="rId424" Type="http://schemas.openxmlformats.org/officeDocument/2006/relationships/image" Target="../media/image212.jpeg"/><Relationship Id="rId63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SD-3A.jpg" TargetMode="External"/><Relationship Id="rId729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4-003WU-1A.jpg" TargetMode="External"/><Relationship Id="rId270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602-1B.jpg" TargetMode="External"/><Relationship Id="rId65" Type="http://schemas.openxmlformats.org/officeDocument/2006/relationships/image" Target="../media/image33.jpeg"/><Relationship Id="rId13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QT-1C.jpg" TargetMode="External"/><Relationship Id="rId368" Type="http://schemas.openxmlformats.org/officeDocument/2006/relationships/image" Target="../media/image184.jpeg"/><Relationship Id="rId575" Type="http://schemas.openxmlformats.org/officeDocument/2006/relationships/image" Target="file:///V:\PUBLIC\DAX%20&#1060;&#1086;&#1090;&#1086;&#1075;&#1088;&#1072;&#1092;&#1080;&#1080;\&#1092;&#1086;&#1090;&#1086;%201&#1057;%2002.02\&#1084;&#1086;&#1082;&#1072;&#1089;&#1080;&#1085;&#1099;%2060A-005RZ-1C.jpg" TargetMode="External"/><Relationship Id="rId782" Type="http://schemas.openxmlformats.org/officeDocument/2006/relationships/image" Target="../media/image391.jpeg"/><Relationship Id="rId228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4-000B4-1A.jpg" TargetMode="External"/><Relationship Id="rId435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5VD-1C.jpg" TargetMode="External"/><Relationship Id="rId642" Type="http://schemas.openxmlformats.org/officeDocument/2006/relationships/image" Target="../media/image321.jpeg"/><Relationship Id="rId281" Type="http://schemas.openxmlformats.org/officeDocument/2006/relationships/image" Target="../media/image141.jpeg"/><Relationship Id="rId502" Type="http://schemas.openxmlformats.org/officeDocument/2006/relationships/image" Target="../media/image251.jpeg"/><Relationship Id="rId7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0L-1A.jpg" TargetMode="External"/><Relationship Id="rId141" Type="http://schemas.openxmlformats.org/officeDocument/2006/relationships/image" Target="../media/image71.jpeg"/><Relationship Id="rId379" Type="http://schemas.openxmlformats.org/officeDocument/2006/relationships/image" Target="file:///V:\PUBLIC\DAX%20&#1060;&#1086;&#1090;&#1086;&#1075;&#1088;&#1072;&#1092;&#1080;&#1080;\&#1092;&#1086;&#1090;&#1086;%201&#1057;%2002.02\&#1091;&#1075;&#1075;&#1080;%2062A-005SR-1A.jpg" TargetMode="External"/><Relationship Id="rId586" Type="http://schemas.openxmlformats.org/officeDocument/2006/relationships/image" Target="../media/image293.jpeg"/><Relationship Id="rId793" Type="http://schemas.openxmlformats.org/officeDocument/2006/relationships/image" Target="file:///V:\PUBLIC\DAX%20&#1060;&#1086;&#1090;&#1086;&#1075;&#1088;&#1072;&#1092;&#1080;&#1080;\&#1092;&#1086;&#1090;&#1086;%201&#1057;%2002.02\&#1090;&#1091;&#1092;&#1083;&#1080;%20602-003ME-1A.jpg" TargetMode="External"/><Relationship Id="rId807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W-005S6-3A.jpg" TargetMode="External"/><Relationship Id="rId7" Type="http://schemas.openxmlformats.org/officeDocument/2006/relationships/image" Target="../media/image4.jpeg"/><Relationship Id="rId239" Type="http://schemas.openxmlformats.org/officeDocument/2006/relationships/image" Target="../media/image120.jpeg"/><Relationship Id="rId446" Type="http://schemas.openxmlformats.org/officeDocument/2006/relationships/image" Target="../media/image223.jpeg"/><Relationship Id="rId65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iN-3A.jpg" TargetMode="External"/><Relationship Id="rId250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6-000K4-1D.jpg" TargetMode="External"/><Relationship Id="rId29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UW-1A.jpg" TargetMode="External"/><Relationship Id="rId306" Type="http://schemas.openxmlformats.org/officeDocument/2006/relationships/image" Target="file:///V:\PUBLIC\DAX%20&#1060;&#1086;&#1090;&#1086;&#1075;&#1088;&#1072;&#1092;&#1080;&#1080;\&#1092;&#1086;&#1090;&#1086;%201&#1057;%2002.02\&#1091;&#1075;&#1075;&#1080;%2062A-00072-1A.jpg" TargetMode="External"/><Relationship Id="rId488" Type="http://schemas.openxmlformats.org/officeDocument/2006/relationships/image" Target="../media/image244.jpeg"/><Relationship Id="rId69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3XZ-1C.jpg" TargetMode="External"/><Relationship Id="rId70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UM-3A.jpg" TargetMode="External"/><Relationship Id="rId860" Type="http://schemas.openxmlformats.org/officeDocument/2006/relationships/image" Target="../media/image430.jpeg"/><Relationship Id="rId45" Type="http://schemas.openxmlformats.org/officeDocument/2006/relationships/image" Target="../media/image23.jpeg"/><Relationship Id="rId87" Type="http://schemas.openxmlformats.org/officeDocument/2006/relationships/image" Target="../media/image44.jpeg"/><Relationship Id="rId11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0FE-3C.jpg" TargetMode="External"/><Relationship Id="rId348" Type="http://schemas.openxmlformats.org/officeDocument/2006/relationships/image" Target="../media/image174.jpeg"/><Relationship Id="rId513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XQ-3A.jpg" TargetMode="External"/><Relationship Id="rId555" Type="http://schemas.openxmlformats.org/officeDocument/2006/relationships/image" Target="file:///V:\PUBLIC\DAX%20&#1060;&#1086;&#1090;&#1086;&#1075;&#1088;&#1072;&#1092;&#1080;&#1080;\&#1092;&#1086;&#1090;&#1086;%201&#1057;%2002.02\&#1090;&#1091;&#1092;&#1083;&#1080;%20604-005WY-3C.jpg" TargetMode="External"/><Relationship Id="rId59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TW-1A.jpg" TargetMode="External"/><Relationship Id="rId720" Type="http://schemas.openxmlformats.org/officeDocument/2006/relationships/image" Target="../media/image360.jpeg"/><Relationship Id="rId762" Type="http://schemas.openxmlformats.org/officeDocument/2006/relationships/image" Target="../media/image381.jpeg"/><Relationship Id="rId818" Type="http://schemas.openxmlformats.org/officeDocument/2006/relationships/image" Target="../media/image409.jpeg"/><Relationship Id="rId152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3YP-1C.jpg" TargetMode="External"/><Relationship Id="rId19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TX-1A.jpg" TargetMode="External"/><Relationship Id="rId208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G-1A.jpg" TargetMode="External"/><Relationship Id="rId41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C-005V2-1C.jpg" TargetMode="External"/><Relationship Id="rId457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U-005ZZ-1D.jpg" TargetMode="External"/><Relationship Id="rId622" Type="http://schemas.openxmlformats.org/officeDocument/2006/relationships/image" Target="../media/image311.jpeg"/><Relationship Id="rId261" Type="http://schemas.openxmlformats.org/officeDocument/2006/relationships/image" Target="../media/image131.jpeg"/><Relationship Id="rId499" Type="http://schemas.openxmlformats.org/officeDocument/2006/relationships/image" Target="file:///V:\PUBLIC\DAX%20&#1060;&#1086;&#1090;&#1086;&#1075;&#1088;&#1072;&#1092;&#1080;&#1080;\&#1092;&#1086;&#1090;&#1086;%201&#1057;%2002.02\&#1057;&#1072;&#1087;&#1086;&#1075;&#1080;%20BZ208.jpg" TargetMode="External"/><Relationship Id="rId664" Type="http://schemas.openxmlformats.org/officeDocument/2006/relationships/image" Target="../media/image332.jpeg"/><Relationship Id="rId871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5V5-1C.jpg" TargetMode="External"/><Relationship Id="rId1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3-00036-1C.jpg" TargetMode="External"/><Relationship Id="rId56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A-004ME-1C.jpg" TargetMode="External"/><Relationship Id="rId317" Type="http://schemas.openxmlformats.org/officeDocument/2006/relationships/image" Target="../media/image159.jpeg"/><Relationship Id="rId359" Type="http://schemas.openxmlformats.org/officeDocument/2006/relationships/image" Target="file:///V:\PUBLIC\DAX%20&#1060;&#1086;&#1090;&#1086;&#1075;&#1088;&#1072;&#1092;&#1080;&#1080;\&#1092;&#1086;&#1090;&#1086;%201&#1057;%2002.02\&#1091;&#1075;&#1075;&#1080;%2062A-005SG-1A.jpg" TargetMode="External"/><Relationship Id="rId524" Type="http://schemas.openxmlformats.org/officeDocument/2006/relationships/image" Target="../media/image262.jpeg"/><Relationship Id="rId566" Type="http://schemas.openxmlformats.org/officeDocument/2006/relationships/image" Target="../media/image283.jpeg"/><Relationship Id="rId731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4ZJ-3A.jpg" TargetMode="External"/><Relationship Id="rId77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39-005F5-1A.jpg" TargetMode="External"/><Relationship Id="rId98" Type="http://schemas.openxmlformats.org/officeDocument/2006/relationships/image" Target="file:///V:\PUBLIC\DAX%20&#1060;&#1086;&#1090;&#1086;&#1075;&#1088;&#1072;&#1092;&#1080;&#1080;\&#1092;&#1086;&#1090;&#1086;%201&#1057;%2002.02\&#1090;&#1091;&#1092;&#1083;&#1080;%20618-005D1-1B.jpg" TargetMode="External"/><Relationship Id="rId121" Type="http://schemas.openxmlformats.org/officeDocument/2006/relationships/image" Target="../media/image61.jpeg"/><Relationship Id="rId163" Type="http://schemas.openxmlformats.org/officeDocument/2006/relationships/image" Target="../media/image82.jpeg"/><Relationship Id="rId219" Type="http://schemas.openxmlformats.org/officeDocument/2006/relationships/image" Target="../media/image110.jpeg"/><Relationship Id="rId370" Type="http://schemas.openxmlformats.org/officeDocument/2006/relationships/image" Target="../media/image185.jpeg"/><Relationship Id="rId426" Type="http://schemas.openxmlformats.org/officeDocument/2006/relationships/image" Target="../media/image213.jpeg"/><Relationship Id="rId63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0PU-1A.jpg" TargetMode="External"/><Relationship Id="rId82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4NQ-3A.jpg" TargetMode="External"/><Relationship Id="rId230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4-003PN-1A.jpg" TargetMode="External"/><Relationship Id="rId468" Type="http://schemas.openxmlformats.org/officeDocument/2006/relationships/image" Target="../media/image234.jpeg"/><Relationship Id="rId67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1-0050S-1A.jpg" TargetMode="External"/><Relationship Id="rId840" Type="http://schemas.openxmlformats.org/officeDocument/2006/relationships/image" Target="../media/image420.jpeg"/><Relationship Id="rId25" Type="http://schemas.openxmlformats.org/officeDocument/2006/relationships/image" Target="../media/image13.jpeg"/><Relationship Id="rId67" Type="http://schemas.openxmlformats.org/officeDocument/2006/relationships/image" Target="../media/image34.jpeg"/><Relationship Id="rId272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603-1B.jpg" TargetMode="External"/><Relationship Id="rId328" Type="http://schemas.openxmlformats.org/officeDocument/2006/relationships/image" Target="file:///V:\PUBLIC\DAX%20&#1060;&#1086;&#1090;&#1086;&#1075;&#1088;&#1072;&#1092;&#1080;&#1080;\&#1092;&#1086;&#1090;&#1086;%201&#1057;%2002.02\&#1091;&#1075;&#1075;&#1080;%2062A-0007D-1A.jpg" TargetMode="External"/><Relationship Id="rId53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Y6-1C.jpg" TargetMode="External"/><Relationship Id="rId577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W-005HT-3A.jpg" TargetMode="External"/><Relationship Id="rId700" Type="http://schemas.openxmlformats.org/officeDocument/2006/relationships/image" Target="../media/image350.jpeg"/><Relationship Id="rId742" Type="http://schemas.openxmlformats.org/officeDocument/2006/relationships/image" Target="../media/image371.jpeg"/><Relationship Id="rId13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QV-1C.jpg" TargetMode="External"/><Relationship Id="rId174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5XK-1C.jpg" TargetMode="External"/><Relationship Id="rId381" Type="http://schemas.openxmlformats.org/officeDocument/2006/relationships/image" Target="file:///V:\PUBLIC\DAX%20&#1060;&#1086;&#1090;&#1086;&#1075;&#1088;&#1072;&#1092;&#1080;&#1080;\&#1092;&#1086;&#1090;&#1086;%201&#1057;%2002.02\&#1091;&#1075;&#1075;&#1080;%2062A-005SS-1A.jpg" TargetMode="External"/><Relationship Id="rId602" Type="http://schemas.openxmlformats.org/officeDocument/2006/relationships/image" Target="../media/image301.jpeg"/><Relationship Id="rId784" Type="http://schemas.openxmlformats.org/officeDocument/2006/relationships/image" Target="../media/image392.jpeg"/><Relationship Id="rId241" Type="http://schemas.openxmlformats.org/officeDocument/2006/relationships/image" Target="../media/image121.jpeg"/><Relationship Id="rId437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5VF-1C.jpg" TargetMode="External"/><Relationship Id="rId47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9-005QJ-1A.jpg" TargetMode="External"/><Relationship Id="rId644" Type="http://schemas.openxmlformats.org/officeDocument/2006/relationships/image" Target="../media/image322.jpeg"/><Relationship Id="rId686" Type="http://schemas.openxmlformats.org/officeDocument/2006/relationships/image" Target="../media/image343.jpeg"/><Relationship Id="rId851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4-003V0-1A.jpg" TargetMode="External"/><Relationship Id="rId36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A-003RL-1C.jpg" TargetMode="External"/><Relationship Id="rId283" Type="http://schemas.openxmlformats.org/officeDocument/2006/relationships/image" Target="../media/image142.jpeg"/><Relationship Id="rId339" Type="http://schemas.openxmlformats.org/officeDocument/2006/relationships/image" Target="../media/image170.jpeg"/><Relationship Id="rId490" Type="http://schemas.openxmlformats.org/officeDocument/2006/relationships/image" Target="../media/image245.jpeg"/><Relationship Id="rId504" Type="http://schemas.openxmlformats.org/officeDocument/2006/relationships/image" Target="../media/image252.jpeg"/><Relationship Id="rId546" Type="http://schemas.openxmlformats.org/officeDocument/2006/relationships/image" Target="../media/image273.jpeg"/><Relationship Id="rId71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4-3C.jpg" TargetMode="External"/><Relationship Id="rId75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UU-1A.jpg" TargetMode="External"/><Relationship Id="rId7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0X-1A.jpg" TargetMode="External"/><Relationship Id="rId101" Type="http://schemas.openxmlformats.org/officeDocument/2006/relationships/image" Target="../media/image51.jpeg"/><Relationship Id="rId143" Type="http://schemas.openxmlformats.org/officeDocument/2006/relationships/image" Target="../media/image72.jpeg"/><Relationship Id="rId185" Type="http://schemas.openxmlformats.org/officeDocument/2006/relationships/image" Target="../media/image93.jpeg"/><Relationship Id="rId350" Type="http://schemas.openxmlformats.org/officeDocument/2006/relationships/image" Target="../media/image175.jpeg"/><Relationship Id="rId406" Type="http://schemas.openxmlformats.org/officeDocument/2006/relationships/image" Target="../media/image203.jpg"/><Relationship Id="rId588" Type="http://schemas.openxmlformats.org/officeDocument/2006/relationships/image" Target="../media/image294.jpeg"/><Relationship Id="rId795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4-005M6-3A.jpg" TargetMode="External"/><Relationship Id="rId809" Type="http://schemas.openxmlformats.org/officeDocument/2006/relationships/image" Target="file:///V:\PUBLIC\DAX%20&#1060;&#1086;&#1090;&#1086;&#1075;&#1088;&#1072;&#1092;&#1080;&#1080;\&#1092;&#1086;&#1090;&#1086;%201&#1057;%2002.02\&#1090;&#1091;&#1092;&#1083;&#1080;%2060Z-0059K-1A.jpg" TargetMode="External"/><Relationship Id="rId9" Type="http://schemas.openxmlformats.org/officeDocument/2006/relationships/image" Target="../media/image5.jpeg"/><Relationship Id="rId210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H-1A.jpg" TargetMode="External"/><Relationship Id="rId392" Type="http://schemas.openxmlformats.org/officeDocument/2006/relationships/image" Target="../media/image196.jpeg"/><Relationship Id="rId448" Type="http://schemas.openxmlformats.org/officeDocument/2006/relationships/image" Target="../media/image224.jpeg"/><Relationship Id="rId61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UB-3A.jpg" TargetMode="External"/><Relationship Id="rId65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iT-3A.jpg" TargetMode="External"/><Relationship Id="rId69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Y0-1C.jpg" TargetMode="External"/><Relationship Id="rId820" Type="http://schemas.openxmlformats.org/officeDocument/2006/relationships/image" Target="../media/image410.jpeg"/><Relationship Id="rId862" Type="http://schemas.openxmlformats.org/officeDocument/2006/relationships/image" Target="../media/image431.jpeg"/><Relationship Id="rId252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6-005EW-1D.jpg" TargetMode="External"/><Relationship Id="rId29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UX-1A.jpg" TargetMode="External"/><Relationship Id="rId308" Type="http://schemas.openxmlformats.org/officeDocument/2006/relationships/image" Target="file:///V:\PUBLIC\DAX%20&#1060;&#1086;&#1090;&#1086;&#1075;&#1088;&#1072;&#1092;&#1080;&#1080;\&#1092;&#1086;&#1090;&#1086;%201&#1057;%2002.02\&#1091;&#1075;&#1075;&#1080;%2062A-00073-1A.jpg" TargetMode="External"/><Relationship Id="rId515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XR-3A.jpg" TargetMode="External"/><Relationship Id="rId722" Type="http://schemas.openxmlformats.org/officeDocument/2006/relationships/image" Target="../media/image361.jpeg"/><Relationship Id="rId47" Type="http://schemas.openxmlformats.org/officeDocument/2006/relationships/image" Target="../media/image24.jpeg"/><Relationship Id="rId89" Type="http://schemas.openxmlformats.org/officeDocument/2006/relationships/image" Target="../media/image45.jpeg"/><Relationship Id="rId11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0FH-3C.jpg" TargetMode="External"/><Relationship Id="rId154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3YQ-1C.jpg" TargetMode="External"/><Relationship Id="rId361" Type="http://schemas.openxmlformats.org/officeDocument/2006/relationships/image" Target="file:///V:\PUBLIC\DAX%20&#1060;&#1086;&#1090;&#1086;&#1075;&#1088;&#1072;&#1092;&#1080;&#1080;\&#1092;&#1086;&#1090;&#1086;%201&#1057;%2002.02\&#1091;&#1075;&#1075;&#1080;%2062A-005SH-1A.jpg" TargetMode="External"/><Relationship Id="rId55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2-003LW-1A.jpg" TargetMode="External"/><Relationship Id="rId599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TY-1A.jpg" TargetMode="External"/><Relationship Id="rId764" Type="http://schemas.openxmlformats.org/officeDocument/2006/relationships/image" Target="../media/image382.jpeg"/><Relationship Id="rId19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TZ-1A.jpg" TargetMode="External"/><Relationship Id="rId41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C-005V3-1C.jpg" TargetMode="External"/><Relationship Id="rId459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W-0041R-1A.jpg" TargetMode="External"/><Relationship Id="rId624" Type="http://schemas.openxmlformats.org/officeDocument/2006/relationships/image" Target="../media/image312.jpeg"/><Relationship Id="rId666" Type="http://schemas.openxmlformats.org/officeDocument/2006/relationships/image" Target="../media/image333.jpeg"/><Relationship Id="rId83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5T6-3C.jpg" TargetMode="External"/><Relationship Id="rId87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U-005ZT-1D.jpg" TargetMode="External"/><Relationship Id="rId1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3-00037-1C.jpg" TargetMode="External"/><Relationship Id="rId221" Type="http://schemas.openxmlformats.org/officeDocument/2006/relationships/image" Target="../media/image111.jpeg"/><Relationship Id="rId263" Type="http://schemas.openxmlformats.org/officeDocument/2006/relationships/image" Target="../media/image132.jpeg"/><Relationship Id="rId319" Type="http://schemas.openxmlformats.org/officeDocument/2006/relationships/image" Target="../media/image160.jpeg"/><Relationship Id="rId470" Type="http://schemas.openxmlformats.org/officeDocument/2006/relationships/image" Target="../media/image235.jpeg"/><Relationship Id="rId526" Type="http://schemas.openxmlformats.org/officeDocument/2006/relationships/image" Target="../media/image263.jpeg"/><Relationship Id="rId5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03X-3A.jpg" TargetMode="External"/><Relationship Id="rId123" Type="http://schemas.openxmlformats.org/officeDocument/2006/relationships/image" Target="../media/image62.jpeg"/><Relationship Id="rId330" Type="http://schemas.openxmlformats.org/officeDocument/2006/relationships/image" Target="file:///V:\PUBLIC\DAX%20&#1060;&#1086;&#1090;&#1086;&#1075;&#1088;&#1072;&#1092;&#1080;&#1080;\&#1092;&#1086;&#1090;&#1086;%201&#1057;%2002.02\&#1091;&#1075;&#1075;&#1080;%2062A-0007E-1A.jpg" TargetMode="External"/><Relationship Id="rId568" Type="http://schemas.openxmlformats.org/officeDocument/2006/relationships/image" Target="../media/image284.jpeg"/><Relationship Id="rId733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4ZL-3A.jpg" TargetMode="External"/><Relationship Id="rId775" Type="http://schemas.openxmlformats.org/officeDocument/2006/relationships/image" Target="file:///V:\PUBLIC\DAX%20&#1060;&#1086;&#1090;&#1086;&#1075;&#1088;&#1072;&#1092;&#1080;&#1080;\&#1092;&#1086;&#1090;&#1086;%201&#1057;%2002.02\&#1041;&#1086;&#1090;&#1080;&#1085;&#1082;&#1080;%20639-005X2-1A.jpg" TargetMode="External"/><Relationship Id="rId165" Type="http://schemas.openxmlformats.org/officeDocument/2006/relationships/image" Target="../media/image83.jpeg"/><Relationship Id="rId372" Type="http://schemas.openxmlformats.org/officeDocument/2006/relationships/image" Target="../media/image186.jpeg"/><Relationship Id="rId428" Type="http://schemas.openxmlformats.org/officeDocument/2006/relationships/image" Target="../media/image214.jpeg"/><Relationship Id="rId635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G-0048M-1A.jpg" TargetMode="External"/><Relationship Id="rId67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2P-1A.jpg" TargetMode="External"/><Relationship Id="rId800" Type="http://schemas.openxmlformats.org/officeDocument/2006/relationships/image" Target="../media/image400.jpeg"/><Relationship Id="rId842" Type="http://schemas.openxmlformats.org/officeDocument/2006/relationships/image" Target="../media/image421.jpeg"/><Relationship Id="rId232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4-003WD-1A.jpg" TargetMode="External"/><Relationship Id="rId274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604-1B.jpg" TargetMode="External"/><Relationship Id="rId48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9-005QL-1C.jpg" TargetMode="External"/><Relationship Id="rId702" Type="http://schemas.openxmlformats.org/officeDocument/2006/relationships/image" Target="../media/image351.jpeg"/><Relationship Id="rId27" Type="http://schemas.openxmlformats.org/officeDocument/2006/relationships/image" Target="../media/image14.jpeg"/><Relationship Id="rId69" Type="http://schemas.openxmlformats.org/officeDocument/2006/relationships/image" Target="../media/image35.jpeg"/><Relationship Id="rId13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QW-1C.jpg" TargetMode="External"/><Relationship Id="rId53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5XG-1C.jpg" TargetMode="External"/><Relationship Id="rId579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W-005i0-3A.jpg" TargetMode="External"/><Relationship Id="rId744" Type="http://schemas.openxmlformats.org/officeDocument/2006/relationships/image" Target="../media/image372.jpeg"/><Relationship Id="rId786" Type="http://schemas.openxmlformats.org/officeDocument/2006/relationships/image" Target="../media/image393.jpeg"/><Relationship Id="rId8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2S-1A.jpg" TargetMode="External"/><Relationship Id="rId176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5XL-1C.jpg" TargetMode="External"/><Relationship Id="rId341" Type="http://schemas.openxmlformats.org/officeDocument/2006/relationships/image" Target="../media/image171.jpeg"/><Relationship Id="rId383" Type="http://schemas.openxmlformats.org/officeDocument/2006/relationships/image" Target="file:///V:\PUBLIC\DAX%20&#1060;&#1086;&#1090;&#1086;&#1075;&#1088;&#1072;&#1092;&#1080;&#1080;\&#1092;&#1086;&#1090;&#1086;%201&#1057;%2002.02\&#1091;&#1075;&#1075;&#1080;%2062A-005ST-1A.jpg" TargetMode="External"/><Relationship Id="rId439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5VG-1C.jpg" TargetMode="External"/><Relationship Id="rId590" Type="http://schemas.openxmlformats.org/officeDocument/2006/relationships/image" Target="../media/image295.jpeg"/><Relationship Id="rId604" Type="http://schemas.openxmlformats.org/officeDocument/2006/relationships/image" Target="../media/image302.jpeg"/><Relationship Id="rId646" Type="http://schemas.openxmlformats.org/officeDocument/2006/relationships/image" Target="../media/image323.jpeg"/><Relationship Id="rId811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11-000Di-1A.jpg" TargetMode="External"/><Relationship Id="rId201" Type="http://schemas.openxmlformats.org/officeDocument/2006/relationships/image" Target="../media/image101.jpeg"/><Relationship Id="rId243" Type="http://schemas.openxmlformats.org/officeDocument/2006/relationships/image" Target="../media/image122.jpeg"/><Relationship Id="rId285" Type="http://schemas.openxmlformats.org/officeDocument/2006/relationships/image" Target="../media/image143.jpeg"/><Relationship Id="rId450" Type="http://schemas.openxmlformats.org/officeDocument/2006/relationships/image" Target="../media/image225.jpeg"/><Relationship Id="rId506" Type="http://schemas.openxmlformats.org/officeDocument/2006/relationships/image" Target="../media/image253.jpeg"/><Relationship Id="rId688" Type="http://schemas.openxmlformats.org/officeDocument/2006/relationships/image" Target="../media/image344.jpeg"/><Relationship Id="rId85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4-003VM-1A.jpg" TargetMode="External"/><Relationship Id="rId38" Type="http://schemas.openxmlformats.org/officeDocument/2006/relationships/image" Target="file:///V:\PUBLIC\DAX%20&#1060;&#1086;&#1090;&#1086;&#1075;&#1088;&#1072;&#1092;&#1080;&#1080;\&#1092;&#1086;&#1090;&#1086;%201&#1057;%2002.02\&#1090;&#1091;&#1092;&#1083;&#1080;%2060A-003RM-1C.jpg" TargetMode="External"/><Relationship Id="rId103" Type="http://schemas.openxmlformats.org/officeDocument/2006/relationships/image" Target="../media/image52.jpeg"/><Relationship Id="rId310" Type="http://schemas.openxmlformats.org/officeDocument/2006/relationships/image" Target="file:///V:\PUBLIC\DAX%20&#1060;&#1086;&#1090;&#1086;&#1075;&#1088;&#1072;&#1092;&#1080;&#1080;\&#1092;&#1086;&#1090;&#1086;%201&#1057;%2002.02\&#1091;&#1075;&#1075;&#1080;%2062A-00074-1A.jpg" TargetMode="External"/><Relationship Id="rId492" Type="http://schemas.openxmlformats.org/officeDocument/2006/relationships/image" Target="../media/image246.jpeg"/><Relationship Id="rId548" Type="http://schemas.openxmlformats.org/officeDocument/2006/relationships/image" Target="../media/image274.jpeg"/><Relationship Id="rId713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23-004WE-3C.jpg" TargetMode="External"/><Relationship Id="rId75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9-005UY-1A.jpg" TargetMode="External"/><Relationship Id="rId797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4-005NB-3A.jpg" TargetMode="External"/><Relationship Id="rId91" Type="http://schemas.openxmlformats.org/officeDocument/2006/relationships/image" Target="../media/image46.jpeg"/><Relationship Id="rId145" Type="http://schemas.openxmlformats.org/officeDocument/2006/relationships/image" Target="../media/image73.jpeg"/><Relationship Id="rId187" Type="http://schemas.openxmlformats.org/officeDocument/2006/relationships/image" Target="../media/image94.jpeg"/><Relationship Id="rId352" Type="http://schemas.openxmlformats.org/officeDocument/2006/relationships/image" Target="../media/image176.jpeg"/><Relationship Id="rId394" Type="http://schemas.openxmlformats.org/officeDocument/2006/relationships/image" Target="../media/image197.jpeg"/><Relationship Id="rId408" Type="http://schemas.openxmlformats.org/officeDocument/2006/relationships/image" Target="../media/image204.jpg"/><Relationship Id="rId615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23-004Wi-3C.jpg" TargetMode="External"/><Relationship Id="rId822" Type="http://schemas.openxmlformats.org/officeDocument/2006/relationships/image" Target="../media/image411.jpeg"/><Relationship Id="rId212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i-1A.jpg" TargetMode="External"/><Relationship Id="rId254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6-005ZT-1D.jpg" TargetMode="External"/><Relationship Id="rId65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iX-3A.jpg" TargetMode="External"/><Relationship Id="rId699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3Y8-1C.jpg" TargetMode="External"/><Relationship Id="rId864" Type="http://schemas.openxmlformats.org/officeDocument/2006/relationships/image" Target="../media/image432.jpeg"/><Relationship Id="rId49" Type="http://schemas.openxmlformats.org/officeDocument/2006/relationships/image" Target="../media/image25.jpeg"/><Relationship Id="rId114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19-004MM-3A.jpg" TargetMode="External"/><Relationship Id="rId29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V0-1A.jpg" TargetMode="External"/><Relationship Id="rId461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X-0043V-1C.jpg" TargetMode="External"/><Relationship Id="rId517" Type="http://schemas.openxmlformats.org/officeDocument/2006/relationships/image" Target="file:///V:\PUBLIC\DAX%20&#1060;&#1086;&#1090;&#1086;&#1075;&#1088;&#1072;&#1092;&#1080;&#1080;\&#1092;&#1086;&#1090;&#1086;%201&#1057;%2002.02\&#1074;&#1072;&#1083;&#1077;&#1085;&#1082;&#1080;%2062C-0001C-1B.jpg" TargetMode="External"/><Relationship Id="rId559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TR-1A.jpg" TargetMode="External"/><Relationship Id="rId724" Type="http://schemas.openxmlformats.org/officeDocument/2006/relationships/image" Target="../media/image362.jpeg"/><Relationship Id="rId766" Type="http://schemas.openxmlformats.org/officeDocument/2006/relationships/image" Target="../media/image383.jpeg"/><Relationship Id="rId60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W-005S3-3A.jpg" TargetMode="External"/><Relationship Id="rId156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3YU-1C.jpg" TargetMode="External"/><Relationship Id="rId19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UA-1A.jpg" TargetMode="External"/><Relationship Id="rId321" Type="http://schemas.openxmlformats.org/officeDocument/2006/relationships/image" Target="../media/image161.jpeg"/><Relationship Id="rId363" Type="http://schemas.openxmlformats.org/officeDocument/2006/relationships/image" Target="file:///V:\PUBLIC\DAX%20&#1060;&#1086;&#1090;&#1086;&#1075;&#1088;&#1072;&#1092;&#1080;&#1080;\&#1092;&#1086;&#1090;&#1086;%201&#1057;%2002.02\&#1091;&#1075;&#1075;&#1080;%2062A-005Si-1A.jpg" TargetMode="External"/><Relationship Id="rId419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5V4-1C.jpg" TargetMode="External"/><Relationship Id="rId570" Type="http://schemas.openxmlformats.org/officeDocument/2006/relationships/image" Target="../media/image285.jpeg"/><Relationship Id="rId626" Type="http://schemas.openxmlformats.org/officeDocument/2006/relationships/image" Target="../media/image313.jpeg"/><Relationship Id="rId223" Type="http://schemas.openxmlformats.org/officeDocument/2006/relationships/image" Target="../media/image112.jpeg"/><Relationship Id="rId430" Type="http://schemas.openxmlformats.org/officeDocument/2006/relationships/image" Target="../media/image215.jpeg"/><Relationship Id="rId668" Type="http://schemas.openxmlformats.org/officeDocument/2006/relationships/image" Target="../media/image334.jpeg"/><Relationship Id="rId83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G-00477-1A.jpg" TargetMode="External"/><Relationship Id="rId875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U-005ZU-1D.jpg" TargetMode="External"/><Relationship Id="rId1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3-00609-1C.jpg" TargetMode="External"/><Relationship Id="rId265" Type="http://schemas.openxmlformats.org/officeDocument/2006/relationships/image" Target="../media/image133.jpeg"/><Relationship Id="rId472" Type="http://schemas.openxmlformats.org/officeDocument/2006/relationships/image" Target="../media/image236.jpeg"/><Relationship Id="rId528" Type="http://schemas.openxmlformats.org/officeDocument/2006/relationships/image" Target="../media/image264.jpeg"/><Relationship Id="rId735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XX-1A.jpg" TargetMode="External"/><Relationship Id="rId125" Type="http://schemas.openxmlformats.org/officeDocument/2006/relationships/image" Target="../media/image63.jpeg"/><Relationship Id="rId167" Type="http://schemas.openxmlformats.org/officeDocument/2006/relationships/image" Target="../media/image84.jpeg"/><Relationship Id="rId332" Type="http://schemas.openxmlformats.org/officeDocument/2006/relationships/image" Target="file:///V:\PUBLIC\DAX%20&#1060;&#1086;&#1090;&#1086;&#1075;&#1088;&#1072;&#1092;&#1080;&#1080;\&#1092;&#1086;&#1090;&#1086;%201&#1057;%2002.02\&#1091;&#1075;&#1075;&#1080;%2062A-0007F-1A.jpg" TargetMode="External"/><Relationship Id="rId374" Type="http://schemas.openxmlformats.org/officeDocument/2006/relationships/image" Target="../media/image187.jpeg"/><Relationship Id="rId581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W-005S4-3A.jpg" TargetMode="External"/><Relationship Id="rId777" Type="http://schemas.openxmlformats.org/officeDocument/2006/relationships/image" Target="file:///V:\PUBLIC\DAX%20&#1060;&#1086;&#1090;&#1086;&#1075;&#1088;&#1072;&#1092;&#1080;&#1080;\&#1092;&#1086;&#1090;&#1086;%201&#1057;%2002.02\&#1055;&#1086;&#1083;&#1091;&#1089;&#1072;&#1087;&#1086;&#1075;&#1080;%20AGG.jpg" TargetMode="External"/><Relationship Id="rId71" Type="http://schemas.openxmlformats.org/officeDocument/2006/relationships/image" Target="../media/image36.jpeg"/><Relationship Id="rId234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4-003WL-1A.jpg" TargetMode="External"/><Relationship Id="rId63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1-0009P-1A.jpg" TargetMode="External"/><Relationship Id="rId679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18-005D3-1A.jpg" TargetMode="External"/><Relationship Id="rId802" Type="http://schemas.openxmlformats.org/officeDocument/2006/relationships/image" Target="../media/image401.jpeg"/><Relationship Id="rId844" Type="http://schemas.openxmlformats.org/officeDocument/2006/relationships/image" Target="../media/image422.jpeg"/><Relationship Id="rId2" Type="http://schemas.openxmlformats.org/officeDocument/2006/relationships/image" Target="file:///V:\PUBLIC\DAX%20&#1060;&#1086;&#1090;&#1086;&#1075;&#1088;&#1072;&#1092;&#1080;&#1080;\&#1092;&#1086;&#1090;&#1086;%201&#1057;%2002.02\&#1041;&#1086;&#1090;&#1080;&#1085;&#1082;&#1080;%20001-17A.jpg" TargetMode="External"/><Relationship Id="rId29" Type="http://schemas.openxmlformats.org/officeDocument/2006/relationships/image" Target="../media/image15.jpeg"/><Relationship Id="rId276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606-1B.jpg" TargetMode="External"/><Relationship Id="rId44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Q-00378-1A.jpg" TargetMode="External"/><Relationship Id="rId483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39-005X0-1A.jpg" TargetMode="External"/><Relationship Id="rId539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S-003QG-1A.jpg" TargetMode="External"/><Relationship Id="rId690" Type="http://schemas.openxmlformats.org/officeDocument/2006/relationships/image" Target="../media/image345.jpeg"/><Relationship Id="rId704" Type="http://schemas.openxmlformats.org/officeDocument/2006/relationships/image" Target="../media/image352.jpeg"/><Relationship Id="rId746" Type="http://schemas.openxmlformats.org/officeDocument/2006/relationships/image" Target="../media/image373.jpeg"/><Relationship Id="rId40" Type="http://schemas.openxmlformats.org/officeDocument/2006/relationships/image" Target="file:///V:\PUBLIC\DAX%20&#1060;&#1086;&#1090;&#1086;&#1075;&#1088;&#1072;&#1092;&#1080;&#1080;\&#1092;&#1086;&#1090;&#1086;%201&#1057;%2002.02\&#1084;&#1086;&#1082;&#1072;&#1089;&#1080;&#1085;&#1099;%2060A-003RR-1C.jpg" TargetMode="External"/><Relationship Id="rId13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QY-1C.jpg" TargetMode="External"/><Relationship Id="rId178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5XM-1C.jpg" TargetMode="External"/><Relationship Id="rId301" Type="http://schemas.openxmlformats.org/officeDocument/2006/relationships/image" Target="../media/image151.jpeg"/><Relationship Id="rId343" Type="http://schemas.openxmlformats.org/officeDocument/2006/relationships/image" Target="../media/image172.jpeg"/><Relationship Id="rId550" Type="http://schemas.openxmlformats.org/officeDocument/2006/relationships/image" Target="../media/image275.jpeg"/><Relationship Id="rId788" Type="http://schemas.openxmlformats.org/officeDocument/2006/relationships/image" Target="../media/image394.jpeg"/><Relationship Id="rId8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3Q-1A.jpg" TargetMode="External"/><Relationship Id="rId203" Type="http://schemas.openxmlformats.org/officeDocument/2006/relationships/image" Target="../media/image102.jpeg"/><Relationship Id="rId385" Type="http://schemas.openxmlformats.org/officeDocument/2006/relationships/image" Target="file:///V:\PUBLIC\DAX%20&#1060;&#1086;&#1090;&#1086;&#1075;&#1088;&#1072;&#1092;&#1080;&#1080;\&#1092;&#1086;&#1090;&#1086;%201&#1057;%2002.02\&#1091;&#1075;&#1075;&#1080;%2062A-005SU-1A.jpg" TargetMode="External"/><Relationship Id="rId592" Type="http://schemas.openxmlformats.org/officeDocument/2006/relationships/image" Target="../media/image296.jpeg"/><Relationship Id="rId606" Type="http://schemas.openxmlformats.org/officeDocument/2006/relationships/image" Target="../media/image303.jpeg"/><Relationship Id="rId648" Type="http://schemas.openxmlformats.org/officeDocument/2006/relationships/image" Target="../media/image324.jpeg"/><Relationship Id="rId81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05-1A.jpg" TargetMode="External"/><Relationship Id="rId855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25-004Z6-3A.jpg" TargetMode="External"/><Relationship Id="rId245" Type="http://schemas.openxmlformats.org/officeDocument/2006/relationships/image" Target="../media/image123.jpeg"/><Relationship Id="rId287" Type="http://schemas.openxmlformats.org/officeDocument/2006/relationships/image" Target="../media/image144.jpeg"/><Relationship Id="rId410" Type="http://schemas.openxmlformats.org/officeDocument/2006/relationships/image" Target="../media/image205.jpeg"/><Relationship Id="rId452" Type="http://schemas.openxmlformats.org/officeDocument/2006/relationships/image" Target="../media/image226.jpeg"/><Relationship Id="rId494" Type="http://schemas.openxmlformats.org/officeDocument/2006/relationships/image" Target="../media/image247.jpeg"/><Relationship Id="rId508" Type="http://schemas.openxmlformats.org/officeDocument/2006/relationships/image" Target="../media/image254.jpeg"/><Relationship Id="rId715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23-004WM-3C.jpg" TargetMode="External"/><Relationship Id="rId105" Type="http://schemas.openxmlformats.org/officeDocument/2006/relationships/image" Target="../media/image53.jpeg"/><Relationship Id="rId147" Type="http://schemas.openxmlformats.org/officeDocument/2006/relationships/image" Target="../media/image74.jpeg"/><Relationship Id="rId312" Type="http://schemas.openxmlformats.org/officeDocument/2006/relationships/image" Target="file:///V:\PUBLIC\DAX%20&#1060;&#1086;&#1090;&#1086;&#1075;&#1088;&#1072;&#1092;&#1080;&#1080;\&#1092;&#1086;&#1090;&#1086;%201&#1057;%2002.02\&#1091;&#1075;&#1075;&#1080;%2062A-00075-1A.jpg" TargetMode="External"/><Relationship Id="rId354" Type="http://schemas.openxmlformats.org/officeDocument/2006/relationships/image" Target="../media/image177.jpeg"/><Relationship Id="rId75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9-005UZ-1A.jpg" TargetMode="External"/><Relationship Id="rId799" Type="http://schemas.openxmlformats.org/officeDocument/2006/relationships/image" Target="file:///V:\PUBLIC\DAX%20&#1060;&#1086;&#1090;&#1086;&#1075;&#1088;&#1072;&#1092;&#1080;&#1080;\&#1092;&#1086;&#1090;&#1086;%201&#1057;%2002.02\&#1090;&#1091;&#1092;&#1083;&#1080;%20604-005ND-3A.jpg" TargetMode="External"/><Relationship Id="rId51" Type="http://schemas.openxmlformats.org/officeDocument/2006/relationships/image" Target="../media/image26.jpeg"/><Relationship Id="rId93" Type="http://schemas.openxmlformats.org/officeDocument/2006/relationships/image" Target="../media/image47.jpeg"/><Relationship Id="rId189" Type="http://schemas.openxmlformats.org/officeDocument/2006/relationships/image" Target="../media/image95.jpeg"/><Relationship Id="rId396" Type="http://schemas.openxmlformats.org/officeDocument/2006/relationships/image" Target="../media/image198.jpeg"/><Relationship Id="rId56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U5-1A.jpg" TargetMode="External"/><Relationship Id="rId617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4-003V5-1A.jpg" TargetMode="External"/><Relationship Id="rId65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J4-3A.jpg" TargetMode="External"/><Relationship Id="rId824" Type="http://schemas.openxmlformats.org/officeDocument/2006/relationships/image" Target="../media/image412.jpeg"/><Relationship Id="rId866" Type="http://schemas.openxmlformats.org/officeDocument/2006/relationships/image" Target="../media/image433.jpeg"/><Relationship Id="rId21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0JP-3C.jpg" TargetMode="External"/><Relationship Id="rId256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0L2-1B.jpg" TargetMode="External"/><Relationship Id="rId29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V1-1A.jpg" TargetMode="External"/><Relationship Id="rId421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C-005V6-1C.jpg" TargetMode="External"/><Relationship Id="rId463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X-005VJ-1A.jpg" TargetMode="External"/><Relationship Id="rId519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2R-00407-1C.jpg" TargetMode="External"/><Relationship Id="rId670" Type="http://schemas.openxmlformats.org/officeDocument/2006/relationships/image" Target="../media/image335.jpeg"/><Relationship Id="rId11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5T9-3C.jpg" TargetMode="External"/><Relationship Id="rId15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Z2-1C.jpg" TargetMode="External"/><Relationship Id="rId323" Type="http://schemas.openxmlformats.org/officeDocument/2006/relationships/image" Target="../media/image162.jpeg"/><Relationship Id="rId530" Type="http://schemas.openxmlformats.org/officeDocument/2006/relationships/image" Target="../media/image265.jpeg"/><Relationship Id="rId726" Type="http://schemas.openxmlformats.org/officeDocument/2006/relationships/image" Target="../media/image363.jpeg"/><Relationship Id="rId768" Type="http://schemas.openxmlformats.org/officeDocument/2006/relationships/image" Target="../media/image384.jpeg"/><Relationship Id="rId2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3-0060A-1C.jpg" TargetMode="External"/><Relationship Id="rId6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SA-3A.jpg" TargetMode="External"/><Relationship Id="rId365" Type="http://schemas.openxmlformats.org/officeDocument/2006/relationships/image" Target="file:///V:\PUBLIC\DAX%20&#1060;&#1086;&#1090;&#1086;&#1075;&#1088;&#1072;&#1092;&#1080;&#1080;\&#1092;&#1086;&#1090;&#1086;%201&#1057;%2002.02\&#1091;&#1075;&#1075;&#1080;%2062A-005SJ-1A.jpg" TargetMode="External"/><Relationship Id="rId572" Type="http://schemas.openxmlformats.org/officeDocument/2006/relationships/image" Target="../media/image286.jpeg"/><Relationship Id="rId628" Type="http://schemas.openxmlformats.org/officeDocument/2006/relationships/image" Target="../media/image314.jpeg"/><Relationship Id="rId835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1-003KY-1A.jpg" TargetMode="External"/><Relationship Id="rId225" Type="http://schemas.openxmlformats.org/officeDocument/2006/relationships/image" Target="../media/image113.jpeg"/><Relationship Id="rId267" Type="http://schemas.openxmlformats.org/officeDocument/2006/relationships/image" Target="../media/image134.jpeg"/><Relationship Id="rId432" Type="http://schemas.openxmlformats.org/officeDocument/2006/relationships/image" Target="../media/image216.jpeg"/><Relationship Id="rId474" Type="http://schemas.openxmlformats.org/officeDocument/2006/relationships/image" Target="../media/image237.jpeg"/><Relationship Id="rId877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U-00601-1D.jpg" TargetMode="External"/><Relationship Id="rId127" Type="http://schemas.openxmlformats.org/officeDocument/2006/relationships/image" Target="../media/image64.jpeg"/><Relationship Id="rId681" Type="http://schemas.openxmlformats.org/officeDocument/2006/relationships/image" Target="file:///V:\PUBLIC\DAX%20&#1060;&#1086;&#1090;&#1086;&#1075;&#1088;&#1072;&#1092;&#1080;&#1080;\&#1092;&#1086;&#1090;&#1086;%201&#1057;%2002.02\&#1090;&#1091;&#1092;&#1083;&#1080;%20618-005PM-1A.jpg" TargetMode="External"/><Relationship Id="rId73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6-000K1-1D.jpg" TargetMode="External"/><Relationship Id="rId779" Type="http://schemas.openxmlformats.org/officeDocument/2006/relationships/image" Target="file:///V:\PUBLIC\DAX%20&#1060;&#1086;&#1090;&#1086;&#1075;&#1088;&#1072;&#1092;&#1080;&#1080;\&#1092;&#1086;&#1090;&#1086;%201&#1057;%2002.02\&#1041;&#1086;&#1090;&#1080;&#1085;&#1082;&#1080;%20B077-28.jpg" TargetMode="External"/><Relationship Id="rId31" Type="http://schemas.openxmlformats.org/officeDocument/2006/relationships/image" Target="../media/image16.jpeg"/><Relationship Id="rId73" Type="http://schemas.openxmlformats.org/officeDocument/2006/relationships/image" Target="../media/image37.jpeg"/><Relationship Id="rId169" Type="http://schemas.openxmlformats.org/officeDocument/2006/relationships/image" Target="../media/image85.jpeg"/><Relationship Id="rId334" Type="http://schemas.openxmlformats.org/officeDocument/2006/relationships/image" Target="file:///V:\PUBLIC\DAX%20&#1060;&#1086;&#1090;&#1086;&#1075;&#1088;&#1072;&#1092;&#1080;&#1080;\&#1092;&#1086;&#1090;&#1086;%201&#1057;%2002.02\&#1091;&#1075;&#1075;&#1080;%2062A-0007G-1A.jpg" TargetMode="External"/><Relationship Id="rId376" Type="http://schemas.openxmlformats.org/officeDocument/2006/relationships/image" Target="../media/image188.jpeg"/><Relationship Id="rId541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S-0055T-1A.jpg" TargetMode="External"/><Relationship Id="rId58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1L-1A.jpg" TargetMode="External"/><Relationship Id="rId63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5NH-3A.jpg" TargetMode="External"/><Relationship Id="rId790" Type="http://schemas.openxmlformats.org/officeDocument/2006/relationships/image" Target="../media/image395.jpeg"/><Relationship Id="rId804" Type="http://schemas.openxmlformats.org/officeDocument/2006/relationships/image" Target="../media/image402.jpeg"/><Relationship Id="rId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1-000i3-3A.jpg" TargetMode="External"/><Relationship Id="rId180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5XN-1C.jpg" TargetMode="External"/><Relationship Id="rId23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5-004YX-3A.jpg" TargetMode="External"/><Relationship Id="rId27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02U-1A.jpg" TargetMode="External"/><Relationship Id="rId401" Type="http://schemas.openxmlformats.org/officeDocument/2006/relationships/image" Target="file:///V:\PUBLIC\DAX%20&#1060;&#1086;&#1090;&#1086;&#1075;&#1088;&#1072;&#1092;&#1080;&#1080;\&#1092;&#1086;&#1090;&#1086;%201&#1057;%2002.02\&#1091;&#1075;&#1075;&#1080;%2062A-005T3-1A.jpg" TargetMode="External"/><Relationship Id="rId44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Q-0037A-1A.jpg" TargetMode="External"/><Relationship Id="rId650" Type="http://schemas.openxmlformats.org/officeDocument/2006/relationships/image" Target="../media/image325.jpeg"/><Relationship Id="rId846" Type="http://schemas.openxmlformats.org/officeDocument/2006/relationships/image" Target="../media/image423.jpeg"/><Relationship Id="rId303" Type="http://schemas.openxmlformats.org/officeDocument/2006/relationships/image" Target="../media/image152.jpeg"/><Relationship Id="rId485" Type="http://schemas.openxmlformats.org/officeDocument/2006/relationships/image" Target="file:///V:\PUBLIC\DAX%20&#1060;&#1086;&#1090;&#1086;&#1075;&#1088;&#1072;&#1092;&#1080;&#1080;\&#1092;&#1086;&#1090;&#1086;%201&#1057;%2002.02\&#1057;&#1072;&#1087;&#1086;&#1075;&#1080;%20639-005X1-1C.jpg" TargetMode="External"/><Relationship Id="rId692" Type="http://schemas.openxmlformats.org/officeDocument/2006/relationships/image" Target="../media/image346.jpeg"/><Relationship Id="rId706" Type="http://schemas.openxmlformats.org/officeDocument/2006/relationships/image" Target="../media/image353.jpeg"/><Relationship Id="rId748" Type="http://schemas.openxmlformats.org/officeDocument/2006/relationships/image" Target="../media/image374.jpeg"/><Relationship Id="rId42" Type="http://schemas.openxmlformats.org/officeDocument/2006/relationships/image" Target="file:///V:\PUBLIC\DAX%20&#1060;&#1086;&#1090;&#1086;&#1075;&#1088;&#1072;&#1092;&#1080;&#1080;\&#1092;&#1086;&#1090;&#1086;%201&#1057;%2002.02\&#1090;&#1091;&#1092;&#1083;&#1080;%2060A-003RS-1C.jpg" TargetMode="External"/><Relationship Id="rId84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1-0053U-1A.jpg" TargetMode="External"/><Relationship Id="rId13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R0-1C.jpg" TargetMode="External"/><Relationship Id="rId345" Type="http://schemas.openxmlformats.org/officeDocument/2006/relationships/image" Target="file:///V:\PUBLIC\DAX%20&#1060;&#1086;&#1090;&#1086;&#1075;&#1088;&#1072;&#1092;&#1080;&#1080;\&#1092;&#1086;&#1090;&#1086;%201&#1057;%2002.02\&#1091;&#1075;&#1075;&#1080;%2062A-0007T-3A.jpg" TargetMode="External"/><Relationship Id="rId387" Type="http://schemas.openxmlformats.org/officeDocument/2006/relationships/image" Target="file:///V:\PUBLIC\DAX%20&#1060;&#1086;&#1090;&#1086;&#1075;&#1088;&#1072;&#1092;&#1080;&#1080;\&#1092;&#1086;&#1090;&#1086;%201&#1057;%2002.02\&#1091;&#1075;&#1075;&#1080;%2062A-005SV-1A.jpg" TargetMode="External"/><Relationship Id="rId510" Type="http://schemas.openxmlformats.org/officeDocument/2006/relationships/image" Target="../media/image255.jpeg"/><Relationship Id="rId552" Type="http://schemas.openxmlformats.org/officeDocument/2006/relationships/image" Target="../media/image276.jpeg"/><Relationship Id="rId594" Type="http://schemas.openxmlformats.org/officeDocument/2006/relationships/image" Target="../media/image297.jpeg"/><Relationship Id="rId608" Type="http://schemas.openxmlformats.org/officeDocument/2006/relationships/image" Target="../media/image304.jpeg"/><Relationship Id="rId81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XA-1A.jpg" TargetMode="External"/><Relationship Id="rId191" Type="http://schemas.openxmlformats.org/officeDocument/2006/relationships/image" Target="../media/image96.jpeg"/><Relationship Id="rId205" Type="http://schemas.openxmlformats.org/officeDocument/2006/relationships/image" Target="../media/image103.jpeg"/><Relationship Id="rId247" Type="http://schemas.openxmlformats.org/officeDocument/2006/relationships/image" Target="../media/image124.jpeg"/><Relationship Id="rId412" Type="http://schemas.openxmlformats.org/officeDocument/2006/relationships/image" Target="../media/image206.jpeg"/><Relationship Id="rId857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XS-1A.jpg" TargetMode="External"/><Relationship Id="rId107" Type="http://schemas.openxmlformats.org/officeDocument/2006/relationships/image" Target="../media/image54.jpg"/><Relationship Id="rId289" Type="http://schemas.openxmlformats.org/officeDocument/2006/relationships/image" Target="../media/image145.jpeg"/><Relationship Id="rId454" Type="http://schemas.openxmlformats.org/officeDocument/2006/relationships/image" Target="../media/image227.jpeg"/><Relationship Id="rId496" Type="http://schemas.openxmlformats.org/officeDocument/2006/relationships/image" Target="../media/image248.jpeg"/><Relationship Id="rId661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W-005S5-3A.jpg" TargetMode="External"/><Relationship Id="rId71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WP-3C.jpg" TargetMode="External"/><Relationship Id="rId759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U-005ZV-1D.jpg" TargetMode="External"/><Relationship Id="rId11" Type="http://schemas.openxmlformats.org/officeDocument/2006/relationships/image" Target="../media/image6.jpeg"/><Relationship Id="rId53" Type="http://schemas.openxmlformats.org/officeDocument/2006/relationships/image" Target="../media/image27.jpeg"/><Relationship Id="rId149" Type="http://schemas.openxmlformats.org/officeDocument/2006/relationships/image" Target="../media/image75.jpeg"/><Relationship Id="rId314" Type="http://schemas.openxmlformats.org/officeDocument/2006/relationships/image" Target="file:///V:\PUBLIC\DAX%20&#1060;&#1086;&#1090;&#1086;&#1075;&#1088;&#1072;&#1092;&#1080;&#1080;\&#1092;&#1086;&#1090;&#1086;%201&#1057;%2002.02\&#1091;&#1075;&#1075;&#1080;%2062A-00076-1A.jpg" TargetMode="External"/><Relationship Id="rId356" Type="http://schemas.openxmlformats.org/officeDocument/2006/relationships/image" Target="../media/image178.jpeg"/><Relationship Id="rId398" Type="http://schemas.openxmlformats.org/officeDocument/2006/relationships/image" Target="../media/image199.jpeg"/><Relationship Id="rId52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X-0042W-1A.jpg" TargetMode="External"/><Relationship Id="rId56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U7-1A.jpg" TargetMode="External"/><Relationship Id="rId619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4-003XJ-1A.jpg" TargetMode="External"/><Relationship Id="rId770" Type="http://schemas.openxmlformats.org/officeDocument/2006/relationships/image" Target="../media/image385.jpeg"/><Relationship Id="rId95" Type="http://schemas.openxmlformats.org/officeDocument/2006/relationships/image" Target="../media/image48.jpeg"/><Relationship Id="rId16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Z3-1C.jpg" TargetMode="External"/><Relationship Id="rId21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UY-3A.jpg" TargetMode="External"/><Relationship Id="rId423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C-005V7-1C.jpg" TargetMode="External"/><Relationship Id="rId826" Type="http://schemas.openxmlformats.org/officeDocument/2006/relationships/image" Target="../media/image413.jpeg"/><Relationship Id="rId868" Type="http://schemas.openxmlformats.org/officeDocument/2006/relationships/image" Target="../media/image434.jpeg"/><Relationship Id="rId258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0L5-1B.jpg" TargetMode="External"/><Relationship Id="rId46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8-0057N-1A.jpg" TargetMode="External"/><Relationship Id="rId630" Type="http://schemas.openxmlformats.org/officeDocument/2006/relationships/image" Target="../media/image315.jpeg"/><Relationship Id="rId672" Type="http://schemas.openxmlformats.org/officeDocument/2006/relationships/image" Target="../media/image336.jpeg"/><Relationship Id="rId728" Type="http://schemas.openxmlformats.org/officeDocument/2006/relationships/image" Target="../media/image364.jpeg"/><Relationship Id="rId2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3-0060A-3C.jpg" TargetMode="External"/><Relationship Id="rId6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SC-3A.jpg" TargetMode="External"/><Relationship Id="rId118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9-005TB-3C.jpg" TargetMode="External"/><Relationship Id="rId325" Type="http://schemas.openxmlformats.org/officeDocument/2006/relationships/image" Target="../media/image163.jpeg"/><Relationship Id="rId367" Type="http://schemas.openxmlformats.org/officeDocument/2006/relationships/image" Target="file:///V:\PUBLIC\DAX%20&#1060;&#1086;&#1090;&#1086;&#1075;&#1088;&#1072;&#1092;&#1080;&#1080;\&#1092;&#1086;&#1090;&#1086;%201&#1057;%2002.02\&#1091;&#1075;&#1075;&#1080;%2062A-005SK-1A.jpg" TargetMode="External"/><Relationship Id="rId532" Type="http://schemas.openxmlformats.org/officeDocument/2006/relationships/image" Target="../media/image266.jpeg"/><Relationship Id="rId574" Type="http://schemas.openxmlformats.org/officeDocument/2006/relationships/image" Target="../media/image287.jpeg"/><Relationship Id="rId171" Type="http://schemas.openxmlformats.org/officeDocument/2006/relationships/image" Target="../media/image86.jpeg"/><Relationship Id="rId227" Type="http://schemas.openxmlformats.org/officeDocument/2006/relationships/image" Target="../media/image114.jpeg"/><Relationship Id="rId781" Type="http://schemas.openxmlformats.org/officeDocument/2006/relationships/image" Target="file:///V:\PUBLIC\DAX%20&#1060;&#1086;&#1090;&#1086;&#1075;&#1088;&#1072;&#1092;&#1080;&#1080;\&#1092;&#1086;&#1090;&#1086;%201&#1057;%2002.02\&#1057;&#1072;&#1087;&#1086;&#1075;&#1080;%20B95B-J2292.jpg" TargetMode="External"/><Relationship Id="rId83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DY-1A.jpg" TargetMode="External"/><Relationship Id="rId879" Type="http://schemas.openxmlformats.org/officeDocument/2006/relationships/image" Target="file:///V:\PUBLIC\DAX%20&#1060;&#1086;&#1090;&#1086;&#1075;&#1088;&#1072;&#1092;&#1080;&#1080;\&#1092;&#1086;&#1090;&#1086;%201&#1057;%2002.02\&#1090;&#1091;&#1092;&#1083;&#1080;%20639-005XB-3C.jpg" TargetMode="External"/><Relationship Id="rId269" Type="http://schemas.openxmlformats.org/officeDocument/2006/relationships/image" Target="../media/image135.jpeg"/><Relationship Id="rId434" Type="http://schemas.openxmlformats.org/officeDocument/2006/relationships/image" Target="../media/image217.jpeg"/><Relationship Id="rId476" Type="http://schemas.openxmlformats.org/officeDocument/2006/relationships/image" Target="../media/image238.jpeg"/><Relationship Id="rId64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5XA-3A.jpg" TargetMode="External"/><Relationship Id="rId68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0FL-3C.jpg" TargetMode="External"/><Relationship Id="rId73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02T-1A.jpg" TargetMode="External"/><Relationship Id="rId33" Type="http://schemas.openxmlformats.org/officeDocument/2006/relationships/image" Target="../media/image17.jpeg"/><Relationship Id="rId129" Type="http://schemas.openxmlformats.org/officeDocument/2006/relationships/image" Target="../media/image65.jpeg"/><Relationship Id="rId28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02V-1A.jpg" TargetMode="External"/><Relationship Id="rId336" Type="http://schemas.openxmlformats.org/officeDocument/2006/relationships/image" Target="file:///V:\PUBLIC\DAX%20&#1060;&#1086;&#1090;&#1086;&#1075;&#1088;&#1072;&#1092;&#1080;&#1080;\&#1092;&#1086;&#1090;&#1086;%201&#1057;%2002.02\&#1091;&#1075;&#1075;&#1080;%2062A-0007H-1A.jpg" TargetMode="External"/><Relationship Id="rId501" Type="http://schemas.openxmlformats.org/officeDocument/2006/relationships/image" Target="file:///V:\PUBLIC\DAX%20&#1060;&#1086;&#1090;&#1086;&#1075;&#1088;&#1072;&#1092;&#1080;&#1080;\&#1092;&#1086;&#1090;&#1086;%201&#1057;%2002.02\&#1041;&#1086;&#1090;&#1080;&#1085;&#1082;&#1080;%20517-11B.jpg" TargetMode="External"/><Relationship Id="rId543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4-1A.jpg" TargetMode="External"/><Relationship Id="rId75" Type="http://schemas.openxmlformats.org/officeDocument/2006/relationships/image" Target="../media/image38.jpeg"/><Relationship Id="rId140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3RA-1C.jpg" TargetMode="External"/><Relationship Id="rId182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1-005DV-1B.jpg" TargetMode="External"/><Relationship Id="rId378" Type="http://schemas.openxmlformats.org/officeDocument/2006/relationships/image" Target="../media/image189.jpeg"/><Relationship Id="rId403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C-0000P-1C.jpg" TargetMode="External"/><Relationship Id="rId58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5-00047-1A.jpg" TargetMode="External"/><Relationship Id="rId750" Type="http://schemas.openxmlformats.org/officeDocument/2006/relationships/image" Target="../media/image375.jpeg"/><Relationship Id="rId792" Type="http://schemas.openxmlformats.org/officeDocument/2006/relationships/image" Target="../media/image396.jpeg"/><Relationship Id="rId806" Type="http://schemas.openxmlformats.org/officeDocument/2006/relationships/image" Target="../media/image403.jpeg"/><Relationship Id="rId848" Type="http://schemas.openxmlformats.org/officeDocument/2006/relationships/image" Target="../media/image424.jpeg"/><Relationship Id="rId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1-004NZ-3A.jpg" TargetMode="External"/><Relationship Id="rId238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4ZK-3A.jpg" TargetMode="External"/><Relationship Id="rId44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Q-0037E-1A.jpg" TargetMode="External"/><Relationship Id="rId487" Type="http://schemas.openxmlformats.org/officeDocument/2006/relationships/image" Target="file:///V:\PUBLIC\DAX%20&#1060;&#1086;&#1090;&#1086;&#1075;&#1088;&#1072;&#1092;&#1080;&#1080;\&#1092;&#1086;&#1090;&#1086;%201&#1057;%2002.02\&#1041;&#1086;&#1090;&#1080;&#1085;&#1082;&#1080;%20639-005X3-1A.jpg" TargetMode="External"/><Relationship Id="rId610" Type="http://schemas.openxmlformats.org/officeDocument/2006/relationships/image" Target="../media/image305.jpeg"/><Relationship Id="rId652" Type="http://schemas.openxmlformats.org/officeDocument/2006/relationships/image" Target="../media/image326.jpeg"/><Relationship Id="rId694" Type="http://schemas.openxmlformats.org/officeDocument/2006/relationships/image" Target="../media/image347.jpeg"/><Relationship Id="rId708" Type="http://schemas.openxmlformats.org/officeDocument/2006/relationships/image" Target="../media/image354.jpeg"/><Relationship Id="rId291" Type="http://schemas.openxmlformats.org/officeDocument/2006/relationships/image" Target="../media/image146.jpeg"/><Relationship Id="rId305" Type="http://schemas.openxmlformats.org/officeDocument/2006/relationships/image" Target="../media/image153.jpeg"/><Relationship Id="rId347" Type="http://schemas.openxmlformats.org/officeDocument/2006/relationships/image" Target="file:///V:\PUBLIC\DAX%20&#1060;&#1086;&#1090;&#1086;&#1075;&#1088;&#1072;&#1092;&#1080;&#1080;\&#1092;&#1086;&#1090;&#1086;%201&#1057;%2002.02\&#1091;&#1075;&#1075;&#1080;%2062A-0007X-3A.jpg" TargetMode="External"/><Relationship Id="rId512" Type="http://schemas.openxmlformats.org/officeDocument/2006/relationships/image" Target="../media/image256.jpeg"/><Relationship Id="rId44" Type="http://schemas.openxmlformats.org/officeDocument/2006/relationships/image" Target="file:///V:\PUBLIC\DAX%20&#1060;&#1086;&#1090;&#1086;&#1075;&#1088;&#1072;&#1092;&#1080;&#1080;\&#1092;&#1086;&#1090;&#1086;%201&#1057;%2002.02\&#1090;&#1091;&#1092;&#1083;&#1080;%2060A-003RT-1C.jpg" TargetMode="External"/><Relationship Id="rId8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49-1A.jpg" TargetMode="External"/><Relationship Id="rId151" Type="http://schemas.openxmlformats.org/officeDocument/2006/relationships/image" Target="../media/image76.jpeg"/><Relationship Id="rId389" Type="http://schemas.openxmlformats.org/officeDocument/2006/relationships/image" Target="file:///V:\PUBLIC\DAX%20&#1060;&#1086;&#1090;&#1086;&#1075;&#1088;&#1072;&#1092;&#1080;&#1080;\&#1092;&#1086;&#1090;&#1086;%201&#1057;%2002.02\&#1091;&#1075;&#1075;&#1080;%2062A-005SW-1A.jpg" TargetMode="External"/><Relationship Id="rId554" Type="http://schemas.openxmlformats.org/officeDocument/2006/relationships/image" Target="../media/image277.jpeg"/><Relationship Id="rId596" Type="http://schemas.openxmlformats.org/officeDocument/2006/relationships/image" Target="../media/image298.jpeg"/><Relationship Id="rId761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U-00602-1D.jpg" TargetMode="External"/><Relationship Id="rId817" Type="http://schemas.openxmlformats.org/officeDocument/2006/relationships/image" Target="file:///V:\PUBLIC\DAX%20&#1060;&#1086;&#1090;&#1086;&#1075;&#1088;&#1072;&#1092;&#1080;&#1080;\&#1092;&#1086;&#1090;&#1086;%201&#1057;%2002.02\&#1090;&#1091;&#1092;&#1083;&#1080;%20618-005A7-1A.jpg" TargetMode="External"/><Relationship Id="rId859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XW-1A.jpg" TargetMode="External"/><Relationship Id="rId193" Type="http://schemas.openxmlformats.org/officeDocument/2006/relationships/image" Target="../media/image97.jpeg"/><Relationship Id="rId207" Type="http://schemas.openxmlformats.org/officeDocument/2006/relationships/image" Target="../media/image104.jpeg"/><Relationship Id="rId249" Type="http://schemas.openxmlformats.org/officeDocument/2006/relationships/image" Target="../media/image125.jpeg"/><Relationship Id="rId414" Type="http://schemas.openxmlformats.org/officeDocument/2006/relationships/image" Target="../media/image207.jpeg"/><Relationship Id="rId456" Type="http://schemas.openxmlformats.org/officeDocument/2006/relationships/image" Target="../media/image228.jpeg"/><Relationship Id="rId498" Type="http://schemas.openxmlformats.org/officeDocument/2006/relationships/image" Target="../media/image249.jpeg"/><Relationship Id="rId62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5-004Z5-3A.jpg" TargetMode="External"/><Relationship Id="rId66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S7-3A.jpg" TargetMode="External"/><Relationship Id="rId870" Type="http://schemas.openxmlformats.org/officeDocument/2006/relationships/image" Target="../media/image435.jpeg"/><Relationship Id="rId13" Type="http://schemas.openxmlformats.org/officeDocument/2006/relationships/image" Target="../media/image7.jpeg"/><Relationship Id="rId109" Type="http://schemas.openxmlformats.org/officeDocument/2006/relationships/image" Target="../media/image55.jpeg"/><Relationship Id="rId260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0L6-1B.jpg" TargetMode="External"/><Relationship Id="rId316" Type="http://schemas.openxmlformats.org/officeDocument/2006/relationships/image" Target="file:///V:\PUBLIC\DAX%20&#1060;&#1086;&#1090;&#1086;&#1075;&#1088;&#1072;&#1092;&#1080;&#1080;\&#1092;&#1086;&#1090;&#1086;%201&#1057;%2002.02\&#1091;&#1075;&#1075;&#1080;%2062A-00077-1A.jpg" TargetMode="External"/><Relationship Id="rId52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8-0057Q-1A.jpg" TargetMode="External"/><Relationship Id="rId71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X2-3C.jpg" TargetMode="External"/><Relationship Id="rId55" Type="http://schemas.openxmlformats.org/officeDocument/2006/relationships/image" Target="../media/image28.jpeg"/><Relationship Id="rId97" Type="http://schemas.openxmlformats.org/officeDocument/2006/relationships/image" Target="../media/image49.jpeg"/><Relationship Id="rId12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5TH-3A.jpg" TargetMode="External"/><Relationship Id="rId358" Type="http://schemas.openxmlformats.org/officeDocument/2006/relationships/image" Target="../media/image179.jpeg"/><Relationship Id="rId56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9-005QB-1A.jpg" TargetMode="External"/><Relationship Id="rId730" Type="http://schemas.openxmlformats.org/officeDocument/2006/relationships/image" Target="../media/image365.jpeg"/><Relationship Id="rId772" Type="http://schemas.openxmlformats.org/officeDocument/2006/relationships/image" Target="../media/image386.jpeg"/><Relationship Id="rId828" Type="http://schemas.openxmlformats.org/officeDocument/2006/relationships/image" Target="../media/image414.jpeg"/><Relationship Id="rId16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Z8-1C.jpg" TargetMode="External"/><Relationship Id="rId21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7-3C.jpg" TargetMode="External"/><Relationship Id="rId42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C-005V8-1C.jpg" TargetMode="External"/><Relationship Id="rId46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8-0057P-1A.jpg" TargetMode="External"/><Relationship Id="rId632" Type="http://schemas.openxmlformats.org/officeDocument/2006/relationships/image" Target="../media/image316.jpeg"/><Relationship Id="rId271" Type="http://schemas.openxmlformats.org/officeDocument/2006/relationships/image" Target="../media/image136.jpeg"/><Relationship Id="rId674" Type="http://schemas.openxmlformats.org/officeDocument/2006/relationships/image" Target="../media/image337.jpeg"/><Relationship Id="rId881" Type="http://schemas.openxmlformats.org/officeDocument/2006/relationships/image" Target="file:///V:\PUBLIC\DAX%20&#1060;&#1086;&#1090;&#1086;&#1075;&#1088;&#1072;&#1092;&#1080;&#1080;\&#1092;&#1086;&#1090;&#1086;%201&#1057;%2002.02\&#1057;&#1072;&#1087;&#1086;&#1075;&#1080;%20BZ103.jpg" TargetMode="External"/><Relationship Id="rId2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0i2-3A.jpg" TargetMode="External"/><Relationship Id="rId6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0-005GG-1A.jpg" TargetMode="External"/><Relationship Id="rId131" Type="http://schemas.openxmlformats.org/officeDocument/2006/relationships/image" Target="../media/image66.jpeg"/><Relationship Id="rId327" Type="http://schemas.openxmlformats.org/officeDocument/2006/relationships/image" Target="../media/image164.jpeg"/><Relationship Id="rId369" Type="http://schemas.openxmlformats.org/officeDocument/2006/relationships/image" Target="file:///V:\PUBLIC\DAX%20&#1060;&#1086;&#1090;&#1086;&#1075;&#1088;&#1072;&#1092;&#1080;&#1080;\&#1092;&#1086;&#1090;&#1086;%201&#1057;%2002.02\&#1091;&#1075;&#1075;&#1080;%2062A-005SL-1A.jpg" TargetMode="External"/><Relationship Id="rId534" Type="http://schemas.openxmlformats.org/officeDocument/2006/relationships/image" Target="../media/image267.jpeg"/><Relationship Id="rId576" Type="http://schemas.openxmlformats.org/officeDocument/2006/relationships/image" Target="../media/image288.jpeg"/><Relationship Id="rId74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3ZG-1A.jpg" TargetMode="External"/><Relationship Id="rId783" Type="http://schemas.openxmlformats.org/officeDocument/2006/relationships/image" Target="file:///V:\PUBLIC\DAX%20&#1060;&#1086;&#1090;&#1086;&#1075;&#1088;&#1072;&#1092;&#1080;&#1080;\&#1092;&#1086;&#1090;&#1086;%201&#1057;%2002.02\&#1057;&#1072;&#1087;&#1086;&#1075;&#1080;%20BZ102.jpg" TargetMode="External"/><Relationship Id="rId839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EB-1A.jpg" TargetMode="External"/><Relationship Id="rId173" Type="http://schemas.openxmlformats.org/officeDocument/2006/relationships/image" Target="../media/image87.jpeg"/><Relationship Id="rId229" Type="http://schemas.openxmlformats.org/officeDocument/2006/relationships/image" Target="../media/image115.jpeg"/><Relationship Id="rId380" Type="http://schemas.openxmlformats.org/officeDocument/2006/relationships/image" Target="../media/image190.jpeg"/><Relationship Id="rId436" Type="http://schemas.openxmlformats.org/officeDocument/2006/relationships/image" Target="../media/image218.jpeg"/><Relationship Id="rId601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0-1A.jpg" TargetMode="External"/><Relationship Id="rId64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A-003RE-1C.jpg" TargetMode="External"/><Relationship Id="rId240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XV-1A.jpg" TargetMode="External"/><Relationship Id="rId478" Type="http://schemas.openxmlformats.org/officeDocument/2006/relationships/image" Target="../media/image239.jpeg"/><Relationship Id="rId68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4NL-3A.jpg" TargetMode="External"/><Relationship Id="rId850" Type="http://schemas.openxmlformats.org/officeDocument/2006/relationships/image" Target="../media/image425.jpeg"/><Relationship Id="rId35" Type="http://schemas.openxmlformats.org/officeDocument/2006/relationships/image" Target="../media/image18.jpeg"/><Relationship Id="rId77" Type="http://schemas.openxmlformats.org/officeDocument/2006/relationships/image" Target="../media/image39.jpeg"/><Relationship Id="rId100" Type="http://schemas.openxmlformats.org/officeDocument/2006/relationships/image" Target="file:///V:\PUBLIC\DAX%20&#1060;&#1086;&#1090;&#1086;&#1075;&#1088;&#1072;&#1092;&#1080;&#1080;\&#1092;&#1086;&#1090;&#1086;%201&#1057;%2002.02\&#1090;&#1091;&#1092;&#1083;&#1080;%20618-005D2-1B.jpg" TargetMode="External"/><Relationship Id="rId282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9-0002W-1A.jpg" TargetMode="External"/><Relationship Id="rId338" Type="http://schemas.openxmlformats.org/officeDocument/2006/relationships/image" Target="file:///V:\PUBLIC\DAX%20&#1060;&#1086;&#1090;&#1086;&#1075;&#1088;&#1072;&#1092;&#1080;&#1080;\&#1092;&#1086;&#1090;&#1086;%201&#1057;%2002.02\&#1091;&#1075;&#1075;&#1080;%2062A-0007J-1A.jpg" TargetMode="External"/><Relationship Id="rId50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0H-1A.jpg" TargetMode="External"/><Relationship Id="rId54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U6-1A.jpg" TargetMode="External"/><Relationship Id="rId587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18-005AL-1A.jpg" TargetMode="External"/><Relationship Id="rId710" Type="http://schemas.openxmlformats.org/officeDocument/2006/relationships/image" Target="../media/image355.jpeg"/><Relationship Id="rId752" Type="http://schemas.openxmlformats.org/officeDocument/2006/relationships/image" Target="../media/image376.jpeg"/><Relationship Id="rId808" Type="http://schemas.openxmlformats.org/officeDocument/2006/relationships/image" Target="../media/image404.jpeg"/><Relationship Id="rId8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01-004QJ-3A.jpg" TargetMode="External"/><Relationship Id="rId142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3RC-1C.jpg" TargetMode="External"/><Relationship Id="rId184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1-005DX-1B.jpg" TargetMode="External"/><Relationship Id="rId391" Type="http://schemas.openxmlformats.org/officeDocument/2006/relationships/image" Target="file:///V:\PUBLIC\DAX%20&#1060;&#1086;&#1090;&#1086;&#1075;&#1088;&#1072;&#1092;&#1080;&#1080;\&#1092;&#1086;&#1090;&#1086;%201&#1057;%2002.02\&#1091;&#1075;&#1075;&#1080;%2062A-005SX-1A.jpg" TargetMode="External"/><Relationship Id="rId405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00V-1C.jpg" TargetMode="External"/><Relationship Id="rId44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Q-0037F-1A.jpg" TargetMode="External"/><Relationship Id="rId612" Type="http://schemas.openxmlformats.org/officeDocument/2006/relationships/image" Target="../media/image306.jpeg"/><Relationship Id="rId794" Type="http://schemas.openxmlformats.org/officeDocument/2006/relationships/image" Target="../media/image397.jpeg"/><Relationship Id="rId251" Type="http://schemas.openxmlformats.org/officeDocument/2006/relationships/image" Target="../media/image126.jpeg"/><Relationship Id="rId489" Type="http://schemas.openxmlformats.org/officeDocument/2006/relationships/image" Target="file:///V:\PUBLIC\DAX%20&#1060;&#1086;&#1090;&#1086;&#1075;&#1088;&#1072;&#1092;&#1080;&#1080;\&#1092;&#1086;&#1090;&#1086;%201&#1057;%2002.02\&#1055;&#1086;&#1083;&#1091;&#1089;&#1072;&#1087;&#1086;&#1075;&#1080;%20AGG-01.jpg" TargetMode="External"/><Relationship Id="rId654" Type="http://schemas.openxmlformats.org/officeDocument/2006/relationships/image" Target="../media/image327.jpeg"/><Relationship Id="rId696" Type="http://schemas.openxmlformats.org/officeDocument/2006/relationships/image" Target="../media/image348.jpeg"/><Relationship Id="rId861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XY-1A.jpg" TargetMode="External"/><Relationship Id="rId46" Type="http://schemas.openxmlformats.org/officeDocument/2006/relationships/image" Target="file:///V:\PUBLIC\DAX%20&#1060;&#1086;&#1090;&#1086;&#1075;&#1088;&#1072;&#1092;&#1080;&#1080;\&#1092;&#1086;&#1090;&#1086;%201&#1057;%2002.02\&#1084;&#1086;&#1082;&#1072;&#1089;&#1080;&#1085;&#1099;%2060A-003RV-1C.jpg" TargetMode="External"/><Relationship Id="rId293" Type="http://schemas.openxmlformats.org/officeDocument/2006/relationships/image" Target="../media/image147.jpeg"/><Relationship Id="rId307" Type="http://schemas.openxmlformats.org/officeDocument/2006/relationships/image" Target="../media/image154.jpeg"/><Relationship Id="rId349" Type="http://schemas.openxmlformats.org/officeDocument/2006/relationships/image" Target="file:///V:\PUBLIC\DAX%20&#1060;&#1086;&#1090;&#1086;&#1075;&#1088;&#1072;&#1092;&#1080;&#1080;\&#1092;&#1086;&#1090;&#1086;%201&#1057;%2002.02\&#1091;&#1075;&#1075;&#1080;%2062A-00080-3A.jpg" TargetMode="External"/><Relationship Id="rId514" Type="http://schemas.openxmlformats.org/officeDocument/2006/relationships/image" Target="../media/image257.jpeg"/><Relationship Id="rId556" Type="http://schemas.openxmlformats.org/officeDocument/2006/relationships/image" Target="../media/image278.jpeg"/><Relationship Id="rId72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X4-3C.jpg" TargetMode="External"/><Relationship Id="rId763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X-005Vi-1A.jpg" TargetMode="External"/><Relationship Id="rId8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5XB-1A.jpg" TargetMode="External"/><Relationship Id="rId111" Type="http://schemas.openxmlformats.org/officeDocument/2006/relationships/image" Target="../media/image56.jpg"/><Relationship Id="rId153" Type="http://schemas.openxmlformats.org/officeDocument/2006/relationships/image" Target="../media/image77.jpeg"/><Relationship Id="rId195" Type="http://schemas.openxmlformats.org/officeDocument/2006/relationships/image" Target="../media/image98.jpeg"/><Relationship Id="rId209" Type="http://schemas.openxmlformats.org/officeDocument/2006/relationships/image" Target="../media/image105.jpeg"/><Relationship Id="rId360" Type="http://schemas.openxmlformats.org/officeDocument/2006/relationships/image" Target="../media/image180.jpeg"/><Relationship Id="rId416" Type="http://schemas.openxmlformats.org/officeDocument/2006/relationships/image" Target="../media/image208.jpeg"/><Relationship Id="rId598" Type="http://schemas.openxmlformats.org/officeDocument/2006/relationships/image" Target="../media/image299.jpeg"/><Relationship Id="rId819" Type="http://schemas.openxmlformats.org/officeDocument/2006/relationships/image" Target="file:///V:\PUBLIC\DAX%20&#1060;&#1086;&#1090;&#1086;&#1075;&#1088;&#1072;&#1092;&#1080;&#1080;\&#1092;&#1086;&#1090;&#1086;%201&#1057;%2002.02\&#1090;&#1091;&#1092;&#1083;&#1080;%20618-005A8-1A.jpg" TargetMode="External"/><Relationship Id="rId22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B-3C.jpg" TargetMode="External"/><Relationship Id="rId458" Type="http://schemas.openxmlformats.org/officeDocument/2006/relationships/image" Target="../media/image229.jpeg"/><Relationship Id="rId62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U-00600-1D.jpg" TargetMode="External"/><Relationship Id="rId66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S8-3A.jpg" TargetMode="External"/><Relationship Id="rId830" Type="http://schemas.openxmlformats.org/officeDocument/2006/relationships/image" Target="../media/image415.jpeg"/><Relationship Id="rId872" Type="http://schemas.openxmlformats.org/officeDocument/2006/relationships/image" Target="../media/image436.jpeg"/><Relationship Id="rId15" Type="http://schemas.openxmlformats.org/officeDocument/2006/relationships/image" Target="../media/image8.jpeg"/><Relationship Id="rId57" Type="http://schemas.openxmlformats.org/officeDocument/2006/relationships/image" Target="../media/image29.jpg"/><Relationship Id="rId262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0L7-1B.jpg" TargetMode="External"/><Relationship Id="rId318" Type="http://schemas.openxmlformats.org/officeDocument/2006/relationships/image" Target="file:///V:\PUBLIC\DAX%20&#1060;&#1086;&#1090;&#1086;&#1075;&#1088;&#1072;&#1092;&#1080;&#1080;\&#1092;&#1086;&#1090;&#1086;%201&#1057;%2002.02\&#1091;&#1075;&#1075;&#1080;%2062A-00078-1A.jpg" TargetMode="External"/><Relationship Id="rId52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5NJ-3A.jpg" TargetMode="External"/><Relationship Id="rId56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9-005QC-1A.jpg" TargetMode="External"/><Relationship Id="rId732" Type="http://schemas.openxmlformats.org/officeDocument/2006/relationships/image" Target="../media/image366.jpeg"/><Relationship Id="rId99" Type="http://schemas.openxmlformats.org/officeDocument/2006/relationships/image" Target="../media/image50.jpeg"/><Relationship Id="rId12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5Ti-3A.jpg" TargetMode="External"/><Relationship Id="rId164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5XD-1C.jpg" TargetMode="External"/><Relationship Id="rId371" Type="http://schemas.openxmlformats.org/officeDocument/2006/relationships/image" Target="file:///V:\PUBLIC\DAX%20&#1060;&#1086;&#1090;&#1086;&#1075;&#1088;&#1072;&#1092;&#1080;&#1080;\&#1092;&#1086;&#1090;&#1086;%201&#1057;%2002.02\&#1091;&#1075;&#1075;&#1080;%2062A-005SM-1A.jpg" TargetMode="External"/><Relationship Id="rId774" Type="http://schemas.openxmlformats.org/officeDocument/2006/relationships/image" Target="../media/image387.jpeg"/><Relationship Id="rId42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C-005V9-1C.jpg" TargetMode="External"/><Relationship Id="rId46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8-0057R-1A.jpg" TargetMode="External"/><Relationship Id="rId634" Type="http://schemas.openxmlformats.org/officeDocument/2006/relationships/image" Target="../media/image317.jpeg"/><Relationship Id="rId676" Type="http://schemas.openxmlformats.org/officeDocument/2006/relationships/image" Target="../media/image338.jpeg"/><Relationship Id="rId84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UF-3A.jpg" TargetMode="External"/><Relationship Id="rId2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5L3-3C.jpg" TargetMode="External"/><Relationship Id="rId231" Type="http://schemas.openxmlformats.org/officeDocument/2006/relationships/image" Target="../media/image116.jpeg"/><Relationship Id="rId273" Type="http://schemas.openxmlformats.org/officeDocument/2006/relationships/image" Target="../media/image137.jpeg"/><Relationship Id="rId329" Type="http://schemas.openxmlformats.org/officeDocument/2006/relationships/image" Target="../media/image165.jpeg"/><Relationship Id="rId480" Type="http://schemas.openxmlformats.org/officeDocument/2006/relationships/image" Target="../media/image240.jpeg"/><Relationship Id="rId536" Type="http://schemas.openxmlformats.org/officeDocument/2006/relationships/image" Target="../media/image268.jpeg"/><Relationship Id="rId701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3Y9-1C.jpg" TargetMode="External"/><Relationship Id="rId6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0-005GJ-1A.jpg" TargetMode="External"/><Relationship Id="rId133" Type="http://schemas.openxmlformats.org/officeDocument/2006/relationships/image" Target="../media/image67.jpeg"/><Relationship Id="rId175" Type="http://schemas.openxmlformats.org/officeDocument/2006/relationships/image" Target="../media/image88.jpeg"/><Relationship Id="rId340" Type="http://schemas.openxmlformats.org/officeDocument/2006/relationships/image" Target="file:///V:\PUBLIC\DAX%20&#1060;&#1086;&#1090;&#1086;&#1075;&#1088;&#1072;&#1092;&#1080;&#1080;\&#1092;&#1086;&#1090;&#1086;%201&#1057;%2002.02\&#1091;&#1075;&#1075;&#1080;%2062A-0007K-1A.jpg" TargetMode="External"/><Relationship Id="rId578" Type="http://schemas.openxmlformats.org/officeDocument/2006/relationships/image" Target="../media/image289.jpeg"/><Relationship Id="rId74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3ZH-1A.jpg" TargetMode="External"/><Relationship Id="rId785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1-004PV-3A.jpg" TargetMode="External"/><Relationship Id="rId200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B-1A.jpg" TargetMode="External"/><Relationship Id="rId382" Type="http://schemas.openxmlformats.org/officeDocument/2006/relationships/image" Target="../media/image191.jpeg"/><Relationship Id="rId438" Type="http://schemas.openxmlformats.org/officeDocument/2006/relationships/image" Target="../media/image219.jpeg"/><Relationship Id="rId60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U1-1A.jpg" TargetMode="External"/><Relationship Id="rId64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A-003SE-1C.jpg" TargetMode="External"/><Relationship Id="rId687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9-005TB-3A.jpg" TargetMode="External"/><Relationship Id="rId810" Type="http://schemas.openxmlformats.org/officeDocument/2006/relationships/image" Target="../media/image405.jpeg"/><Relationship Id="rId852" Type="http://schemas.openxmlformats.org/officeDocument/2006/relationships/image" Target="../media/image426.jpeg"/><Relationship Id="rId242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6-00083-1D.jpg" TargetMode="External"/><Relationship Id="rId28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02X-1A.jpg" TargetMode="External"/><Relationship Id="rId491" Type="http://schemas.openxmlformats.org/officeDocument/2006/relationships/image" Target="file:///V:\PUBLIC\DAX%20&#1060;&#1086;&#1090;&#1086;&#1075;&#1088;&#1072;&#1092;&#1080;&#1080;\&#1092;&#1086;&#1090;&#1086;%201&#1057;%2002.02\&#1041;&#1086;&#1090;&#1080;&#1085;&#1082;&#1080;%20B139-1.jpg" TargetMode="External"/><Relationship Id="rId505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18-005UL-1A.jpg" TargetMode="External"/><Relationship Id="rId712" Type="http://schemas.openxmlformats.org/officeDocument/2006/relationships/image" Target="../media/image356.jpeg"/><Relationship Id="rId37" Type="http://schemas.openxmlformats.org/officeDocument/2006/relationships/image" Target="../media/image19.jpeg"/><Relationship Id="rId79" Type="http://schemas.openxmlformats.org/officeDocument/2006/relationships/image" Target="../media/image40.jpeg"/><Relationship Id="rId102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18-005DL-1B.jpg" TargetMode="External"/><Relationship Id="rId144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3Y7-1C.jpg" TargetMode="External"/><Relationship Id="rId54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9-1A.jpg" TargetMode="External"/><Relationship Id="rId58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E-0056V-1A.jpg" TargetMode="External"/><Relationship Id="rId754" Type="http://schemas.openxmlformats.org/officeDocument/2006/relationships/image" Target="../media/image377.jpeg"/><Relationship Id="rId796" Type="http://schemas.openxmlformats.org/officeDocument/2006/relationships/image" Target="../media/image398.jpeg"/><Relationship Id="rId90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18-005AN-1A.jpg" TargetMode="External"/><Relationship Id="rId186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E4-1A.jpg" TargetMode="External"/><Relationship Id="rId351" Type="http://schemas.openxmlformats.org/officeDocument/2006/relationships/image" Target="file:///V:\PUBLIC\DAX%20&#1060;&#1086;&#1090;&#1086;&#1075;&#1088;&#1072;&#1092;&#1080;&#1080;\&#1092;&#1086;&#1090;&#1086;%201&#1057;%2002.02\&#1091;&#1075;&#1075;&#1080;%2062A-0040Z-1B.jpg" TargetMode="External"/><Relationship Id="rId393" Type="http://schemas.openxmlformats.org/officeDocument/2006/relationships/image" Target="file:///V:\PUBLIC\DAX%20&#1060;&#1086;&#1090;&#1086;&#1075;&#1088;&#1072;&#1092;&#1080;&#1080;\&#1092;&#1086;&#1090;&#1086;%201&#1057;%2002.02\&#1091;&#1075;&#1075;&#1080;%2062A-005SZ-1A.jpg" TargetMode="External"/><Relationship Id="rId40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C-00013-1C.jpg" TargetMode="External"/><Relationship Id="rId449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S-003Qi-1A.jpg" TargetMode="External"/><Relationship Id="rId614" Type="http://schemas.openxmlformats.org/officeDocument/2006/relationships/image" Target="../media/image307.jpeg"/><Relationship Id="rId656" Type="http://schemas.openxmlformats.org/officeDocument/2006/relationships/image" Target="../media/image328.jpeg"/><Relationship Id="rId821" Type="http://schemas.openxmlformats.org/officeDocument/2006/relationships/image" Target="file:///V:\PUBLIC\DAX%20&#1060;&#1086;&#1090;&#1086;&#1075;&#1088;&#1072;&#1092;&#1080;&#1080;\&#1092;&#1086;&#1090;&#1086;%201&#1057;%2002.02\&#1090;&#1091;&#1092;&#1083;&#1080;%20618-005CL-1A.jpg" TargetMode="External"/><Relationship Id="rId863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XZ-1A.jpg" TargetMode="External"/><Relationship Id="rId211" Type="http://schemas.openxmlformats.org/officeDocument/2006/relationships/image" Target="../media/image106.jpeg"/><Relationship Id="rId253" Type="http://schemas.openxmlformats.org/officeDocument/2006/relationships/image" Target="../media/image127.jpeg"/><Relationship Id="rId295" Type="http://schemas.openxmlformats.org/officeDocument/2006/relationships/image" Target="../media/image148.jpeg"/><Relationship Id="rId309" Type="http://schemas.openxmlformats.org/officeDocument/2006/relationships/image" Target="../media/image155.jpeg"/><Relationship Id="rId460" Type="http://schemas.openxmlformats.org/officeDocument/2006/relationships/image" Target="../media/image230.jpeg"/><Relationship Id="rId516" Type="http://schemas.openxmlformats.org/officeDocument/2006/relationships/image" Target="../media/image258.jpeg"/><Relationship Id="rId698" Type="http://schemas.openxmlformats.org/officeDocument/2006/relationships/image" Target="../media/image349.jpeg"/><Relationship Id="rId48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A-003RX-1C.jpg" TargetMode="External"/><Relationship Id="rId113" Type="http://schemas.openxmlformats.org/officeDocument/2006/relationships/image" Target="../media/image57.jpeg"/><Relationship Id="rId320" Type="http://schemas.openxmlformats.org/officeDocument/2006/relationships/image" Target="file:///V:\PUBLIC\DAX%20&#1060;&#1086;&#1090;&#1086;&#1075;&#1088;&#1072;&#1092;&#1080;&#1080;\&#1092;&#1086;&#1090;&#1086;%201&#1057;%2002.02\&#1091;&#1075;&#1075;&#1080;%2062A-00079-1A.jpg" TargetMode="External"/><Relationship Id="rId558" Type="http://schemas.openxmlformats.org/officeDocument/2006/relationships/image" Target="../media/image279.jpeg"/><Relationship Id="rId723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3-005Y1-1B.jpg" TargetMode="External"/><Relationship Id="rId76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X-005VK-1A.jpg" TargetMode="External"/><Relationship Id="rId155" Type="http://schemas.openxmlformats.org/officeDocument/2006/relationships/image" Target="../media/image78.jpeg"/><Relationship Id="rId197" Type="http://schemas.openxmlformats.org/officeDocument/2006/relationships/image" Target="../media/image99.jpeg"/><Relationship Id="rId362" Type="http://schemas.openxmlformats.org/officeDocument/2006/relationships/image" Target="../media/image181.jpeg"/><Relationship Id="rId418" Type="http://schemas.openxmlformats.org/officeDocument/2006/relationships/image" Target="../media/image209.jpeg"/><Relationship Id="rId62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39-005QL-1A.jpg" TargetMode="External"/><Relationship Id="rId832" Type="http://schemas.openxmlformats.org/officeDocument/2006/relationships/image" Target="../media/image416.jpeg"/><Relationship Id="rId22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V-3C.jpg" TargetMode="External"/><Relationship Id="rId264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3N6-1B.jpg" TargetMode="External"/><Relationship Id="rId47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8-005WT-1A.jpg" TargetMode="External"/><Relationship Id="rId66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S9-3A.jpg" TargetMode="External"/><Relationship Id="rId874" Type="http://schemas.openxmlformats.org/officeDocument/2006/relationships/image" Target="../media/image437.jpeg"/><Relationship Id="rId17" Type="http://schemas.openxmlformats.org/officeDocument/2006/relationships/image" Target="../media/image9.jpeg"/><Relationship Id="rId59" Type="http://schemas.openxmlformats.org/officeDocument/2006/relationships/image" Target="../media/image30.jpeg"/><Relationship Id="rId12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5TP-3A.jpg" TargetMode="External"/><Relationship Id="rId52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5TA-3C.jpg" TargetMode="External"/><Relationship Id="rId569" Type="http://schemas.openxmlformats.org/officeDocument/2006/relationships/image" Target="file:///V:\PUBLIC\DAX%20&#1060;&#1086;&#1090;&#1086;&#1075;&#1088;&#1072;&#1092;&#1080;&#1080;\&#1092;&#1086;&#1090;&#1086;%201&#1057;%2002.02\&#1090;&#1091;&#1092;&#1083;&#1080;%20602-003MJ-1A.jpg" TargetMode="External"/><Relationship Id="rId734" Type="http://schemas.openxmlformats.org/officeDocument/2006/relationships/image" Target="../media/image367.jpeg"/><Relationship Id="rId776" Type="http://schemas.openxmlformats.org/officeDocument/2006/relationships/image" Target="../media/image388.jpeg"/><Relationship Id="rId70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11-000DL-1A.jpg" TargetMode="External"/><Relationship Id="rId166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5XE-1C.jpg" TargetMode="External"/><Relationship Id="rId331" Type="http://schemas.openxmlformats.org/officeDocument/2006/relationships/image" Target="../media/image166.jpeg"/><Relationship Id="rId373" Type="http://schemas.openxmlformats.org/officeDocument/2006/relationships/image" Target="file:///V:\PUBLIC\DAX%20&#1060;&#1086;&#1090;&#1086;&#1075;&#1088;&#1072;&#1092;&#1080;&#1080;\&#1092;&#1086;&#1090;&#1086;%201&#1057;%2002.02\&#1091;&#1075;&#1075;&#1080;%2062A-005SN-1A.jpg" TargetMode="External"/><Relationship Id="rId42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C-005VA-1C.jpg" TargetMode="External"/><Relationship Id="rId580" Type="http://schemas.openxmlformats.org/officeDocument/2006/relationships/image" Target="../media/image290.jpeg"/><Relationship Id="rId636" Type="http://schemas.openxmlformats.org/officeDocument/2006/relationships/image" Target="../media/image318.jpeg"/><Relationship Id="rId80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5NX-3A.jpg" TargetMode="External"/><Relationship Id="rId1" Type="http://schemas.openxmlformats.org/officeDocument/2006/relationships/image" Target="../media/image1.jpeg"/><Relationship Id="rId233" Type="http://schemas.openxmlformats.org/officeDocument/2006/relationships/image" Target="../media/image117.jpeg"/><Relationship Id="rId440" Type="http://schemas.openxmlformats.org/officeDocument/2006/relationships/image" Target="../media/image220.jpeg"/><Relationship Id="rId678" Type="http://schemas.openxmlformats.org/officeDocument/2006/relationships/image" Target="../media/image339.jpeg"/><Relationship Id="rId84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1-3A.jpg" TargetMode="External"/><Relationship Id="rId2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4-005LL-3C.jpg" TargetMode="External"/><Relationship Id="rId275" Type="http://schemas.openxmlformats.org/officeDocument/2006/relationships/image" Target="../media/image138.jpeg"/><Relationship Id="rId300" Type="http://schemas.openxmlformats.org/officeDocument/2006/relationships/image" Target="file:///V:\PUBLIC\DAX%20&#1060;&#1086;&#1090;&#1086;&#1075;&#1088;&#1072;&#1092;&#1080;&#1080;\&#1092;&#1086;&#1090;&#1086;%201&#1057;%2002.02\&#1091;&#1075;&#1075;&#1080;%2062A-0006Z-1A.jpg" TargetMode="External"/><Relationship Id="rId482" Type="http://schemas.openxmlformats.org/officeDocument/2006/relationships/image" Target="../media/image241.jpeg"/><Relationship Id="rId538" Type="http://schemas.openxmlformats.org/officeDocument/2006/relationships/image" Target="../media/image269.jpeg"/><Relationship Id="rId70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5XP-1C.jpg" TargetMode="External"/><Relationship Id="rId74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9-003ZN-1A.jpg" TargetMode="External"/><Relationship Id="rId81" Type="http://schemas.openxmlformats.org/officeDocument/2006/relationships/image" Target="../media/image41.jpeg"/><Relationship Id="rId135" Type="http://schemas.openxmlformats.org/officeDocument/2006/relationships/image" Target="../media/image68.jpeg"/><Relationship Id="rId177" Type="http://schemas.openxmlformats.org/officeDocument/2006/relationships/image" Target="../media/image89.jpeg"/><Relationship Id="rId342" Type="http://schemas.openxmlformats.org/officeDocument/2006/relationships/image" Target="file:///V:\PUBLIC\DAX%20&#1060;&#1086;&#1090;&#1086;&#1075;&#1088;&#1072;&#1092;&#1080;&#1080;\&#1092;&#1086;&#1090;&#1086;%201&#1057;%2002.02\&#1091;&#1075;&#1075;&#1080;%2062A-0007P-1A.jpg" TargetMode="External"/><Relationship Id="rId384" Type="http://schemas.openxmlformats.org/officeDocument/2006/relationships/image" Target="../media/image192.jpeg"/><Relationship Id="rId591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G-0046H-1A.jpg" TargetMode="External"/><Relationship Id="rId60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2-1A.jpg" TargetMode="External"/><Relationship Id="rId787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1-004PX-3A.jpg" TargetMode="External"/><Relationship Id="rId812" Type="http://schemas.openxmlformats.org/officeDocument/2006/relationships/image" Target="../media/image406.jpeg"/><Relationship Id="rId20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UD-1A.jpg" TargetMode="External"/><Relationship Id="rId244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6-00084-1D.jpg" TargetMode="External"/><Relationship Id="rId64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A-004Mi-1C.jpg" TargetMode="External"/><Relationship Id="rId68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5TQ-3A.jpg" TargetMode="External"/><Relationship Id="rId854" Type="http://schemas.openxmlformats.org/officeDocument/2006/relationships/image" Target="../media/image427.jpeg"/><Relationship Id="rId39" Type="http://schemas.openxmlformats.org/officeDocument/2006/relationships/image" Target="../media/image20.jpeg"/><Relationship Id="rId286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9-005UP-1A.jpg" TargetMode="External"/><Relationship Id="rId45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S-003QL-1A.jpg" TargetMode="External"/><Relationship Id="rId493" Type="http://schemas.openxmlformats.org/officeDocument/2006/relationships/image" Target="file:///V:\PUBLIC\DAX%20&#1060;&#1086;&#1090;&#1086;&#1075;&#1088;&#1072;&#1092;&#1080;&#1080;\&#1092;&#1086;&#1090;&#1086;%201&#1057;%2002.02\&#1041;&#1086;&#1090;&#1080;&#1085;&#1082;&#1080;%20B7839-5.jpg" TargetMode="External"/><Relationship Id="rId507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1-003KV-1A.jpg" TargetMode="External"/><Relationship Id="rId54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6-3C.jpg" TargetMode="External"/><Relationship Id="rId714" Type="http://schemas.openxmlformats.org/officeDocument/2006/relationships/image" Target="../media/image357.jpeg"/><Relationship Id="rId756" Type="http://schemas.openxmlformats.org/officeDocument/2006/relationships/image" Target="../media/image378.jpeg"/><Relationship Id="rId50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A-003S0-1C.jpg" TargetMode="External"/><Relationship Id="rId10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0F5-3A.jpg" TargetMode="External"/><Relationship Id="rId14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YB-1C.jpg" TargetMode="External"/><Relationship Id="rId18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TS-1A.jpg" TargetMode="External"/><Relationship Id="rId311" Type="http://schemas.openxmlformats.org/officeDocument/2006/relationships/image" Target="../media/image156.jpeg"/><Relationship Id="rId353" Type="http://schemas.openxmlformats.org/officeDocument/2006/relationships/image" Target="file:///V:\PUBLIC\DAX%20&#1060;&#1086;&#1090;&#1086;&#1075;&#1088;&#1072;&#1092;&#1080;&#1080;\&#1092;&#1086;&#1090;&#1086;%201&#1057;%2002.02\&#1091;&#1075;&#1075;&#1080;%2062A-00410-1B.jpg" TargetMode="External"/><Relationship Id="rId395" Type="http://schemas.openxmlformats.org/officeDocument/2006/relationships/image" Target="file:///V:\PUBLIC\DAX%20&#1060;&#1086;&#1090;&#1086;&#1075;&#1088;&#1072;&#1092;&#1080;&#1080;\&#1092;&#1086;&#1090;&#1086;%201&#1057;%2002.02\&#1091;&#1075;&#1075;&#1080;%2062A-005T0-1A.jpg" TargetMode="External"/><Relationship Id="rId409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01B-1C.jpg" TargetMode="External"/><Relationship Id="rId560" Type="http://schemas.openxmlformats.org/officeDocument/2006/relationships/image" Target="../media/image280.jpeg"/><Relationship Id="rId798" Type="http://schemas.openxmlformats.org/officeDocument/2006/relationships/image" Target="../media/image399.jpeg"/><Relationship Id="rId92" Type="http://schemas.openxmlformats.org/officeDocument/2006/relationships/image" Target="file:///V:\PUBLIC\DAX%20&#1060;&#1086;&#1090;&#1086;&#1075;&#1088;&#1072;&#1092;&#1080;&#1080;\&#1092;&#1086;&#1090;&#1086;%201&#1057;%2002.02\&#1090;&#1091;&#1092;&#1083;&#1080;%20618-005BA-1A.jpg" TargetMode="External"/><Relationship Id="rId213" Type="http://schemas.openxmlformats.org/officeDocument/2006/relationships/image" Target="../media/image107.jpeg"/><Relationship Id="rId420" Type="http://schemas.openxmlformats.org/officeDocument/2006/relationships/image" Target="../media/image210.jpeg"/><Relationship Id="rId616" Type="http://schemas.openxmlformats.org/officeDocument/2006/relationships/image" Target="../media/image308.jpeg"/><Relationship Id="rId658" Type="http://schemas.openxmlformats.org/officeDocument/2006/relationships/image" Target="../media/image329.jpeg"/><Relationship Id="rId823" Type="http://schemas.openxmlformats.org/officeDocument/2006/relationships/image" Target="file:///V:\PUBLIC\DAX%20&#1060;&#1086;&#1090;&#1086;&#1075;&#1088;&#1072;&#1092;&#1080;&#1080;\&#1092;&#1086;&#1090;&#1086;%201&#1057;%2002.02\&#1090;&#1091;&#1092;&#1083;&#1080;%20618-005UK-1A.jpg" TargetMode="External"/><Relationship Id="rId865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Y0-1A.jpg" TargetMode="External"/><Relationship Id="rId255" Type="http://schemas.openxmlformats.org/officeDocument/2006/relationships/image" Target="../media/image128.jpeg"/><Relationship Id="rId297" Type="http://schemas.openxmlformats.org/officeDocument/2006/relationships/image" Target="../media/image149.jpeg"/><Relationship Id="rId462" Type="http://schemas.openxmlformats.org/officeDocument/2006/relationships/image" Target="../media/image231.jpeg"/><Relationship Id="rId518" Type="http://schemas.openxmlformats.org/officeDocument/2006/relationships/image" Target="../media/image259.jpeg"/><Relationship Id="rId725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24-003UW-1A.jpg" TargetMode="External"/><Relationship Id="rId115" Type="http://schemas.openxmlformats.org/officeDocument/2006/relationships/image" Target="../media/image58.jpeg"/><Relationship Id="rId157" Type="http://schemas.openxmlformats.org/officeDocument/2006/relationships/image" Target="../media/image79.jpeg"/><Relationship Id="rId322" Type="http://schemas.openxmlformats.org/officeDocument/2006/relationships/image" Target="file:///V:\PUBLIC\DAX%20&#1060;&#1086;&#1090;&#1086;&#1075;&#1088;&#1072;&#1092;&#1080;&#1080;\&#1092;&#1086;&#1090;&#1086;%201&#1057;%2002.02\&#1091;&#1075;&#1075;&#1080;%2062A-0007A-1A.jpg" TargetMode="External"/><Relationship Id="rId364" Type="http://schemas.openxmlformats.org/officeDocument/2006/relationships/image" Target="../media/image182.jpeg"/><Relationship Id="rId767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X-005VL-1A.jpg" TargetMode="External"/><Relationship Id="rId61" Type="http://schemas.openxmlformats.org/officeDocument/2006/relationships/image" Target="../media/image31.jpeg"/><Relationship Id="rId199" Type="http://schemas.openxmlformats.org/officeDocument/2006/relationships/image" Target="../media/image100.jpeg"/><Relationship Id="rId571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4-005X0-3A.jpg" TargetMode="External"/><Relationship Id="rId627" Type="http://schemas.openxmlformats.org/officeDocument/2006/relationships/image" Target="file:///V:\PUBLIC\DAX%20&#1060;&#1086;&#1090;&#1086;&#1075;&#1088;&#1072;&#1092;&#1080;&#1080;\&#1092;&#1086;&#1090;&#1086;%201&#1057;%2002.02\&#1090;&#1091;&#1092;&#1083;&#1080;%20639-005XC-3C.jpg" TargetMode="External"/><Relationship Id="rId66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W-005SB-3A.jpg" TargetMode="External"/><Relationship Id="rId834" Type="http://schemas.openxmlformats.org/officeDocument/2006/relationships/image" Target="../media/image417.jpeg"/><Relationship Id="rId876" Type="http://schemas.openxmlformats.org/officeDocument/2006/relationships/image" Target="../media/image438.jpeg"/><Relationship Id="rId19" Type="http://schemas.openxmlformats.org/officeDocument/2006/relationships/image" Target="../media/image10.jpeg"/><Relationship Id="rId22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W-3C.jpg" TargetMode="External"/><Relationship Id="rId266" Type="http://schemas.openxmlformats.org/officeDocument/2006/relationships/image" Target="file:///V:\PUBLIC\DAX%20&#1060;&#1086;&#1090;&#1086;&#1075;&#1088;&#1072;&#1092;&#1080;&#1080;\&#1092;&#1086;&#1090;&#1086;%201&#1057;%2002.02\&#1076;&#1091;&#1090;&#1099;&#1096;&#1080;%20627-003N7-1B.jpg" TargetMode="External"/><Relationship Id="rId431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5VB-1C.jpg" TargetMode="External"/><Relationship Id="rId47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38-005WU-1A.jpg" TargetMode="External"/><Relationship Id="rId529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G-0046Y-1A.jpg" TargetMode="External"/><Relationship Id="rId680" Type="http://schemas.openxmlformats.org/officeDocument/2006/relationships/image" Target="../media/image340.jpeg"/><Relationship Id="rId736" Type="http://schemas.openxmlformats.org/officeDocument/2006/relationships/image" Target="../media/image368.jpeg"/><Relationship Id="rId30" Type="http://schemas.openxmlformats.org/officeDocument/2006/relationships/image" Target="file:///V:\PUBLIC\DAX%20&#1060;&#1086;&#1090;&#1086;&#1075;&#1088;&#1072;&#1092;&#1080;&#1080;\&#1092;&#1086;&#1090;&#1086;%201&#1057;%2002.02\&#1090;&#1091;&#1092;&#1083;&#1080;%20604-005WX-3A.jpg" TargetMode="External"/><Relationship Id="rId12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01L-1C.jpg" TargetMode="External"/><Relationship Id="rId168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W-005XF-1C.jpg" TargetMode="External"/><Relationship Id="rId333" Type="http://schemas.openxmlformats.org/officeDocument/2006/relationships/image" Target="../media/image167.jpeg"/><Relationship Id="rId540" Type="http://schemas.openxmlformats.org/officeDocument/2006/relationships/image" Target="../media/image270.jpeg"/><Relationship Id="rId778" Type="http://schemas.openxmlformats.org/officeDocument/2006/relationships/image" Target="../media/image389.jpeg"/><Relationship Id="rId7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0PT-1A.jpg" TargetMode="External"/><Relationship Id="rId375" Type="http://schemas.openxmlformats.org/officeDocument/2006/relationships/image" Target="file:///V:\PUBLIC\DAX%20&#1060;&#1086;&#1090;&#1086;&#1075;&#1088;&#1072;&#1092;&#1080;&#1080;\&#1092;&#1086;&#1090;&#1086;%201&#1057;%2002.02\&#1091;&#1075;&#1075;&#1080;%2062A-005SP-1A.jpg" TargetMode="External"/><Relationship Id="rId582" Type="http://schemas.openxmlformats.org/officeDocument/2006/relationships/image" Target="../media/image291.jpeg"/><Relationship Id="rId638" Type="http://schemas.openxmlformats.org/officeDocument/2006/relationships/image" Target="../media/image319.jpeg"/><Relationship Id="rId803" Type="http://schemas.openxmlformats.org/officeDocument/2006/relationships/image" Target="file:///V:\PUBLIC\DAX%20&#1060;&#1086;&#1090;&#1086;&#1075;&#1088;&#1072;&#1092;&#1080;&#1080;\&#1092;&#1086;&#1090;&#1086;%201&#1057;%2002.02\&#1090;&#1091;&#1092;&#1083;&#1080;%20604-005X5-3A.jpg" TargetMode="External"/><Relationship Id="rId84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i-3C.jpg" TargetMode="External"/><Relationship Id="rId3" Type="http://schemas.openxmlformats.org/officeDocument/2006/relationships/image" Target="../media/image2.jpeg"/><Relationship Id="rId235" Type="http://schemas.openxmlformats.org/officeDocument/2006/relationships/image" Target="../media/image118.jpeg"/><Relationship Id="rId277" Type="http://schemas.openxmlformats.org/officeDocument/2006/relationships/image" Target="../media/image139.jpeg"/><Relationship Id="rId400" Type="http://schemas.openxmlformats.org/officeDocument/2006/relationships/image" Target="../media/image200.jpeg"/><Relationship Id="rId442" Type="http://schemas.openxmlformats.org/officeDocument/2006/relationships/image" Target="../media/image221.jpeg"/><Relationship Id="rId484" Type="http://schemas.openxmlformats.org/officeDocument/2006/relationships/image" Target="../media/image242.jpeg"/><Relationship Id="rId70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3LC-1A.jpg" TargetMode="External"/><Relationship Id="rId137" Type="http://schemas.openxmlformats.org/officeDocument/2006/relationships/image" Target="../media/image69.jpeg"/><Relationship Id="rId302" Type="http://schemas.openxmlformats.org/officeDocument/2006/relationships/image" Target="file:///V:\PUBLIC\DAX%20&#1060;&#1086;&#1090;&#1086;&#1075;&#1088;&#1072;&#1092;&#1080;&#1080;\&#1092;&#1086;&#1090;&#1086;%201&#1057;%2002.02\&#1091;&#1075;&#1075;&#1080;%2062A-00070-1A.jpg" TargetMode="External"/><Relationship Id="rId344" Type="http://schemas.openxmlformats.org/officeDocument/2006/relationships/image" Target="file:///V:\PUBLIC\DAX%20&#1060;&#1086;&#1090;&#1086;&#1075;&#1088;&#1072;&#1092;&#1080;&#1080;\&#1092;&#1086;&#1090;&#1086;%201&#1057;%2002.02\&#1091;&#1075;&#1075;&#1080;%2062A-0007Q-1A.jpg" TargetMode="External"/><Relationship Id="rId691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1G-0008M-1A.jpg" TargetMode="External"/><Relationship Id="rId74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9-003ZP-1A.jpg" TargetMode="External"/><Relationship Id="rId789" Type="http://schemas.openxmlformats.org/officeDocument/2006/relationships/image" Target="file:///V:\PUBLIC\DAX%20&#1060;&#1086;&#1090;&#1086;&#1075;&#1088;&#1072;&#1092;&#1080;&#1080;\&#1092;&#1086;&#1090;&#1086;%201&#1057;%2002.02\&#1090;&#1091;&#1092;&#1083;&#1080;%20601-004Q0-3A.jpg" TargetMode="External"/><Relationship Id="rId41" Type="http://schemas.openxmlformats.org/officeDocument/2006/relationships/image" Target="../media/image21.jpeg"/><Relationship Id="rId83" Type="http://schemas.openxmlformats.org/officeDocument/2006/relationships/image" Target="../media/image42.jpeg"/><Relationship Id="rId179" Type="http://schemas.openxmlformats.org/officeDocument/2006/relationships/image" Target="../media/image90.jpeg"/><Relationship Id="rId386" Type="http://schemas.openxmlformats.org/officeDocument/2006/relationships/image" Target="../media/image193.jpeg"/><Relationship Id="rId55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VP-3C.jpg" TargetMode="External"/><Relationship Id="rId593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3LD-1A.jpg" TargetMode="External"/><Relationship Id="rId60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3-1A.jpg" TargetMode="External"/><Relationship Id="rId64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A-0054A-1C.jpg" TargetMode="External"/><Relationship Id="rId814" Type="http://schemas.openxmlformats.org/officeDocument/2006/relationships/image" Target="../media/image407.jpeg"/><Relationship Id="rId856" Type="http://schemas.openxmlformats.org/officeDocument/2006/relationships/image" Target="../media/image428.jpeg"/><Relationship Id="rId19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TT-1A.jpg" TargetMode="External"/><Relationship Id="rId20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5UE-1A.jpg" TargetMode="External"/><Relationship Id="rId246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6-00085-1D.jpg" TargetMode="External"/><Relationship Id="rId28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UT-1A.jpg" TargetMode="External"/><Relationship Id="rId411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2C-0001K-1A.jpg" TargetMode="External"/><Relationship Id="rId45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S-003QM-1A.jpg" TargetMode="External"/><Relationship Id="rId50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1-003L6-1A.jpg" TargetMode="External"/><Relationship Id="rId660" Type="http://schemas.openxmlformats.org/officeDocument/2006/relationships/image" Target="../media/image330.jpeg"/><Relationship Id="rId10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0F7-3C.jpg" TargetMode="External"/><Relationship Id="rId313" Type="http://schemas.openxmlformats.org/officeDocument/2006/relationships/image" Target="../media/image157.jpeg"/><Relationship Id="rId495" Type="http://schemas.openxmlformats.org/officeDocument/2006/relationships/image" Target="file:///V:\PUBLIC\DAX%20&#1060;&#1086;&#1090;&#1086;&#1075;&#1088;&#1072;&#1092;&#1080;&#1080;\&#1092;&#1086;&#1090;&#1086;%201&#1057;%2002.02\&#1041;&#1086;&#1090;&#1080;&#1085;&#1082;&#1080;%20B7892-3.jpg" TargetMode="External"/><Relationship Id="rId716" Type="http://schemas.openxmlformats.org/officeDocument/2006/relationships/image" Target="../media/image358.jpeg"/><Relationship Id="rId758" Type="http://schemas.openxmlformats.org/officeDocument/2006/relationships/image" Target="../media/image379.jpeg"/><Relationship Id="rId1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1-004QK-3A.jpg" TargetMode="External"/><Relationship Id="rId52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A-003SF-1C.jpg" TargetMode="External"/><Relationship Id="rId94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18-005BH-1B.jpg" TargetMode="External"/><Relationship Id="rId148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3Yi-1C.jpg" TargetMode="External"/><Relationship Id="rId355" Type="http://schemas.openxmlformats.org/officeDocument/2006/relationships/image" Target="file:///V:\PUBLIC\DAX%20&#1060;&#1086;&#1090;&#1086;&#1075;&#1088;&#1072;&#1092;&#1080;&#1080;\&#1092;&#1086;&#1090;&#1086;%201&#1057;%2002.02\&#1091;&#1075;&#1075;&#1080;%2062A-005SE-1A.jpg" TargetMode="External"/><Relationship Id="rId397" Type="http://schemas.openxmlformats.org/officeDocument/2006/relationships/image" Target="file:///V:\PUBLIC\DAX%20&#1060;&#1086;&#1090;&#1086;&#1075;&#1088;&#1072;&#1092;&#1080;&#1080;\&#1092;&#1086;&#1090;&#1086;%201&#1057;%2002.02\&#1091;&#1075;&#1075;&#1080;%2062A-005T1-1A.jpg" TargetMode="External"/><Relationship Id="rId520" Type="http://schemas.openxmlformats.org/officeDocument/2006/relationships/image" Target="../media/image260.jpeg"/><Relationship Id="rId562" Type="http://schemas.openxmlformats.org/officeDocument/2006/relationships/image" Target="../media/image281.jpeg"/><Relationship Id="rId618" Type="http://schemas.openxmlformats.org/officeDocument/2006/relationships/image" Target="../media/image309.jpeg"/><Relationship Id="rId825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18-005ZK-1A.jpg" TargetMode="External"/><Relationship Id="rId215" Type="http://schemas.openxmlformats.org/officeDocument/2006/relationships/image" Target="../media/image108.jpeg"/><Relationship Id="rId257" Type="http://schemas.openxmlformats.org/officeDocument/2006/relationships/image" Target="../media/image129.jpeg"/><Relationship Id="rId422" Type="http://schemas.openxmlformats.org/officeDocument/2006/relationships/image" Target="../media/image211.jpeg"/><Relationship Id="rId464" Type="http://schemas.openxmlformats.org/officeDocument/2006/relationships/image" Target="../media/image232.jpeg"/><Relationship Id="rId867" Type="http://schemas.openxmlformats.org/officeDocument/2006/relationships/image" Target="file:///V:\PUBLIC\DAX%20&#1060;&#1086;&#1090;&#1086;&#1075;&#1088;&#1072;&#1092;&#1080;&#1080;\&#1092;&#1086;&#1090;&#1086;%201&#1057;%2002.02\&#1082;&#1088;&#1086;&#1089;&#1089;&#1086;&#1074;&#1082;&#1080;%20625-005Y1-1A.jpg" TargetMode="External"/><Relationship Id="rId299" Type="http://schemas.openxmlformats.org/officeDocument/2006/relationships/image" Target="../media/image150.jpeg"/><Relationship Id="rId727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4-003WR-1A.jpg" TargetMode="External"/><Relationship Id="rId63" Type="http://schemas.openxmlformats.org/officeDocument/2006/relationships/image" Target="../media/image32.jpeg"/><Relationship Id="rId159" Type="http://schemas.openxmlformats.org/officeDocument/2006/relationships/image" Target="../media/image80.jpeg"/><Relationship Id="rId366" Type="http://schemas.openxmlformats.org/officeDocument/2006/relationships/image" Target="../media/image183.jpeg"/><Relationship Id="rId573" Type="http://schemas.openxmlformats.org/officeDocument/2006/relationships/image" Target="file:///V:\PUBLIC\DAX%20&#1060;&#1086;&#1090;&#1086;&#1075;&#1088;&#1072;&#1092;&#1080;&#1080;\&#1092;&#1086;&#1090;&#1086;%201&#1057;%2002.02\&#1084;&#1086;&#1082;&#1072;&#1089;&#1080;&#1085;&#1099;%2060A-003RU-1C.jpg" TargetMode="External"/><Relationship Id="rId780" Type="http://schemas.openxmlformats.org/officeDocument/2006/relationships/image" Target="../media/image390.jpeg"/><Relationship Id="rId226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W2-3C.jpg" TargetMode="External"/><Relationship Id="rId433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C-005VC-1C.jpg" TargetMode="External"/><Relationship Id="rId878" Type="http://schemas.openxmlformats.org/officeDocument/2006/relationships/image" Target="../media/image439.jpeg"/><Relationship Id="rId640" Type="http://schemas.openxmlformats.org/officeDocument/2006/relationships/image" Target="../media/image320.jpeg"/><Relationship Id="rId738" Type="http://schemas.openxmlformats.org/officeDocument/2006/relationships/image" Target="../media/image369.jpeg"/><Relationship Id="rId7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1-000PY-1A.jpg" TargetMode="External"/><Relationship Id="rId377" Type="http://schemas.openxmlformats.org/officeDocument/2006/relationships/image" Target="file:///V:\PUBLIC\DAX%20&#1060;&#1086;&#1090;&#1086;&#1075;&#1088;&#1072;&#1092;&#1080;&#1080;\&#1092;&#1086;&#1090;&#1086;%201&#1057;%2002.02\&#1091;&#1075;&#1075;&#1080;%2062A-005SQ-1A.jpg" TargetMode="External"/><Relationship Id="rId500" Type="http://schemas.openxmlformats.org/officeDocument/2006/relationships/image" Target="../media/image250.jpeg"/><Relationship Id="rId584" Type="http://schemas.openxmlformats.org/officeDocument/2006/relationships/image" Target="../media/image292.jpeg"/><Relationship Id="rId805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A-003S9-1C.jpg" TargetMode="External"/><Relationship Id="rId5" Type="http://schemas.openxmlformats.org/officeDocument/2006/relationships/image" Target="../media/image3.jpeg"/><Relationship Id="rId237" Type="http://schemas.openxmlformats.org/officeDocument/2006/relationships/image" Target="../media/image119.jpeg"/><Relationship Id="rId791" Type="http://schemas.openxmlformats.org/officeDocument/2006/relationships/image" Target="file:///V:\PUBLIC\DAX%20&#1060;&#1086;&#1090;&#1086;&#1075;&#1088;&#1072;&#1092;&#1080;&#1080;\&#1092;&#1086;&#1090;&#1086;%201&#1057;%2002.02\&#1090;&#1091;&#1092;&#1083;&#1080;%20602-003M9-1A.jpg" TargetMode="External"/><Relationship Id="rId444" Type="http://schemas.openxmlformats.org/officeDocument/2006/relationships/image" Target="../media/image222.jpeg"/><Relationship Id="rId651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0W-005iA-3A.jpg" TargetMode="External"/><Relationship Id="rId74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UQ-1A.jpg" TargetMode="External"/><Relationship Id="rId29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UV-1A.jpg" TargetMode="External"/><Relationship Id="rId304" Type="http://schemas.openxmlformats.org/officeDocument/2006/relationships/image" Target="file:///V:\PUBLIC\DAX%20&#1060;&#1086;&#1090;&#1086;&#1075;&#1088;&#1072;&#1092;&#1080;&#1080;\&#1092;&#1086;&#1090;&#1086;%201&#1057;%2002.02\&#1091;&#1075;&#1075;&#1080;%2062A-00071-1A.jpg" TargetMode="External"/><Relationship Id="rId388" Type="http://schemas.openxmlformats.org/officeDocument/2006/relationships/image" Target="../media/image194.jpeg"/><Relationship Id="rId511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4-000AQ-1A.jpg" TargetMode="External"/><Relationship Id="rId609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U8-1A.jpg" TargetMode="External"/><Relationship Id="rId85" Type="http://schemas.openxmlformats.org/officeDocument/2006/relationships/image" Target="../media/image43.jpeg"/><Relationship Id="rId150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YJ-1C.jpg" TargetMode="External"/><Relationship Id="rId595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21-005TV-1A.jpg" TargetMode="External"/><Relationship Id="rId816" Type="http://schemas.openxmlformats.org/officeDocument/2006/relationships/image" Target="../media/image408.jpeg"/><Relationship Id="rId248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6-0008D-1D.jpg" TargetMode="External"/><Relationship Id="rId455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2U-005ZY-1D.jpg" TargetMode="External"/><Relationship Id="rId662" Type="http://schemas.openxmlformats.org/officeDocument/2006/relationships/image" Target="../media/image331.jpeg"/><Relationship Id="rId12" Type="http://schemas.openxmlformats.org/officeDocument/2006/relationships/image" Target="file:///V:\PUBLIC\DAX%20&#1060;&#1086;&#1090;&#1086;&#1075;&#1088;&#1072;&#1092;&#1080;&#1080;\&#1092;&#1086;&#1090;&#1086;%201&#1057;%2002.02\&#1089;&#1072;&#1087;&#1086;&#1075;&#1080;%20602-003LT-1A.jpg" TargetMode="External"/><Relationship Id="rId108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0FD-3C.jpg" TargetMode="External"/><Relationship Id="rId315" Type="http://schemas.openxmlformats.org/officeDocument/2006/relationships/image" Target="../media/image158.jpeg"/><Relationship Id="rId522" Type="http://schemas.openxmlformats.org/officeDocument/2006/relationships/image" Target="../media/image261.jpeg"/><Relationship Id="rId96" Type="http://schemas.openxmlformats.org/officeDocument/2006/relationships/image" Target="file:///V:\PUBLIC\DAX%20&#1060;&#1086;&#1090;&#1086;&#1075;&#1088;&#1072;&#1092;&#1080;&#1080;\&#1092;&#1086;&#1090;&#1086;%201&#1057;%2002.02\&#1090;&#1091;&#1092;&#1083;&#1080;%20618-005C5-1B.jpg" TargetMode="External"/><Relationship Id="rId161" Type="http://schemas.openxmlformats.org/officeDocument/2006/relationships/image" Target="../media/image81.jpeg"/><Relationship Id="rId399" Type="http://schemas.openxmlformats.org/officeDocument/2006/relationships/image" Target="file:///V:\PUBLIC\DAX%20&#1060;&#1086;&#1090;&#1086;&#1075;&#1088;&#1072;&#1092;&#1080;&#1080;\&#1092;&#1086;&#1090;&#1086;%201&#1057;%2002.02\&#1091;&#1075;&#1075;&#1080;%2062A-005T2-1A.jpg" TargetMode="External"/><Relationship Id="rId827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9-000F6-3C.jpg" TargetMode="External"/><Relationship Id="rId259" Type="http://schemas.openxmlformats.org/officeDocument/2006/relationships/image" Target="../media/image130.jpeg"/><Relationship Id="rId466" Type="http://schemas.openxmlformats.org/officeDocument/2006/relationships/image" Target="../media/image233.jpeg"/><Relationship Id="rId673" Type="http://schemas.openxmlformats.org/officeDocument/2006/relationships/image" Target="file:///V:\PUBLIC\DAX%20&#1060;&#1086;&#1090;&#1086;&#1075;&#1088;&#1072;&#1092;&#1080;&#1080;\&#1092;&#1086;&#1090;&#1086;%201&#1057;%2002.02\&#1073;&#1086;&#1090;&#1080;&#1083;&#1100;&#1086;&#1085;&#1099;%2060Z-00047-1A.jpg" TargetMode="External"/><Relationship Id="rId880" Type="http://schemas.openxmlformats.org/officeDocument/2006/relationships/image" Target="../media/image440.jpeg"/><Relationship Id="rId23" Type="http://schemas.openxmlformats.org/officeDocument/2006/relationships/image" Target="../media/image12.jpeg"/><Relationship Id="rId119" Type="http://schemas.openxmlformats.org/officeDocument/2006/relationships/image" Target="../media/image60.jpeg"/><Relationship Id="rId326" Type="http://schemas.openxmlformats.org/officeDocument/2006/relationships/image" Target="file:///V:\PUBLIC\DAX%20&#1060;&#1086;&#1090;&#1086;&#1075;&#1088;&#1072;&#1092;&#1080;&#1080;\&#1092;&#1086;&#1090;&#1086;%201&#1057;%2002.02\&#1091;&#1075;&#1075;&#1080;%2062A-0007C-1A.jpg" TargetMode="External"/><Relationship Id="rId533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1W-003Y4-1C.jpg" TargetMode="External"/><Relationship Id="rId740" Type="http://schemas.openxmlformats.org/officeDocument/2006/relationships/image" Target="../media/image370.jpeg"/><Relationship Id="rId838" Type="http://schemas.openxmlformats.org/officeDocument/2006/relationships/image" Target="../media/image419.jpeg"/><Relationship Id="rId172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1W-005XJ-1C.jpg" TargetMode="External"/><Relationship Id="rId477" Type="http://schemas.openxmlformats.org/officeDocument/2006/relationships/image" Target="file:///V:\PUBLIC\DAX%20&#1060;&#1086;&#1090;&#1086;&#1075;&#1088;&#1072;&#1092;&#1080;&#1080;\&#1092;&#1086;&#1090;&#1086;%201&#1057;%2002.02\&#1087;&#1086;&#1083;&#1091;&#1089;&#1072;&#1087;&#1086;&#1075;&#1080;%20639-005QG-1C.jpg" TargetMode="External"/><Relationship Id="rId600" Type="http://schemas.openxmlformats.org/officeDocument/2006/relationships/image" Target="../media/image300.jpeg"/><Relationship Id="rId684" Type="http://schemas.openxmlformats.org/officeDocument/2006/relationships/image" Target="../media/image342.jpeg"/><Relationship Id="rId337" Type="http://schemas.openxmlformats.org/officeDocument/2006/relationships/image" Target="../media/image169.jpeg"/><Relationship Id="rId34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0A-003RF-1C.jpg" TargetMode="External"/><Relationship Id="rId544" Type="http://schemas.openxmlformats.org/officeDocument/2006/relationships/image" Target="../media/image272.jpeg"/><Relationship Id="rId751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9-005UR-1A.jpg" TargetMode="External"/><Relationship Id="rId849" Type="http://schemas.openxmlformats.org/officeDocument/2006/relationships/image" Target="file:///V:\PUBLIC\DAX%20&#1060;&#1086;&#1090;&#1086;&#1075;&#1088;&#1072;&#1092;&#1080;&#1080;\&#1092;&#1086;&#1090;&#1086;%201&#1057;%2002.02\&#1073;&#1086;&#1090;&#1080;&#1085;&#1082;&#1080;%20623-004WQ-3C.jpg" TargetMode="External"/><Relationship Id="rId183" Type="http://schemas.openxmlformats.org/officeDocument/2006/relationships/image" Target="../media/image92.jpeg"/><Relationship Id="rId390" Type="http://schemas.openxmlformats.org/officeDocument/2006/relationships/image" Target="../media/image195.jpeg"/><Relationship Id="rId404" Type="http://schemas.openxmlformats.org/officeDocument/2006/relationships/image" Target="../media/image202.jpg"/><Relationship Id="rId611" Type="http://schemas.openxmlformats.org/officeDocument/2006/relationships/image" Target="file:///V:\PUBLIC\DAX%20&#1060;&#1086;&#1090;&#1086;&#1075;&#1088;&#1072;&#1092;&#1080;&#1080;\&#1092;&#1086;&#1090;&#1086;%201&#1057;%2002.02\&#1087;&#1086;&#1083;&#1091;&#1073;&#1086;&#1090;&#1080;&#1085;&#1082;&#1080;%20623-004SK-3C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</xdr:row>
      <xdr:rowOff>12700</xdr:rowOff>
    </xdr:from>
    <xdr:to>
      <xdr:col>0</xdr:col>
      <xdr:colOff>774700</xdr:colOff>
      <xdr:row>1</xdr:row>
      <xdr:rowOff>647700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774700</xdr:colOff>
      <xdr:row>2</xdr:row>
      <xdr:rowOff>647700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</xdr:row>
      <xdr:rowOff>12700</xdr:rowOff>
    </xdr:from>
    <xdr:to>
      <xdr:col>0</xdr:col>
      <xdr:colOff>774700</xdr:colOff>
      <xdr:row>3</xdr:row>
      <xdr:rowOff>647700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</xdr:row>
      <xdr:rowOff>12700</xdr:rowOff>
    </xdr:from>
    <xdr:to>
      <xdr:col>0</xdr:col>
      <xdr:colOff>774700</xdr:colOff>
      <xdr:row>4</xdr:row>
      <xdr:rowOff>647700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</xdr:row>
      <xdr:rowOff>12700</xdr:rowOff>
    </xdr:from>
    <xdr:to>
      <xdr:col>0</xdr:col>
      <xdr:colOff>774700</xdr:colOff>
      <xdr:row>5</xdr:row>
      <xdr:rowOff>647700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</xdr:row>
      <xdr:rowOff>12700</xdr:rowOff>
    </xdr:from>
    <xdr:to>
      <xdr:col>0</xdr:col>
      <xdr:colOff>774700</xdr:colOff>
      <xdr:row>6</xdr:row>
      <xdr:rowOff>647700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12700</xdr:rowOff>
    </xdr:from>
    <xdr:to>
      <xdr:col>0</xdr:col>
      <xdr:colOff>774700</xdr:colOff>
      <xdr:row>7</xdr:row>
      <xdr:rowOff>647700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</xdr:row>
      <xdr:rowOff>12700</xdr:rowOff>
    </xdr:from>
    <xdr:to>
      <xdr:col>0</xdr:col>
      <xdr:colOff>774700</xdr:colOff>
      <xdr:row>8</xdr:row>
      <xdr:rowOff>647700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</xdr:row>
      <xdr:rowOff>12700</xdr:rowOff>
    </xdr:from>
    <xdr:to>
      <xdr:col>0</xdr:col>
      <xdr:colOff>774700</xdr:colOff>
      <xdr:row>9</xdr:row>
      <xdr:rowOff>647700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</xdr:row>
      <xdr:rowOff>12700</xdr:rowOff>
    </xdr:from>
    <xdr:to>
      <xdr:col>0</xdr:col>
      <xdr:colOff>774700</xdr:colOff>
      <xdr:row>10</xdr:row>
      <xdr:rowOff>647700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</xdr:row>
      <xdr:rowOff>12700</xdr:rowOff>
    </xdr:from>
    <xdr:to>
      <xdr:col>0</xdr:col>
      <xdr:colOff>774700</xdr:colOff>
      <xdr:row>11</xdr:row>
      <xdr:rowOff>647700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</xdr:row>
      <xdr:rowOff>12700</xdr:rowOff>
    </xdr:from>
    <xdr:to>
      <xdr:col>0</xdr:col>
      <xdr:colOff>774700</xdr:colOff>
      <xdr:row>12</xdr:row>
      <xdr:rowOff>647700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</xdr:row>
      <xdr:rowOff>12700</xdr:rowOff>
    </xdr:from>
    <xdr:to>
      <xdr:col>0</xdr:col>
      <xdr:colOff>774700</xdr:colOff>
      <xdr:row>13</xdr:row>
      <xdr:rowOff>647700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</xdr:row>
      <xdr:rowOff>12700</xdr:rowOff>
    </xdr:from>
    <xdr:to>
      <xdr:col>0</xdr:col>
      <xdr:colOff>774700</xdr:colOff>
      <xdr:row>14</xdr:row>
      <xdr:rowOff>647700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</xdr:row>
      <xdr:rowOff>12700</xdr:rowOff>
    </xdr:from>
    <xdr:to>
      <xdr:col>0</xdr:col>
      <xdr:colOff>774700</xdr:colOff>
      <xdr:row>15</xdr:row>
      <xdr:rowOff>647700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</xdr:row>
      <xdr:rowOff>12700</xdr:rowOff>
    </xdr:from>
    <xdr:to>
      <xdr:col>0</xdr:col>
      <xdr:colOff>774700</xdr:colOff>
      <xdr:row>16</xdr:row>
      <xdr:rowOff>647700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</xdr:row>
      <xdr:rowOff>12700</xdr:rowOff>
    </xdr:from>
    <xdr:to>
      <xdr:col>0</xdr:col>
      <xdr:colOff>774700</xdr:colOff>
      <xdr:row>17</xdr:row>
      <xdr:rowOff>647700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</xdr:row>
      <xdr:rowOff>12700</xdr:rowOff>
    </xdr:from>
    <xdr:to>
      <xdr:col>0</xdr:col>
      <xdr:colOff>774700</xdr:colOff>
      <xdr:row>18</xdr:row>
      <xdr:rowOff>647700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</xdr:row>
      <xdr:rowOff>12700</xdr:rowOff>
    </xdr:from>
    <xdr:to>
      <xdr:col>0</xdr:col>
      <xdr:colOff>774700</xdr:colOff>
      <xdr:row>19</xdr:row>
      <xdr:rowOff>647700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</xdr:row>
      <xdr:rowOff>12700</xdr:rowOff>
    </xdr:from>
    <xdr:to>
      <xdr:col>0</xdr:col>
      <xdr:colOff>774700</xdr:colOff>
      <xdr:row>20</xdr:row>
      <xdr:rowOff>647700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</xdr:row>
      <xdr:rowOff>12700</xdr:rowOff>
    </xdr:from>
    <xdr:to>
      <xdr:col>0</xdr:col>
      <xdr:colOff>774700</xdr:colOff>
      <xdr:row>21</xdr:row>
      <xdr:rowOff>647700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</xdr:row>
      <xdr:rowOff>12700</xdr:rowOff>
    </xdr:from>
    <xdr:to>
      <xdr:col>0</xdr:col>
      <xdr:colOff>774700</xdr:colOff>
      <xdr:row>22</xdr:row>
      <xdr:rowOff>647700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</xdr:row>
      <xdr:rowOff>12700</xdr:rowOff>
    </xdr:from>
    <xdr:to>
      <xdr:col>0</xdr:col>
      <xdr:colOff>774700</xdr:colOff>
      <xdr:row>23</xdr:row>
      <xdr:rowOff>647700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</xdr:row>
      <xdr:rowOff>12700</xdr:rowOff>
    </xdr:from>
    <xdr:to>
      <xdr:col>0</xdr:col>
      <xdr:colOff>774700</xdr:colOff>
      <xdr:row>24</xdr:row>
      <xdr:rowOff>647700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</xdr:row>
      <xdr:rowOff>12700</xdr:rowOff>
    </xdr:from>
    <xdr:to>
      <xdr:col>0</xdr:col>
      <xdr:colOff>774700</xdr:colOff>
      <xdr:row>25</xdr:row>
      <xdr:rowOff>647700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</xdr:row>
      <xdr:rowOff>12700</xdr:rowOff>
    </xdr:from>
    <xdr:to>
      <xdr:col>0</xdr:col>
      <xdr:colOff>774700</xdr:colOff>
      <xdr:row>26</xdr:row>
      <xdr:rowOff>647700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</xdr:row>
      <xdr:rowOff>12700</xdr:rowOff>
    </xdr:from>
    <xdr:to>
      <xdr:col>0</xdr:col>
      <xdr:colOff>774700</xdr:colOff>
      <xdr:row>27</xdr:row>
      <xdr:rowOff>647700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</xdr:row>
      <xdr:rowOff>12700</xdr:rowOff>
    </xdr:from>
    <xdr:to>
      <xdr:col>0</xdr:col>
      <xdr:colOff>774700</xdr:colOff>
      <xdr:row>28</xdr:row>
      <xdr:rowOff>647700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</xdr:row>
      <xdr:rowOff>12700</xdr:rowOff>
    </xdr:from>
    <xdr:to>
      <xdr:col>0</xdr:col>
      <xdr:colOff>774700</xdr:colOff>
      <xdr:row>29</xdr:row>
      <xdr:rowOff>647700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57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</xdr:row>
      <xdr:rowOff>12700</xdr:rowOff>
    </xdr:from>
    <xdr:to>
      <xdr:col>0</xdr:col>
      <xdr:colOff>774700</xdr:colOff>
      <xdr:row>30</xdr:row>
      <xdr:rowOff>647700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</xdr:row>
      <xdr:rowOff>12700</xdr:rowOff>
    </xdr:from>
    <xdr:to>
      <xdr:col>0</xdr:col>
      <xdr:colOff>774700</xdr:colOff>
      <xdr:row>31</xdr:row>
      <xdr:rowOff>647700</xdr:rowOff>
    </xdr:to>
    <xdr:pic>
      <xdr:nvPicPr>
        <xdr:cNvPr id="32" name="Рисунок 31"/>
        <xdr:cNvPicPr>
          <a:picLocks/>
        </xdr:cNvPicPr>
      </xdr:nvPicPr>
      <xdr:blipFill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</xdr:row>
      <xdr:rowOff>12700</xdr:rowOff>
    </xdr:from>
    <xdr:to>
      <xdr:col>0</xdr:col>
      <xdr:colOff>774700</xdr:colOff>
      <xdr:row>32</xdr:row>
      <xdr:rowOff>647700</xdr:rowOff>
    </xdr:to>
    <xdr:pic>
      <xdr:nvPicPr>
        <xdr:cNvPr id="33" name="Рисунок 32"/>
        <xdr:cNvPicPr>
          <a:picLocks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</xdr:row>
      <xdr:rowOff>12700</xdr:rowOff>
    </xdr:from>
    <xdr:to>
      <xdr:col>0</xdr:col>
      <xdr:colOff>774700</xdr:colOff>
      <xdr:row>33</xdr:row>
      <xdr:rowOff>647700</xdr:rowOff>
    </xdr:to>
    <xdr:pic>
      <xdr:nvPicPr>
        <xdr:cNvPr id="34" name="Рисунок 33"/>
        <xdr:cNvPicPr>
          <a:picLocks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</xdr:row>
      <xdr:rowOff>12700</xdr:rowOff>
    </xdr:from>
    <xdr:to>
      <xdr:col>0</xdr:col>
      <xdr:colOff>774700</xdr:colOff>
      <xdr:row>34</xdr:row>
      <xdr:rowOff>647700</xdr:rowOff>
    </xdr:to>
    <xdr:pic>
      <xdr:nvPicPr>
        <xdr:cNvPr id="35" name="Рисунок 34"/>
        <xdr:cNvPicPr>
          <a:picLocks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</xdr:row>
      <xdr:rowOff>12700</xdr:rowOff>
    </xdr:from>
    <xdr:to>
      <xdr:col>0</xdr:col>
      <xdr:colOff>774700</xdr:colOff>
      <xdr:row>35</xdr:row>
      <xdr:rowOff>647700</xdr:rowOff>
    </xdr:to>
    <xdr:pic>
      <xdr:nvPicPr>
        <xdr:cNvPr id="36" name="Рисунок 35"/>
        <xdr:cNvPicPr>
          <a:picLocks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</xdr:row>
      <xdr:rowOff>12700</xdr:rowOff>
    </xdr:from>
    <xdr:to>
      <xdr:col>0</xdr:col>
      <xdr:colOff>774700</xdr:colOff>
      <xdr:row>36</xdr:row>
      <xdr:rowOff>647700</xdr:rowOff>
    </xdr:to>
    <xdr:pic>
      <xdr:nvPicPr>
        <xdr:cNvPr id="37" name="Рисунок 36"/>
        <xdr:cNvPicPr>
          <a:picLocks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</xdr:row>
      <xdr:rowOff>12700</xdr:rowOff>
    </xdr:from>
    <xdr:to>
      <xdr:col>0</xdr:col>
      <xdr:colOff>774700</xdr:colOff>
      <xdr:row>37</xdr:row>
      <xdr:rowOff>647700</xdr:rowOff>
    </xdr:to>
    <xdr:pic>
      <xdr:nvPicPr>
        <xdr:cNvPr id="38" name="Рисунок 37"/>
        <xdr:cNvPicPr>
          <a:picLocks/>
        </xdr:cNvPicPr>
      </xdr:nvPicPr>
      <xdr:blipFill>
        <a:blip xmlns:r="http://schemas.openxmlformats.org/officeDocument/2006/relationships" r:embed="rId73" r:link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</xdr:row>
      <xdr:rowOff>12700</xdr:rowOff>
    </xdr:from>
    <xdr:to>
      <xdr:col>0</xdr:col>
      <xdr:colOff>774700</xdr:colOff>
      <xdr:row>38</xdr:row>
      <xdr:rowOff>647700</xdr:rowOff>
    </xdr:to>
    <xdr:pic>
      <xdr:nvPicPr>
        <xdr:cNvPr id="39" name="Рисунок 38"/>
        <xdr:cNvPicPr>
          <a:picLocks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</xdr:row>
      <xdr:rowOff>12700</xdr:rowOff>
    </xdr:from>
    <xdr:to>
      <xdr:col>0</xdr:col>
      <xdr:colOff>774700</xdr:colOff>
      <xdr:row>39</xdr:row>
      <xdr:rowOff>647700</xdr:rowOff>
    </xdr:to>
    <xdr:pic>
      <xdr:nvPicPr>
        <xdr:cNvPr id="40" name="Рисунок 39"/>
        <xdr:cNvPicPr>
          <a:picLocks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</xdr:row>
      <xdr:rowOff>12700</xdr:rowOff>
    </xdr:from>
    <xdr:to>
      <xdr:col>0</xdr:col>
      <xdr:colOff>774700</xdr:colOff>
      <xdr:row>40</xdr:row>
      <xdr:rowOff>647700</xdr:rowOff>
    </xdr:to>
    <xdr:pic>
      <xdr:nvPicPr>
        <xdr:cNvPr id="41" name="Рисунок 40"/>
        <xdr:cNvPicPr>
          <a:picLocks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2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</xdr:row>
      <xdr:rowOff>12700</xdr:rowOff>
    </xdr:from>
    <xdr:to>
      <xdr:col>0</xdr:col>
      <xdr:colOff>774700</xdr:colOff>
      <xdr:row>41</xdr:row>
      <xdr:rowOff>647700</xdr:rowOff>
    </xdr:to>
    <xdr:pic>
      <xdr:nvPicPr>
        <xdr:cNvPr id="42" name="Рисунок 41"/>
        <xdr:cNvPicPr>
          <a:picLocks/>
        </xdr:cNvPicPr>
      </xdr:nvPicPr>
      <xdr:blipFill>
        <a:blip xmlns:r="http://schemas.openxmlformats.org/officeDocument/2006/relationships" r:embed="rId81" r:link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</xdr:row>
      <xdr:rowOff>12700</xdr:rowOff>
    </xdr:from>
    <xdr:to>
      <xdr:col>0</xdr:col>
      <xdr:colOff>774700</xdr:colOff>
      <xdr:row>42</xdr:row>
      <xdr:rowOff>647700</xdr:rowOff>
    </xdr:to>
    <xdr:pic>
      <xdr:nvPicPr>
        <xdr:cNvPr id="43" name="Рисунок 42"/>
        <xdr:cNvPicPr>
          <a:picLocks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5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</xdr:row>
      <xdr:rowOff>12700</xdr:rowOff>
    </xdr:from>
    <xdr:to>
      <xdr:col>0</xdr:col>
      <xdr:colOff>774700</xdr:colOff>
      <xdr:row>43</xdr:row>
      <xdr:rowOff>647700</xdr:rowOff>
    </xdr:to>
    <xdr:pic>
      <xdr:nvPicPr>
        <xdr:cNvPr id="44" name="Рисунок 43"/>
        <xdr:cNvPicPr>
          <a:picLocks/>
        </xdr:cNvPicPr>
      </xdr:nvPicPr>
      <xdr:blipFill>
        <a:blip xmlns:r="http://schemas.openxmlformats.org/officeDocument/2006/relationships" r:embed="rId85" r:link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44</xdr:row>
      <xdr:rowOff>12700</xdr:rowOff>
    </xdr:from>
    <xdr:to>
      <xdr:col>0</xdr:col>
      <xdr:colOff>774700</xdr:colOff>
      <xdr:row>44</xdr:row>
      <xdr:rowOff>647700</xdr:rowOff>
    </xdr:to>
    <xdr:pic>
      <xdr:nvPicPr>
        <xdr:cNvPr id="45" name="Рисунок 44"/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9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45</xdr:row>
      <xdr:rowOff>12700</xdr:rowOff>
    </xdr:from>
    <xdr:to>
      <xdr:col>0</xdr:col>
      <xdr:colOff>774700</xdr:colOff>
      <xdr:row>45</xdr:row>
      <xdr:rowOff>647700</xdr:rowOff>
    </xdr:to>
    <xdr:pic>
      <xdr:nvPicPr>
        <xdr:cNvPr id="46" name="Рисунок 45"/>
        <xdr:cNvPicPr>
          <a:picLocks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46</xdr:row>
      <xdr:rowOff>12700</xdr:rowOff>
    </xdr:from>
    <xdr:to>
      <xdr:col>0</xdr:col>
      <xdr:colOff>774700</xdr:colOff>
      <xdr:row>46</xdr:row>
      <xdr:rowOff>647700</xdr:rowOff>
    </xdr:to>
    <xdr:pic>
      <xdr:nvPicPr>
        <xdr:cNvPr id="47" name="Рисунок 46"/>
        <xdr:cNvPicPr>
          <a:picLocks/>
        </xdr:cNvPicPr>
      </xdr:nvPicPr>
      <xdr:blipFill>
        <a:blip xmlns:r="http://schemas.openxmlformats.org/officeDocument/2006/relationships" r:embed="rId91" r:link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47</xdr:row>
      <xdr:rowOff>12700</xdr:rowOff>
    </xdr:from>
    <xdr:to>
      <xdr:col>0</xdr:col>
      <xdr:colOff>774700</xdr:colOff>
      <xdr:row>47</xdr:row>
      <xdr:rowOff>647700</xdr:rowOff>
    </xdr:to>
    <xdr:pic>
      <xdr:nvPicPr>
        <xdr:cNvPr id="48" name="Рисунок 47"/>
        <xdr:cNvPicPr>
          <a:picLocks/>
        </xdr:cNvPicPr>
      </xdr:nvPicPr>
      <xdr:blipFill>
        <a:blip xmlns:r="http://schemas.openxmlformats.org/officeDocument/2006/relationships" r:embed="rId93" r:link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48</xdr:row>
      <xdr:rowOff>12700</xdr:rowOff>
    </xdr:from>
    <xdr:to>
      <xdr:col>0</xdr:col>
      <xdr:colOff>774700</xdr:colOff>
      <xdr:row>48</xdr:row>
      <xdr:rowOff>647700</xdr:rowOff>
    </xdr:to>
    <xdr:pic>
      <xdr:nvPicPr>
        <xdr:cNvPr id="49" name="Рисунок 48"/>
        <xdr:cNvPicPr>
          <a:picLocks/>
        </xdr:cNvPicPr>
      </xdr:nvPicPr>
      <xdr:blipFill>
        <a:blip xmlns:r="http://schemas.openxmlformats.org/officeDocument/2006/relationships" r:embed="rId95" r:link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49</xdr:row>
      <xdr:rowOff>12700</xdr:rowOff>
    </xdr:from>
    <xdr:to>
      <xdr:col>0</xdr:col>
      <xdr:colOff>774700</xdr:colOff>
      <xdr:row>49</xdr:row>
      <xdr:rowOff>647700</xdr:rowOff>
    </xdr:to>
    <xdr:pic>
      <xdr:nvPicPr>
        <xdr:cNvPr id="50" name="Рисунок 49"/>
        <xdr:cNvPicPr>
          <a:picLocks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9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50</xdr:row>
      <xdr:rowOff>12700</xdr:rowOff>
    </xdr:from>
    <xdr:to>
      <xdr:col>0</xdr:col>
      <xdr:colOff>774700</xdr:colOff>
      <xdr:row>50</xdr:row>
      <xdr:rowOff>647700</xdr:rowOff>
    </xdr:to>
    <xdr:pic>
      <xdr:nvPicPr>
        <xdr:cNvPr id="51" name="Рисунок 50"/>
        <xdr:cNvPicPr>
          <a:picLocks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51</xdr:row>
      <xdr:rowOff>12700</xdr:rowOff>
    </xdr:from>
    <xdr:to>
      <xdr:col>0</xdr:col>
      <xdr:colOff>774700</xdr:colOff>
      <xdr:row>51</xdr:row>
      <xdr:rowOff>647700</xdr:rowOff>
    </xdr:to>
    <xdr:pic>
      <xdr:nvPicPr>
        <xdr:cNvPr id="52" name="Рисунок 51"/>
        <xdr:cNvPicPr>
          <a:picLocks/>
        </xdr:cNvPicPr>
      </xdr:nvPicPr>
      <xdr:blipFill>
        <a:blip xmlns:r="http://schemas.openxmlformats.org/officeDocument/2006/relationships" r:embed="rId101" r:link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2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52</xdr:row>
      <xdr:rowOff>12700</xdr:rowOff>
    </xdr:from>
    <xdr:to>
      <xdr:col>0</xdr:col>
      <xdr:colOff>774700</xdr:colOff>
      <xdr:row>52</xdr:row>
      <xdr:rowOff>647700</xdr:rowOff>
    </xdr:to>
    <xdr:pic>
      <xdr:nvPicPr>
        <xdr:cNvPr id="53" name="Рисунок 52"/>
        <xdr:cNvPicPr>
          <a:picLocks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53</xdr:row>
      <xdr:rowOff>12700</xdr:rowOff>
    </xdr:from>
    <xdr:to>
      <xdr:col>0</xdr:col>
      <xdr:colOff>774700</xdr:colOff>
      <xdr:row>53</xdr:row>
      <xdr:rowOff>647700</xdr:rowOff>
    </xdr:to>
    <xdr:pic>
      <xdr:nvPicPr>
        <xdr:cNvPr id="54" name="Рисунок 53"/>
        <xdr:cNvPicPr>
          <a:picLocks/>
        </xdr:cNvPicPr>
      </xdr:nvPicPr>
      <xdr:blipFill>
        <a:blip xmlns:r="http://schemas.openxmlformats.org/officeDocument/2006/relationships" r:embed="rId105" r:link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6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54</xdr:row>
      <xdr:rowOff>12700</xdr:rowOff>
    </xdr:from>
    <xdr:to>
      <xdr:col>0</xdr:col>
      <xdr:colOff>774700</xdr:colOff>
      <xdr:row>54</xdr:row>
      <xdr:rowOff>647700</xdr:rowOff>
    </xdr:to>
    <xdr:pic>
      <xdr:nvPicPr>
        <xdr:cNvPr id="55" name="Рисунок 54"/>
        <xdr:cNvPicPr>
          <a:picLocks/>
        </xdr:cNvPicPr>
      </xdr:nvPicPr>
      <xdr:blipFill>
        <a:blip xmlns:r="http://schemas.openxmlformats.org/officeDocument/2006/relationships" r:embed="rId107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55</xdr:row>
      <xdr:rowOff>12700</xdr:rowOff>
    </xdr:from>
    <xdr:to>
      <xdr:col>0</xdr:col>
      <xdr:colOff>774700</xdr:colOff>
      <xdr:row>55</xdr:row>
      <xdr:rowOff>647700</xdr:rowOff>
    </xdr:to>
    <xdr:pic>
      <xdr:nvPicPr>
        <xdr:cNvPr id="56" name="Рисунок 55"/>
        <xdr:cNvPicPr>
          <a:picLocks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0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56</xdr:row>
      <xdr:rowOff>12700</xdr:rowOff>
    </xdr:from>
    <xdr:to>
      <xdr:col>0</xdr:col>
      <xdr:colOff>774700</xdr:colOff>
      <xdr:row>56</xdr:row>
      <xdr:rowOff>647700</xdr:rowOff>
    </xdr:to>
    <xdr:pic>
      <xdr:nvPicPr>
        <xdr:cNvPr id="57" name="Рисунок 56"/>
        <xdr:cNvPicPr>
          <a:picLocks/>
        </xdr:cNvPicPr>
      </xdr:nvPicPr>
      <xdr:blipFill>
        <a:blip xmlns:r="http://schemas.openxmlformats.org/officeDocument/2006/relationships" r:embed="rId111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2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57</xdr:row>
      <xdr:rowOff>12700</xdr:rowOff>
    </xdr:from>
    <xdr:to>
      <xdr:col>0</xdr:col>
      <xdr:colOff>774700</xdr:colOff>
      <xdr:row>57</xdr:row>
      <xdr:rowOff>647700</xdr:rowOff>
    </xdr:to>
    <xdr:pic>
      <xdr:nvPicPr>
        <xdr:cNvPr id="58" name="Рисунок 57"/>
        <xdr:cNvPicPr>
          <a:picLocks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58</xdr:row>
      <xdr:rowOff>12700</xdr:rowOff>
    </xdr:from>
    <xdr:to>
      <xdr:col>0</xdr:col>
      <xdr:colOff>774700</xdr:colOff>
      <xdr:row>58</xdr:row>
      <xdr:rowOff>647700</xdr:rowOff>
    </xdr:to>
    <xdr:pic>
      <xdr:nvPicPr>
        <xdr:cNvPr id="59" name="Рисунок 58"/>
        <xdr:cNvPicPr>
          <a:picLocks/>
        </xdr:cNvPicPr>
      </xdr:nvPicPr>
      <xdr:blipFill>
        <a:blip xmlns:r="http://schemas.openxmlformats.org/officeDocument/2006/relationships" r:embed="rId115" r:link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6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59</xdr:row>
      <xdr:rowOff>12700</xdr:rowOff>
    </xdr:from>
    <xdr:to>
      <xdr:col>0</xdr:col>
      <xdr:colOff>774700</xdr:colOff>
      <xdr:row>59</xdr:row>
      <xdr:rowOff>647700</xdr:rowOff>
    </xdr:to>
    <xdr:pic>
      <xdr:nvPicPr>
        <xdr:cNvPr id="60" name="Рисунок 59"/>
        <xdr:cNvPicPr>
          <a:picLocks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60</xdr:row>
      <xdr:rowOff>12700</xdr:rowOff>
    </xdr:from>
    <xdr:to>
      <xdr:col>0</xdr:col>
      <xdr:colOff>774700</xdr:colOff>
      <xdr:row>60</xdr:row>
      <xdr:rowOff>647700</xdr:rowOff>
    </xdr:to>
    <xdr:pic>
      <xdr:nvPicPr>
        <xdr:cNvPr id="61" name="Рисунок 60"/>
        <xdr:cNvPicPr>
          <a:picLocks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0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61</xdr:row>
      <xdr:rowOff>12700</xdr:rowOff>
    </xdr:from>
    <xdr:to>
      <xdr:col>0</xdr:col>
      <xdr:colOff>774700</xdr:colOff>
      <xdr:row>61</xdr:row>
      <xdr:rowOff>647700</xdr:rowOff>
    </xdr:to>
    <xdr:pic>
      <xdr:nvPicPr>
        <xdr:cNvPr id="62" name="Рисунок 61"/>
        <xdr:cNvPicPr>
          <a:picLocks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2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62</xdr:row>
      <xdr:rowOff>12700</xdr:rowOff>
    </xdr:from>
    <xdr:to>
      <xdr:col>0</xdr:col>
      <xdr:colOff>774700</xdr:colOff>
      <xdr:row>62</xdr:row>
      <xdr:rowOff>647700</xdr:rowOff>
    </xdr:to>
    <xdr:pic>
      <xdr:nvPicPr>
        <xdr:cNvPr id="63" name="Рисунок 62"/>
        <xdr:cNvPicPr>
          <a:picLocks/>
        </xdr:cNvPicPr>
      </xdr:nvPicPr>
      <xdr:blipFill>
        <a:blip xmlns:r="http://schemas.openxmlformats.org/officeDocument/2006/relationships" r:embed="rId123" r:link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63</xdr:row>
      <xdr:rowOff>12700</xdr:rowOff>
    </xdr:from>
    <xdr:to>
      <xdr:col>0</xdr:col>
      <xdr:colOff>774700</xdr:colOff>
      <xdr:row>63</xdr:row>
      <xdr:rowOff>647700</xdr:rowOff>
    </xdr:to>
    <xdr:pic>
      <xdr:nvPicPr>
        <xdr:cNvPr id="64" name="Рисунок 63"/>
        <xdr:cNvPicPr>
          <a:picLocks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5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64</xdr:row>
      <xdr:rowOff>12700</xdr:rowOff>
    </xdr:from>
    <xdr:to>
      <xdr:col>0</xdr:col>
      <xdr:colOff>774700</xdr:colOff>
      <xdr:row>64</xdr:row>
      <xdr:rowOff>647700</xdr:rowOff>
    </xdr:to>
    <xdr:pic>
      <xdr:nvPicPr>
        <xdr:cNvPr id="65" name="Рисунок 64"/>
        <xdr:cNvPicPr>
          <a:picLocks/>
        </xdr:cNvPicPr>
      </xdr:nvPicPr>
      <xdr:blipFill>
        <a:blip xmlns:r="http://schemas.openxmlformats.org/officeDocument/2006/relationships" r:embed="rId127" r:link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65</xdr:row>
      <xdr:rowOff>12700</xdr:rowOff>
    </xdr:from>
    <xdr:to>
      <xdr:col>0</xdr:col>
      <xdr:colOff>774700</xdr:colOff>
      <xdr:row>65</xdr:row>
      <xdr:rowOff>647700</xdr:rowOff>
    </xdr:to>
    <xdr:pic>
      <xdr:nvPicPr>
        <xdr:cNvPr id="66" name="Рисунок 65"/>
        <xdr:cNvPicPr>
          <a:picLocks/>
        </xdr:cNvPicPr>
      </xdr:nvPicPr>
      <xdr:blipFill>
        <a:blip xmlns:r="http://schemas.openxmlformats.org/officeDocument/2006/relationships" r:embed="rId129" r:link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9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66</xdr:row>
      <xdr:rowOff>12700</xdr:rowOff>
    </xdr:from>
    <xdr:to>
      <xdr:col>0</xdr:col>
      <xdr:colOff>774700</xdr:colOff>
      <xdr:row>66</xdr:row>
      <xdr:rowOff>647700</xdr:rowOff>
    </xdr:to>
    <xdr:pic>
      <xdr:nvPicPr>
        <xdr:cNvPr id="67" name="Рисунок 66"/>
        <xdr:cNvPicPr>
          <a:picLocks/>
        </xdr:cNvPicPr>
      </xdr:nvPicPr>
      <xdr:blipFill>
        <a:blip xmlns:r="http://schemas.openxmlformats.org/officeDocument/2006/relationships" r:embed="rId131" r:link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67</xdr:row>
      <xdr:rowOff>12700</xdr:rowOff>
    </xdr:from>
    <xdr:to>
      <xdr:col>0</xdr:col>
      <xdr:colOff>774700</xdr:colOff>
      <xdr:row>67</xdr:row>
      <xdr:rowOff>647700</xdr:rowOff>
    </xdr:to>
    <xdr:pic>
      <xdr:nvPicPr>
        <xdr:cNvPr id="68" name="Рисунок 67"/>
        <xdr:cNvPicPr>
          <a:picLocks/>
        </xdr:cNvPicPr>
      </xdr:nvPicPr>
      <xdr:blipFill>
        <a:blip xmlns:r="http://schemas.openxmlformats.org/officeDocument/2006/relationships" r:embed="rId133" r:link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3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68</xdr:row>
      <xdr:rowOff>12700</xdr:rowOff>
    </xdr:from>
    <xdr:to>
      <xdr:col>0</xdr:col>
      <xdr:colOff>774700</xdr:colOff>
      <xdr:row>68</xdr:row>
      <xdr:rowOff>647700</xdr:rowOff>
    </xdr:to>
    <xdr:pic>
      <xdr:nvPicPr>
        <xdr:cNvPr id="69" name="Рисунок 68"/>
        <xdr:cNvPicPr>
          <a:picLocks/>
        </xdr:cNvPicPr>
      </xdr:nvPicPr>
      <xdr:blipFill>
        <a:blip xmlns:r="http://schemas.openxmlformats.org/officeDocument/2006/relationships" r:embed="rId135" r:link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69</xdr:row>
      <xdr:rowOff>12700</xdr:rowOff>
    </xdr:from>
    <xdr:to>
      <xdr:col>0</xdr:col>
      <xdr:colOff>774700</xdr:colOff>
      <xdr:row>69</xdr:row>
      <xdr:rowOff>647700</xdr:rowOff>
    </xdr:to>
    <xdr:pic>
      <xdr:nvPicPr>
        <xdr:cNvPr id="70" name="Рисунок 69"/>
        <xdr:cNvPicPr>
          <a:picLocks/>
        </xdr:cNvPicPr>
      </xdr:nvPicPr>
      <xdr:blipFill>
        <a:blip xmlns:r="http://schemas.openxmlformats.org/officeDocument/2006/relationships" r:embed="rId137" r:link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7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70</xdr:row>
      <xdr:rowOff>12700</xdr:rowOff>
    </xdr:from>
    <xdr:to>
      <xdr:col>0</xdr:col>
      <xdr:colOff>774700</xdr:colOff>
      <xdr:row>70</xdr:row>
      <xdr:rowOff>647700</xdr:rowOff>
    </xdr:to>
    <xdr:pic>
      <xdr:nvPicPr>
        <xdr:cNvPr id="71" name="Рисунок 70"/>
        <xdr:cNvPicPr>
          <a:picLocks/>
        </xdr:cNvPicPr>
      </xdr:nvPicPr>
      <xdr:blipFill>
        <a:blip xmlns:r="http://schemas.openxmlformats.org/officeDocument/2006/relationships" r:embed="rId139" r:link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9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71</xdr:row>
      <xdr:rowOff>12700</xdr:rowOff>
    </xdr:from>
    <xdr:to>
      <xdr:col>0</xdr:col>
      <xdr:colOff>774700</xdr:colOff>
      <xdr:row>71</xdr:row>
      <xdr:rowOff>647700</xdr:rowOff>
    </xdr:to>
    <xdr:pic>
      <xdr:nvPicPr>
        <xdr:cNvPr id="72" name="Рисунок 71"/>
        <xdr:cNvPicPr>
          <a:picLocks/>
        </xdr:cNvPicPr>
      </xdr:nvPicPr>
      <xdr:blipFill>
        <a:blip xmlns:r="http://schemas.openxmlformats.org/officeDocument/2006/relationships" r:embed="rId141" r:link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72</xdr:row>
      <xdr:rowOff>12700</xdr:rowOff>
    </xdr:from>
    <xdr:to>
      <xdr:col>0</xdr:col>
      <xdr:colOff>774700</xdr:colOff>
      <xdr:row>72</xdr:row>
      <xdr:rowOff>647700</xdr:rowOff>
    </xdr:to>
    <xdr:pic>
      <xdr:nvPicPr>
        <xdr:cNvPr id="73" name="Рисунок 72"/>
        <xdr:cNvPicPr>
          <a:picLocks/>
        </xdr:cNvPicPr>
      </xdr:nvPicPr>
      <xdr:blipFill>
        <a:blip xmlns:r="http://schemas.openxmlformats.org/officeDocument/2006/relationships" r:embed="rId143" r:link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3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73</xdr:row>
      <xdr:rowOff>12700</xdr:rowOff>
    </xdr:from>
    <xdr:to>
      <xdr:col>0</xdr:col>
      <xdr:colOff>774700</xdr:colOff>
      <xdr:row>73</xdr:row>
      <xdr:rowOff>647700</xdr:rowOff>
    </xdr:to>
    <xdr:pic>
      <xdr:nvPicPr>
        <xdr:cNvPr id="74" name="Рисунок 73"/>
        <xdr:cNvPicPr>
          <a:picLocks/>
        </xdr:cNvPicPr>
      </xdr:nvPicPr>
      <xdr:blipFill>
        <a:blip xmlns:r="http://schemas.openxmlformats.org/officeDocument/2006/relationships" r:embed="rId145" r:link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4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74</xdr:row>
      <xdr:rowOff>12700</xdr:rowOff>
    </xdr:from>
    <xdr:to>
      <xdr:col>0</xdr:col>
      <xdr:colOff>774700</xdr:colOff>
      <xdr:row>74</xdr:row>
      <xdr:rowOff>647700</xdr:rowOff>
    </xdr:to>
    <xdr:pic>
      <xdr:nvPicPr>
        <xdr:cNvPr id="75" name="Рисунок 74"/>
        <xdr:cNvPicPr>
          <a:picLocks/>
        </xdr:cNvPicPr>
      </xdr:nvPicPr>
      <xdr:blipFill>
        <a:blip xmlns:r="http://schemas.openxmlformats.org/officeDocument/2006/relationships" r:embed="rId147" r:link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6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75</xdr:row>
      <xdr:rowOff>12700</xdr:rowOff>
    </xdr:from>
    <xdr:to>
      <xdr:col>0</xdr:col>
      <xdr:colOff>774700</xdr:colOff>
      <xdr:row>75</xdr:row>
      <xdr:rowOff>647700</xdr:rowOff>
    </xdr:to>
    <xdr:pic>
      <xdr:nvPicPr>
        <xdr:cNvPr id="76" name="Рисунок 75"/>
        <xdr:cNvPicPr>
          <a:picLocks/>
        </xdr:cNvPicPr>
      </xdr:nvPicPr>
      <xdr:blipFill>
        <a:blip xmlns:r="http://schemas.openxmlformats.org/officeDocument/2006/relationships" r:embed="rId149" r:link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76</xdr:row>
      <xdr:rowOff>12700</xdr:rowOff>
    </xdr:from>
    <xdr:to>
      <xdr:col>0</xdr:col>
      <xdr:colOff>774700</xdr:colOff>
      <xdr:row>76</xdr:row>
      <xdr:rowOff>647700</xdr:rowOff>
    </xdr:to>
    <xdr:pic>
      <xdr:nvPicPr>
        <xdr:cNvPr id="77" name="Рисунок 76"/>
        <xdr:cNvPicPr>
          <a:picLocks/>
        </xdr:cNvPicPr>
      </xdr:nvPicPr>
      <xdr:blipFill>
        <a:blip xmlns:r="http://schemas.openxmlformats.org/officeDocument/2006/relationships" r:embed="rId151" r:link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0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77</xdr:row>
      <xdr:rowOff>12700</xdr:rowOff>
    </xdr:from>
    <xdr:to>
      <xdr:col>0</xdr:col>
      <xdr:colOff>774700</xdr:colOff>
      <xdr:row>77</xdr:row>
      <xdr:rowOff>647700</xdr:rowOff>
    </xdr:to>
    <xdr:pic>
      <xdr:nvPicPr>
        <xdr:cNvPr id="78" name="Рисунок 77"/>
        <xdr:cNvPicPr>
          <a:picLocks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78</xdr:row>
      <xdr:rowOff>12700</xdr:rowOff>
    </xdr:from>
    <xdr:to>
      <xdr:col>0</xdr:col>
      <xdr:colOff>774700</xdr:colOff>
      <xdr:row>78</xdr:row>
      <xdr:rowOff>647700</xdr:rowOff>
    </xdr:to>
    <xdr:pic>
      <xdr:nvPicPr>
        <xdr:cNvPr id="79" name="Рисунок 78"/>
        <xdr:cNvPicPr>
          <a:picLocks/>
        </xdr:cNvPicPr>
      </xdr:nvPicPr>
      <xdr:blipFill>
        <a:blip xmlns:r="http://schemas.openxmlformats.org/officeDocument/2006/relationships" r:embed="rId155" r:link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4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79</xdr:row>
      <xdr:rowOff>12700</xdr:rowOff>
    </xdr:from>
    <xdr:to>
      <xdr:col>0</xdr:col>
      <xdr:colOff>774700</xdr:colOff>
      <xdr:row>79</xdr:row>
      <xdr:rowOff>647700</xdr:rowOff>
    </xdr:to>
    <xdr:pic>
      <xdr:nvPicPr>
        <xdr:cNvPr id="80" name="Рисунок 79"/>
        <xdr:cNvPicPr>
          <a:picLocks/>
        </xdr:cNvPicPr>
      </xdr:nvPicPr>
      <xdr:blipFill>
        <a:blip xmlns:r="http://schemas.openxmlformats.org/officeDocument/2006/relationships" r:embed="rId157" r:link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6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80</xdr:row>
      <xdr:rowOff>12700</xdr:rowOff>
    </xdr:from>
    <xdr:to>
      <xdr:col>0</xdr:col>
      <xdr:colOff>774700</xdr:colOff>
      <xdr:row>80</xdr:row>
      <xdr:rowOff>647700</xdr:rowOff>
    </xdr:to>
    <xdr:pic>
      <xdr:nvPicPr>
        <xdr:cNvPr id="81" name="Рисунок 80"/>
        <xdr:cNvPicPr>
          <a:picLocks/>
        </xdr:cNvPicPr>
      </xdr:nvPicPr>
      <xdr:blipFill>
        <a:blip xmlns:r="http://schemas.openxmlformats.org/officeDocument/2006/relationships" r:embed="rId159" r:link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81</xdr:row>
      <xdr:rowOff>12700</xdr:rowOff>
    </xdr:from>
    <xdr:to>
      <xdr:col>0</xdr:col>
      <xdr:colOff>774700</xdr:colOff>
      <xdr:row>81</xdr:row>
      <xdr:rowOff>647700</xdr:rowOff>
    </xdr:to>
    <xdr:pic>
      <xdr:nvPicPr>
        <xdr:cNvPr id="82" name="Рисунок 81"/>
        <xdr:cNvPicPr>
          <a:picLocks/>
        </xdr:cNvPicPr>
      </xdr:nvPicPr>
      <xdr:blipFill>
        <a:blip xmlns:r="http://schemas.openxmlformats.org/officeDocument/2006/relationships" r:embed="rId161" r:link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0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82</xdr:row>
      <xdr:rowOff>12700</xdr:rowOff>
    </xdr:from>
    <xdr:to>
      <xdr:col>0</xdr:col>
      <xdr:colOff>774700</xdr:colOff>
      <xdr:row>82</xdr:row>
      <xdr:rowOff>647700</xdr:rowOff>
    </xdr:to>
    <xdr:pic>
      <xdr:nvPicPr>
        <xdr:cNvPr id="83" name="Рисунок 82"/>
        <xdr:cNvPicPr>
          <a:picLocks/>
        </xdr:cNvPicPr>
      </xdr:nvPicPr>
      <xdr:blipFill>
        <a:blip xmlns:r="http://schemas.openxmlformats.org/officeDocument/2006/relationships" r:embed="rId163" r:link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2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83</xdr:row>
      <xdr:rowOff>12700</xdr:rowOff>
    </xdr:from>
    <xdr:to>
      <xdr:col>0</xdr:col>
      <xdr:colOff>774700</xdr:colOff>
      <xdr:row>83</xdr:row>
      <xdr:rowOff>647700</xdr:rowOff>
    </xdr:to>
    <xdr:pic>
      <xdr:nvPicPr>
        <xdr:cNvPr id="84" name="Рисунок 83"/>
        <xdr:cNvPicPr>
          <a:picLocks/>
        </xdr:cNvPicPr>
      </xdr:nvPicPr>
      <xdr:blipFill>
        <a:blip xmlns:r="http://schemas.openxmlformats.org/officeDocument/2006/relationships" r:embed="rId165" r:link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3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84</xdr:row>
      <xdr:rowOff>12700</xdr:rowOff>
    </xdr:from>
    <xdr:to>
      <xdr:col>0</xdr:col>
      <xdr:colOff>774700</xdr:colOff>
      <xdr:row>84</xdr:row>
      <xdr:rowOff>647700</xdr:rowOff>
    </xdr:to>
    <xdr:pic>
      <xdr:nvPicPr>
        <xdr:cNvPr id="85" name="Рисунок 84"/>
        <xdr:cNvPicPr>
          <a:picLocks/>
        </xdr:cNvPicPr>
      </xdr:nvPicPr>
      <xdr:blipFill>
        <a:blip xmlns:r="http://schemas.openxmlformats.org/officeDocument/2006/relationships" r:embed="rId167" r:link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85</xdr:row>
      <xdr:rowOff>12700</xdr:rowOff>
    </xdr:from>
    <xdr:to>
      <xdr:col>0</xdr:col>
      <xdr:colOff>774700</xdr:colOff>
      <xdr:row>85</xdr:row>
      <xdr:rowOff>647700</xdr:rowOff>
    </xdr:to>
    <xdr:pic>
      <xdr:nvPicPr>
        <xdr:cNvPr id="86" name="Рисунок 85"/>
        <xdr:cNvPicPr>
          <a:picLocks/>
        </xdr:cNvPicPr>
      </xdr:nvPicPr>
      <xdr:blipFill>
        <a:blip xmlns:r="http://schemas.openxmlformats.org/officeDocument/2006/relationships" r:embed="rId169" r:link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7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86</xdr:row>
      <xdr:rowOff>12700</xdr:rowOff>
    </xdr:from>
    <xdr:to>
      <xdr:col>0</xdr:col>
      <xdr:colOff>774700</xdr:colOff>
      <xdr:row>86</xdr:row>
      <xdr:rowOff>647700</xdr:rowOff>
    </xdr:to>
    <xdr:pic>
      <xdr:nvPicPr>
        <xdr:cNvPr id="87" name="Рисунок 86"/>
        <xdr:cNvPicPr>
          <a:picLocks/>
        </xdr:cNvPicPr>
      </xdr:nvPicPr>
      <xdr:blipFill>
        <a:blip xmlns:r="http://schemas.openxmlformats.org/officeDocument/2006/relationships" r:embed="rId171" r:link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9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87</xdr:row>
      <xdr:rowOff>12700</xdr:rowOff>
    </xdr:from>
    <xdr:to>
      <xdr:col>0</xdr:col>
      <xdr:colOff>774700</xdr:colOff>
      <xdr:row>87</xdr:row>
      <xdr:rowOff>647700</xdr:rowOff>
    </xdr:to>
    <xdr:pic>
      <xdr:nvPicPr>
        <xdr:cNvPr id="88" name="Рисунок 87"/>
        <xdr:cNvPicPr>
          <a:picLocks/>
        </xdr:cNvPicPr>
      </xdr:nvPicPr>
      <xdr:blipFill>
        <a:blip xmlns:r="http://schemas.openxmlformats.org/officeDocument/2006/relationships" r:embed="rId173" r:link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88</xdr:row>
      <xdr:rowOff>12700</xdr:rowOff>
    </xdr:from>
    <xdr:to>
      <xdr:col>0</xdr:col>
      <xdr:colOff>774700</xdr:colOff>
      <xdr:row>88</xdr:row>
      <xdr:rowOff>647700</xdr:rowOff>
    </xdr:to>
    <xdr:pic>
      <xdr:nvPicPr>
        <xdr:cNvPr id="89" name="Рисунок 88"/>
        <xdr:cNvPicPr>
          <a:picLocks/>
        </xdr:cNvPicPr>
      </xdr:nvPicPr>
      <xdr:blipFill>
        <a:blip xmlns:r="http://schemas.openxmlformats.org/officeDocument/2006/relationships" r:embed="rId175" r:link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3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89</xdr:row>
      <xdr:rowOff>12700</xdr:rowOff>
    </xdr:from>
    <xdr:to>
      <xdr:col>0</xdr:col>
      <xdr:colOff>774700</xdr:colOff>
      <xdr:row>89</xdr:row>
      <xdr:rowOff>647700</xdr:rowOff>
    </xdr:to>
    <xdr:pic>
      <xdr:nvPicPr>
        <xdr:cNvPr id="90" name="Рисунок 89"/>
        <xdr:cNvPicPr>
          <a:picLocks/>
        </xdr:cNvPicPr>
      </xdr:nvPicPr>
      <xdr:blipFill>
        <a:blip xmlns:r="http://schemas.openxmlformats.org/officeDocument/2006/relationships" r:embed="rId177" r:link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90</xdr:row>
      <xdr:rowOff>12700</xdr:rowOff>
    </xdr:from>
    <xdr:to>
      <xdr:col>0</xdr:col>
      <xdr:colOff>774700</xdr:colOff>
      <xdr:row>90</xdr:row>
      <xdr:rowOff>647700</xdr:rowOff>
    </xdr:to>
    <xdr:pic>
      <xdr:nvPicPr>
        <xdr:cNvPr id="91" name="Рисунок 90"/>
        <xdr:cNvPicPr>
          <a:picLocks/>
        </xdr:cNvPicPr>
      </xdr:nvPicPr>
      <xdr:blipFill>
        <a:blip xmlns:r="http://schemas.openxmlformats.org/officeDocument/2006/relationships" r:embed="rId179" r:link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7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91</xdr:row>
      <xdr:rowOff>12700</xdr:rowOff>
    </xdr:from>
    <xdr:to>
      <xdr:col>0</xdr:col>
      <xdr:colOff>774700</xdr:colOff>
      <xdr:row>91</xdr:row>
      <xdr:rowOff>647700</xdr:rowOff>
    </xdr:to>
    <xdr:pic>
      <xdr:nvPicPr>
        <xdr:cNvPr id="92" name="Рисунок 91"/>
        <xdr:cNvPicPr>
          <a:picLocks/>
        </xdr:cNvPicPr>
      </xdr:nvPicPr>
      <xdr:blipFill>
        <a:blip xmlns:r="http://schemas.openxmlformats.org/officeDocument/2006/relationships" r:embed="rId181" r:link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92</xdr:row>
      <xdr:rowOff>12700</xdr:rowOff>
    </xdr:from>
    <xdr:to>
      <xdr:col>0</xdr:col>
      <xdr:colOff>774700</xdr:colOff>
      <xdr:row>92</xdr:row>
      <xdr:rowOff>647700</xdr:rowOff>
    </xdr:to>
    <xdr:pic>
      <xdr:nvPicPr>
        <xdr:cNvPr id="93" name="Рисунок 92"/>
        <xdr:cNvPicPr>
          <a:picLocks/>
        </xdr:cNvPicPr>
      </xdr:nvPicPr>
      <xdr:blipFill>
        <a:blip xmlns:r="http://schemas.openxmlformats.org/officeDocument/2006/relationships" r:embed="rId183" r:link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1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93</xdr:row>
      <xdr:rowOff>12700</xdr:rowOff>
    </xdr:from>
    <xdr:to>
      <xdr:col>0</xdr:col>
      <xdr:colOff>774700</xdr:colOff>
      <xdr:row>93</xdr:row>
      <xdr:rowOff>647700</xdr:rowOff>
    </xdr:to>
    <xdr:pic>
      <xdr:nvPicPr>
        <xdr:cNvPr id="94" name="Рисунок 93"/>
        <xdr:cNvPicPr>
          <a:picLocks/>
        </xdr:cNvPicPr>
      </xdr:nvPicPr>
      <xdr:blipFill>
        <a:blip xmlns:r="http://schemas.openxmlformats.org/officeDocument/2006/relationships" r:embed="rId185" r:link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3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94</xdr:row>
      <xdr:rowOff>12700</xdr:rowOff>
    </xdr:from>
    <xdr:to>
      <xdr:col>0</xdr:col>
      <xdr:colOff>774700</xdr:colOff>
      <xdr:row>94</xdr:row>
      <xdr:rowOff>647700</xdr:rowOff>
    </xdr:to>
    <xdr:pic>
      <xdr:nvPicPr>
        <xdr:cNvPr id="95" name="Рисунок 94"/>
        <xdr:cNvPicPr>
          <a:picLocks/>
        </xdr:cNvPicPr>
      </xdr:nvPicPr>
      <xdr:blipFill>
        <a:blip xmlns:r="http://schemas.openxmlformats.org/officeDocument/2006/relationships" r:embed="rId187" r:link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4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95</xdr:row>
      <xdr:rowOff>12700</xdr:rowOff>
    </xdr:from>
    <xdr:to>
      <xdr:col>0</xdr:col>
      <xdr:colOff>774700</xdr:colOff>
      <xdr:row>95</xdr:row>
      <xdr:rowOff>647700</xdr:rowOff>
    </xdr:to>
    <xdr:pic>
      <xdr:nvPicPr>
        <xdr:cNvPr id="96" name="Рисунок 95"/>
        <xdr:cNvPicPr>
          <a:picLocks/>
        </xdr:cNvPicPr>
      </xdr:nvPicPr>
      <xdr:blipFill>
        <a:blip xmlns:r="http://schemas.openxmlformats.org/officeDocument/2006/relationships" r:embed="rId189" r:link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6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96</xdr:row>
      <xdr:rowOff>12700</xdr:rowOff>
    </xdr:from>
    <xdr:to>
      <xdr:col>0</xdr:col>
      <xdr:colOff>774700</xdr:colOff>
      <xdr:row>96</xdr:row>
      <xdr:rowOff>647700</xdr:rowOff>
    </xdr:to>
    <xdr:pic>
      <xdr:nvPicPr>
        <xdr:cNvPr id="97" name="Рисунок 96"/>
        <xdr:cNvPicPr>
          <a:picLocks/>
        </xdr:cNvPicPr>
      </xdr:nvPicPr>
      <xdr:blipFill>
        <a:blip xmlns:r="http://schemas.openxmlformats.org/officeDocument/2006/relationships" r:embed="rId191" r:link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97</xdr:row>
      <xdr:rowOff>12700</xdr:rowOff>
    </xdr:from>
    <xdr:to>
      <xdr:col>0</xdr:col>
      <xdr:colOff>774700</xdr:colOff>
      <xdr:row>97</xdr:row>
      <xdr:rowOff>647700</xdr:rowOff>
    </xdr:to>
    <xdr:pic>
      <xdr:nvPicPr>
        <xdr:cNvPr id="98" name="Рисунок 97"/>
        <xdr:cNvPicPr>
          <a:picLocks/>
        </xdr:cNvPicPr>
      </xdr:nvPicPr>
      <xdr:blipFill>
        <a:blip xmlns:r="http://schemas.openxmlformats.org/officeDocument/2006/relationships" r:embed="rId193" r:link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98</xdr:row>
      <xdr:rowOff>12700</xdr:rowOff>
    </xdr:from>
    <xdr:to>
      <xdr:col>0</xdr:col>
      <xdr:colOff>774700</xdr:colOff>
      <xdr:row>98</xdr:row>
      <xdr:rowOff>647700</xdr:rowOff>
    </xdr:to>
    <xdr:pic>
      <xdr:nvPicPr>
        <xdr:cNvPr id="99" name="Рисунок 98"/>
        <xdr:cNvPicPr>
          <a:picLocks/>
        </xdr:cNvPicPr>
      </xdr:nvPicPr>
      <xdr:blipFill>
        <a:blip xmlns:r="http://schemas.openxmlformats.org/officeDocument/2006/relationships" r:embed="rId195" r:link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2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99</xdr:row>
      <xdr:rowOff>12700</xdr:rowOff>
    </xdr:from>
    <xdr:to>
      <xdr:col>0</xdr:col>
      <xdr:colOff>774700</xdr:colOff>
      <xdr:row>99</xdr:row>
      <xdr:rowOff>647700</xdr:rowOff>
    </xdr:to>
    <xdr:pic>
      <xdr:nvPicPr>
        <xdr:cNvPr id="100" name="Рисунок 99"/>
        <xdr:cNvPicPr>
          <a:picLocks/>
        </xdr:cNvPicPr>
      </xdr:nvPicPr>
      <xdr:blipFill>
        <a:blip xmlns:r="http://schemas.openxmlformats.org/officeDocument/2006/relationships" r:embed="rId197" r:link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4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100</xdr:row>
      <xdr:rowOff>12700</xdr:rowOff>
    </xdr:from>
    <xdr:to>
      <xdr:col>0</xdr:col>
      <xdr:colOff>774700</xdr:colOff>
      <xdr:row>100</xdr:row>
      <xdr:rowOff>647700</xdr:rowOff>
    </xdr:to>
    <xdr:pic>
      <xdr:nvPicPr>
        <xdr:cNvPr id="101" name="Рисунок 100"/>
        <xdr:cNvPicPr>
          <a:picLocks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6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101</xdr:row>
      <xdr:rowOff>12700</xdr:rowOff>
    </xdr:from>
    <xdr:to>
      <xdr:col>0</xdr:col>
      <xdr:colOff>774700</xdr:colOff>
      <xdr:row>101</xdr:row>
      <xdr:rowOff>647700</xdr:rowOff>
    </xdr:to>
    <xdr:pic>
      <xdr:nvPicPr>
        <xdr:cNvPr id="102" name="Рисунок 101"/>
        <xdr:cNvPicPr>
          <a:picLocks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8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102</xdr:row>
      <xdr:rowOff>12700</xdr:rowOff>
    </xdr:from>
    <xdr:to>
      <xdr:col>0</xdr:col>
      <xdr:colOff>774700</xdr:colOff>
      <xdr:row>102</xdr:row>
      <xdr:rowOff>647700</xdr:rowOff>
    </xdr:to>
    <xdr:pic>
      <xdr:nvPicPr>
        <xdr:cNvPr id="103" name="Рисунок 102"/>
        <xdr:cNvPicPr>
          <a:picLocks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0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103</xdr:row>
      <xdr:rowOff>12700</xdr:rowOff>
    </xdr:from>
    <xdr:to>
      <xdr:col>0</xdr:col>
      <xdr:colOff>774700</xdr:colOff>
      <xdr:row>103</xdr:row>
      <xdr:rowOff>647700</xdr:rowOff>
    </xdr:to>
    <xdr:pic>
      <xdr:nvPicPr>
        <xdr:cNvPr id="104" name="Рисунок 103"/>
        <xdr:cNvPicPr>
          <a:picLocks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104</xdr:row>
      <xdr:rowOff>12700</xdr:rowOff>
    </xdr:from>
    <xdr:to>
      <xdr:col>0</xdr:col>
      <xdr:colOff>774700</xdr:colOff>
      <xdr:row>104</xdr:row>
      <xdr:rowOff>647700</xdr:rowOff>
    </xdr:to>
    <xdr:pic>
      <xdr:nvPicPr>
        <xdr:cNvPr id="105" name="Рисунок 104"/>
        <xdr:cNvPicPr>
          <a:picLocks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3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105</xdr:row>
      <xdr:rowOff>12700</xdr:rowOff>
    </xdr:from>
    <xdr:to>
      <xdr:col>0</xdr:col>
      <xdr:colOff>774700</xdr:colOff>
      <xdr:row>105</xdr:row>
      <xdr:rowOff>647700</xdr:rowOff>
    </xdr:to>
    <xdr:pic>
      <xdr:nvPicPr>
        <xdr:cNvPr id="106" name="Рисунок 105"/>
        <xdr:cNvPicPr>
          <a:picLocks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106</xdr:row>
      <xdr:rowOff>12700</xdr:rowOff>
    </xdr:from>
    <xdr:to>
      <xdr:col>0</xdr:col>
      <xdr:colOff>774700</xdr:colOff>
      <xdr:row>106</xdr:row>
      <xdr:rowOff>647700</xdr:rowOff>
    </xdr:to>
    <xdr:pic>
      <xdr:nvPicPr>
        <xdr:cNvPr id="107" name="Рисунок 106"/>
        <xdr:cNvPicPr>
          <a:picLocks/>
        </xdr:cNvPicPr>
      </xdr:nvPicPr>
      <xdr:blipFill>
        <a:blip xmlns:r="http://schemas.openxmlformats.org/officeDocument/2006/relationships" r:embed="rId211" r:link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7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107</xdr:row>
      <xdr:rowOff>12700</xdr:rowOff>
    </xdr:from>
    <xdr:to>
      <xdr:col>0</xdr:col>
      <xdr:colOff>774700</xdr:colOff>
      <xdr:row>107</xdr:row>
      <xdr:rowOff>647700</xdr:rowOff>
    </xdr:to>
    <xdr:pic>
      <xdr:nvPicPr>
        <xdr:cNvPr id="108" name="Рисунок 107"/>
        <xdr:cNvPicPr>
          <a:picLocks/>
        </xdr:cNvPicPr>
      </xdr:nvPicPr>
      <xdr:blipFill>
        <a:blip xmlns:r="http://schemas.openxmlformats.org/officeDocument/2006/relationships" r:embed="rId213" r:link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108</xdr:row>
      <xdr:rowOff>12700</xdr:rowOff>
    </xdr:from>
    <xdr:to>
      <xdr:col>0</xdr:col>
      <xdr:colOff>774700</xdr:colOff>
      <xdr:row>108</xdr:row>
      <xdr:rowOff>647700</xdr:rowOff>
    </xdr:to>
    <xdr:pic>
      <xdr:nvPicPr>
        <xdr:cNvPr id="109" name="Рисунок 108"/>
        <xdr:cNvPicPr>
          <a:picLocks/>
        </xdr:cNvPicPr>
      </xdr:nvPicPr>
      <xdr:blipFill>
        <a:blip xmlns:r="http://schemas.openxmlformats.org/officeDocument/2006/relationships" r:embed="rId215" r:link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1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109</xdr:row>
      <xdr:rowOff>12700</xdr:rowOff>
    </xdr:from>
    <xdr:to>
      <xdr:col>0</xdr:col>
      <xdr:colOff>774700</xdr:colOff>
      <xdr:row>109</xdr:row>
      <xdr:rowOff>647700</xdr:rowOff>
    </xdr:to>
    <xdr:pic>
      <xdr:nvPicPr>
        <xdr:cNvPr id="110" name="Рисунок 109"/>
        <xdr:cNvPicPr>
          <a:picLocks/>
        </xdr:cNvPicPr>
      </xdr:nvPicPr>
      <xdr:blipFill>
        <a:blip xmlns:r="http://schemas.openxmlformats.org/officeDocument/2006/relationships" r:embed="rId217" r:link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3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110</xdr:row>
      <xdr:rowOff>12700</xdr:rowOff>
    </xdr:from>
    <xdr:to>
      <xdr:col>0</xdr:col>
      <xdr:colOff>774700</xdr:colOff>
      <xdr:row>110</xdr:row>
      <xdr:rowOff>647700</xdr:rowOff>
    </xdr:to>
    <xdr:pic>
      <xdr:nvPicPr>
        <xdr:cNvPr id="111" name="Рисунок 110"/>
        <xdr:cNvPicPr>
          <a:picLocks/>
        </xdr:cNvPicPr>
      </xdr:nvPicPr>
      <xdr:blipFill>
        <a:blip xmlns:r="http://schemas.openxmlformats.org/officeDocument/2006/relationships" r:embed="rId219" r:link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5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111</xdr:row>
      <xdr:rowOff>12700</xdr:rowOff>
    </xdr:from>
    <xdr:to>
      <xdr:col>0</xdr:col>
      <xdr:colOff>774700</xdr:colOff>
      <xdr:row>111</xdr:row>
      <xdr:rowOff>647700</xdr:rowOff>
    </xdr:to>
    <xdr:pic>
      <xdr:nvPicPr>
        <xdr:cNvPr id="112" name="Рисунок 111"/>
        <xdr:cNvPicPr>
          <a:picLocks/>
        </xdr:cNvPicPr>
      </xdr:nvPicPr>
      <xdr:blipFill>
        <a:blip xmlns:r="http://schemas.openxmlformats.org/officeDocument/2006/relationships" r:embed="rId221" r:link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7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112</xdr:row>
      <xdr:rowOff>12700</xdr:rowOff>
    </xdr:from>
    <xdr:to>
      <xdr:col>0</xdr:col>
      <xdr:colOff>774700</xdr:colOff>
      <xdr:row>112</xdr:row>
      <xdr:rowOff>647700</xdr:rowOff>
    </xdr:to>
    <xdr:pic>
      <xdr:nvPicPr>
        <xdr:cNvPr id="113" name="Рисунок 112"/>
        <xdr:cNvPicPr>
          <a:picLocks/>
        </xdr:cNvPicPr>
      </xdr:nvPicPr>
      <xdr:blipFill>
        <a:blip xmlns:r="http://schemas.openxmlformats.org/officeDocument/2006/relationships" r:embed="rId223" r:link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113</xdr:row>
      <xdr:rowOff>12700</xdr:rowOff>
    </xdr:from>
    <xdr:to>
      <xdr:col>0</xdr:col>
      <xdr:colOff>774700</xdr:colOff>
      <xdr:row>113</xdr:row>
      <xdr:rowOff>647700</xdr:rowOff>
    </xdr:to>
    <xdr:pic>
      <xdr:nvPicPr>
        <xdr:cNvPr id="114" name="Рисунок 113"/>
        <xdr:cNvPicPr>
          <a:picLocks/>
        </xdr:cNvPicPr>
      </xdr:nvPicPr>
      <xdr:blipFill>
        <a:blip xmlns:r="http://schemas.openxmlformats.org/officeDocument/2006/relationships" r:embed="rId225" r:link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1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114</xdr:row>
      <xdr:rowOff>12700</xdr:rowOff>
    </xdr:from>
    <xdr:to>
      <xdr:col>0</xdr:col>
      <xdr:colOff>774700</xdr:colOff>
      <xdr:row>114</xdr:row>
      <xdr:rowOff>647700</xdr:rowOff>
    </xdr:to>
    <xdr:pic>
      <xdr:nvPicPr>
        <xdr:cNvPr id="115" name="Рисунок 114"/>
        <xdr:cNvPicPr>
          <a:picLocks/>
        </xdr:cNvPicPr>
      </xdr:nvPicPr>
      <xdr:blipFill>
        <a:blip xmlns:r="http://schemas.openxmlformats.org/officeDocument/2006/relationships" r:embed="rId227" r:link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3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115</xdr:row>
      <xdr:rowOff>12700</xdr:rowOff>
    </xdr:from>
    <xdr:to>
      <xdr:col>0</xdr:col>
      <xdr:colOff>774700</xdr:colOff>
      <xdr:row>115</xdr:row>
      <xdr:rowOff>647700</xdr:rowOff>
    </xdr:to>
    <xdr:pic>
      <xdr:nvPicPr>
        <xdr:cNvPr id="116" name="Рисунок 115"/>
        <xdr:cNvPicPr>
          <a:picLocks/>
        </xdr:cNvPicPr>
      </xdr:nvPicPr>
      <xdr:blipFill>
        <a:blip xmlns:r="http://schemas.openxmlformats.org/officeDocument/2006/relationships" r:embed="rId229" r:link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4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116</xdr:row>
      <xdr:rowOff>12700</xdr:rowOff>
    </xdr:from>
    <xdr:to>
      <xdr:col>0</xdr:col>
      <xdr:colOff>774700</xdr:colOff>
      <xdr:row>116</xdr:row>
      <xdr:rowOff>647700</xdr:rowOff>
    </xdr:to>
    <xdr:pic>
      <xdr:nvPicPr>
        <xdr:cNvPr id="117" name="Рисунок 116"/>
        <xdr:cNvPicPr>
          <a:picLocks/>
        </xdr:cNvPicPr>
      </xdr:nvPicPr>
      <xdr:blipFill>
        <a:blip xmlns:r="http://schemas.openxmlformats.org/officeDocument/2006/relationships" r:embed="rId231" r:link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6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117</xdr:row>
      <xdr:rowOff>12700</xdr:rowOff>
    </xdr:from>
    <xdr:to>
      <xdr:col>0</xdr:col>
      <xdr:colOff>774700</xdr:colOff>
      <xdr:row>117</xdr:row>
      <xdr:rowOff>647700</xdr:rowOff>
    </xdr:to>
    <xdr:pic>
      <xdr:nvPicPr>
        <xdr:cNvPr id="118" name="Рисунок 117"/>
        <xdr:cNvPicPr>
          <a:picLocks/>
        </xdr:cNvPicPr>
      </xdr:nvPicPr>
      <xdr:blipFill>
        <a:blip xmlns:r="http://schemas.openxmlformats.org/officeDocument/2006/relationships" r:embed="rId233" r:link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8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118</xdr:row>
      <xdr:rowOff>12700</xdr:rowOff>
    </xdr:from>
    <xdr:to>
      <xdr:col>0</xdr:col>
      <xdr:colOff>774700</xdr:colOff>
      <xdr:row>118</xdr:row>
      <xdr:rowOff>647700</xdr:rowOff>
    </xdr:to>
    <xdr:pic>
      <xdr:nvPicPr>
        <xdr:cNvPr id="119" name="Рисунок 118"/>
        <xdr:cNvPicPr>
          <a:picLocks/>
        </xdr:cNvPicPr>
      </xdr:nvPicPr>
      <xdr:blipFill>
        <a:blip xmlns:r="http://schemas.openxmlformats.org/officeDocument/2006/relationships" r:embed="rId235" r:link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0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119</xdr:row>
      <xdr:rowOff>12700</xdr:rowOff>
    </xdr:from>
    <xdr:to>
      <xdr:col>0</xdr:col>
      <xdr:colOff>774700</xdr:colOff>
      <xdr:row>119</xdr:row>
      <xdr:rowOff>647700</xdr:rowOff>
    </xdr:to>
    <xdr:pic>
      <xdr:nvPicPr>
        <xdr:cNvPr id="120" name="Рисунок 119"/>
        <xdr:cNvPicPr>
          <a:picLocks/>
        </xdr:cNvPicPr>
      </xdr:nvPicPr>
      <xdr:blipFill>
        <a:blip xmlns:r="http://schemas.openxmlformats.org/officeDocument/2006/relationships" r:embed="rId237" r:link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120</xdr:row>
      <xdr:rowOff>12700</xdr:rowOff>
    </xdr:from>
    <xdr:to>
      <xdr:col>0</xdr:col>
      <xdr:colOff>774700</xdr:colOff>
      <xdr:row>120</xdr:row>
      <xdr:rowOff>647700</xdr:rowOff>
    </xdr:to>
    <xdr:pic>
      <xdr:nvPicPr>
        <xdr:cNvPr id="121" name="Рисунок 120"/>
        <xdr:cNvPicPr>
          <a:picLocks/>
        </xdr:cNvPicPr>
      </xdr:nvPicPr>
      <xdr:blipFill>
        <a:blip xmlns:r="http://schemas.openxmlformats.org/officeDocument/2006/relationships" r:embed="rId239" r:link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4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121</xdr:row>
      <xdr:rowOff>12700</xdr:rowOff>
    </xdr:from>
    <xdr:to>
      <xdr:col>0</xdr:col>
      <xdr:colOff>774700</xdr:colOff>
      <xdr:row>121</xdr:row>
      <xdr:rowOff>647700</xdr:rowOff>
    </xdr:to>
    <xdr:pic>
      <xdr:nvPicPr>
        <xdr:cNvPr id="122" name="Рисунок 121"/>
        <xdr:cNvPicPr>
          <a:picLocks/>
        </xdr:cNvPicPr>
      </xdr:nvPicPr>
      <xdr:blipFill>
        <a:blip xmlns:r="http://schemas.openxmlformats.org/officeDocument/2006/relationships" r:embed="rId241" r:link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122</xdr:row>
      <xdr:rowOff>12700</xdr:rowOff>
    </xdr:from>
    <xdr:to>
      <xdr:col>0</xdr:col>
      <xdr:colOff>774700</xdr:colOff>
      <xdr:row>122</xdr:row>
      <xdr:rowOff>647700</xdr:rowOff>
    </xdr:to>
    <xdr:pic>
      <xdr:nvPicPr>
        <xdr:cNvPr id="123" name="Рисунок 122"/>
        <xdr:cNvPicPr>
          <a:picLocks/>
        </xdr:cNvPicPr>
      </xdr:nvPicPr>
      <xdr:blipFill>
        <a:blip xmlns:r="http://schemas.openxmlformats.org/officeDocument/2006/relationships" r:embed="rId243" r:link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8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123</xdr:row>
      <xdr:rowOff>12700</xdr:rowOff>
    </xdr:from>
    <xdr:to>
      <xdr:col>0</xdr:col>
      <xdr:colOff>774700</xdr:colOff>
      <xdr:row>123</xdr:row>
      <xdr:rowOff>647700</xdr:rowOff>
    </xdr:to>
    <xdr:pic>
      <xdr:nvPicPr>
        <xdr:cNvPr id="124" name="Рисунок 123"/>
        <xdr:cNvPicPr>
          <a:picLocks/>
        </xdr:cNvPicPr>
      </xdr:nvPicPr>
      <xdr:blipFill>
        <a:blip xmlns:r="http://schemas.openxmlformats.org/officeDocument/2006/relationships" r:embed="rId245" r:link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0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124</xdr:row>
      <xdr:rowOff>12700</xdr:rowOff>
    </xdr:from>
    <xdr:to>
      <xdr:col>0</xdr:col>
      <xdr:colOff>774700</xdr:colOff>
      <xdr:row>124</xdr:row>
      <xdr:rowOff>647700</xdr:rowOff>
    </xdr:to>
    <xdr:pic>
      <xdr:nvPicPr>
        <xdr:cNvPr id="125" name="Рисунок 124"/>
        <xdr:cNvPicPr>
          <a:picLocks/>
        </xdr:cNvPicPr>
      </xdr:nvPicPr>
      <xdr:blipFill>
        <a:blip xmlns:r="http://schemas.openxmlformats.org/officeDocument/2006/relationships" r:embed="rId247" r:link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2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125</xdr:row>
      <xdr:rowOff>12700</xdr:rowOff>
    </xdr:from>
    <xdr:to>
      <xdr:col>0</xdr:col>
      <xdr:colOff>774700</xdr:colOff>
      <xdr:row>125</xdr:row>
      <xdr:rowOff>647700</xdr:rowOff>
    </xdr:to>
    <xdr:pic>
      <xdr:nvPicPr>
        <xdr:cNvPr id="126" name="Рисунок 125"/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3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126</xdr:row>
      <xdr:rowOff>12700</xdr:rowOff>
    </xdr:from>
    <xdr:to>
      <xdr:col>0</xdr:col>
      <xdr:colOff>774700</xdr:colOff>
      <xdr:row>126</xdr:row>
      <xdr:rowOff>647700</xdr:rowOff>
    </xdr:to>
    <xdr:pic>
      <xdr:nvPicPr>
        <xdr:cNvPr id="127" name="Рисунок 126"/>
        <xdr:cNvPicPr>
          <a:picLocks/>
        </xdr:cNvPicPr>
      </xdr:nvPicPr>
      <xdr:blipFill>
        <a:blip xmlns:r="http://schemas.openxmlformats.org/officeDocument/2006/relationships" r:embed="rId251" r:link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5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127</xdr:row>
      <xdr:rowOff>12700</xdr:rowOff>
    </xdr:from>
    <xdr:to>
      <xdr:col>0</xdr:col>
      <xdr:colOff>774700</xdr:colOff>
      <xdr:row>127</xdr:row>
      <xdr:rowOff>647700</xdr:rowOff>
    </xdr:to>
    <xdr:pic>
      <xdr:nvPicPr>
        <xdr:cNvPr id="128" name="Рисунок 127"/>
        <xdr:cNvPicPr>
          <a:picLocks/>
        </xdr:cNvPicPr>
      </xdr:nvPicPr>
      <xdr:blipFill>
        <a:blip xmlns:r="http://schemas.openxmlformats.org/officeDocument/2006/relationships" r:embed="rId253" r:link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7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128</xdr:row>
      <xdr:rowOff>12700</xdr:rowOff>
    </xdr:from>
    <xdr:to>
      <xdr:col>0</xdr:col>
      <xdr:colOff>774700</xdr:colOff>
      <xdr:row>128</xdr:row>
      <xdr:rowOff>647700</xdr:rowOff>
    </xdr:to>
    <xdr:pic>
      <xdr:nvPicPr>
        <xdr:cNvPr id="129" name="Рисунок 128"/>
        <xdr:cNvPicPr>
          <a:picLocks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129</xdr:row>
      <xdr:rowOff>12700</xdr:rowOff>
    </xdr:from>
    <xdr:to>
      <xdr:col>0</xdr:col>
      <xdr:colOff>774700</xdr:colOff>
      <xdr:row>129</xdr:row>
      <xdr:rowOff>647700</xdr:rowOff>
    </xdr:to>
    <xdr:pic>
      <xdr:nvPicPr>
        <xdr:cNvPr id="130" name="Рисунок 129"/>
        <xdr:cNvPicPr>
          <a:picLocks/>
        </xdr:cNvPicPr>
      </xdr:nvPicPr>
      <xdr:blipFill>
        <a:blip xmlns:r="http://schemas.openxmlformats.org/officeDocument/2006/relationships" r:embed="rId257" r:link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130</xdr:row>
      <xdr:rowOff>12700</xdr:rowOff>
    </xdr:from>
    <xdr:to>
      <xdr:col>0</xdr:col>
      <xdr:colOff>774700</xdr:colOff>
      <xdr:row>130</xdr:row>
      <xdr:rowOff>647700</xdr:rowOff>
    </xdr:to>
    <xdr:pic>
      <xdr:nvPicPr>
        <xdr:cNvPr id="131" name="Рисунок 130"/>
        <xdr:cNvPicPr>
          <a:picLocks/>
        </xdr:cNvPicPr>
      </xdr:nvPicPr>
      <xdr:blipFill>
        <a:blip xmlns:r="http://schemas.openxmlformats.org/officeDocument/2006/relationships" r:embed="rId259" r:link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3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131</xdr:row>
      <xdr:rowOff>12700</xdr:rowOff>
    </xdr:from>
    <xdr:to>
      <xdr:col>0</xdr:col>
      <xdr:colOff>774700</xdr:colOff>
      <xdr:row>131</xdr:row>
      <xdr:rowOff>647700</xdr:rowOff>
    </xdr:to>
    <xdr:pic>
      <xdr:nvPicPr>
        <xdr:cNvPr id="132" name="Рисунок 131"/>
        <xdr:cNvPicPr>
          <a:picLocks/>
        </xdr:cNvPicPr>
      </xdr:nvPicPr>
      <xdr:blipFill>
        <a:blip xmlns:r="http://schemas.openxmlformats.org/officeDocument/2006/relationships" r:embed="rId261" r:link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5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132</xdr:row>
      <xdr:rowOff>12700</xdr:rowOff>
    </xdr:from>
    <xdr:to>
      <xdr:col>0</xdr:col>
      <xdr:colOff>774700</xdr:colOff>
      <xdr:row>132</xdr:row>
      <xdr:rowOff>647700</xdr:rowOff>
    </xdr:to>
    <xdr:pic>
      <xdr:nvPicPr>
        <xdr:cNvPr id="133" name="Рисунок 132"/>
        <xdr:cNvPicPr>
          <a:picLocks/>
        </xdr:cNvPicPr>
      </xdr:nvPicPr>
      <xdr:blipFill>
        <a:blip xmlns:r="http://schemas.openxmlformats.org/officeDocument/2006/relationships" r:embed="rId263" r:link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7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133</xdr:row>
      <xdr:rowOff>12700</xdr:rowOff>
    </xdr:from>
    <xdr:to>
      <xdr:col>0</xdr:col>
      <xdr:colOff>774700</xdr:colOff>
      <xdr:row>133</xdr:row>
      <xdr:rowOff>647700</xdr:rowOff>
    </xdr:to>
    <xdr:pic>
      <xdr:nvPicPr>
        <xdr:cNvPr id="134" name="Рисунок 133"/>
        <xdr:cNvPicPr>
          <a:picLocks/>
        </xdr:cNvPicPr>
      </xdr:nvPicPr>
      <xdr:blipFill>
        <a:blip xmlns:r="http://schemas.openxmlformats.org/officeDocument/2006/relationships" r:embed="rId265" r:link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9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134</xdr:row>
      <xdr:rowOff>12700</xdr:rowOff>
    </xdr:from>
    <xdr:to>
      <xdr:col>0</xdr:col>
      <xdr:colOff>774700</xdr:colOff>
      <xdr:row>134</xdr:row>
      <xdr:rowOff>647700</xdr:rowOff>
    </xdr:to>
    <xdr:pic>
      <xdr:nvPicPr>
        <xdr:cNvPr id="135" name="Рисунок 134"/>
        <xdr:cNvPicPr>
          <a:picLocks/>
        </xdr:cNvPicPr>
      </xdr:nvPicPr>
      <xdr:blipFill>
        <a:blip xmlns:r="http://schemas.openxmlformats.org/officeDocument/2006/relationships" r:embed="rId267" r:link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1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135</xdr:row>
      <xdr:rowOff>12700</xdr:rowOff>
    </xdr:from>
    <xdr:to>
      <xdr:col>0</xdr:col>
      <xdr:colOff>774700</xdr:colOff>
      <xdr:row>135</xdr:row>
      <xdr:rowOff>647700</xdr:rowOff>
    </xdr:to>
    <xdr:pic>
      <xdr:nvPicPr>
        <xdr:cNvPr id="136" name="Рисунок 135"/>
        <xdr:cNvPicPr>
          <a:picLocks/>
        </xdr:cNvPicPr>
      </xdr:nvPicPr>
      <xdr:blipFill>
        <a:blip xmlns:r="http://schemas.openxmlformats.org/officeDocument/2006/relationships" r:embed="rId269" r:link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3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136</xdr:row>
      <xdr:rowOff>12700</xdr:rowOff>
    </xdr:from>
    <xdr:to>
      <xdr:col>0</xdr:col>
      <xdr:colOff>774700</xdr:colOff>
      <xdr:row>136</xdr:row>
      <xdr:rowOff>647700</xdr:rowOff>
    </xdr:to>
    <xdr:pic>
      <xdr:nvPicPr>
        <xdr:cNvPr id="137" name="Рисунок 136"/>
        <xdr:cNvPicPr>
          <a:picLocks/>
        </xdr:cNvPicPr>
      </xdr:nvPicPr>
      <xdr:blipFill>
        <a:blip xmlns:r="http://schemas.openxmlformats.org/officeDocument/2006/relationships" r:embed="rId271" r:link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4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137</xdr:row>
      <xdr:rowOff>12700</xdr:rowOff>
    </xdr:from>
    <xdr:to>
      <xdr:col>0</xdr:col>
      <xdr:colOff>774700</xdr:colOff>
      <xdr:row>137</xdr:row>
      <xdr:rowOff>647700</xdr:rowOff>
    </xdr:to>
    <xdr:pic>
      <xdr:nvPicPr>
        <xdr:cNvPr id="138" name="Рисунок 137"/>
        <xdr:cNvPicPr>
          <a:picLocks/>
        </xdr:cNvPicPr>
      </xdr:nvPicPr>
      <xdr:blipFill>
        <a:blip xmlns:r="http://schemas.openxmlformats.org/officeDocument/2006/relationships" r:embed="rId273" r:link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6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138</xdr:row>
      <xdr:rowOff>12700</xdr:rowOff>
    </xdr:from>
    <xdr:to>
      <xdr:col>0</xdr:col>
      <xdr:colOff>774700</xdr:colOff>
      <xdr:row>138</xdr:row>
      <xdr:rowOff>647700</xdr:rowOff>
    </xdr:to>
    <xdr:pic>
      <xdr:nvPicPr>
        <xdr:cNvPr id="139" name="Рисунок 138"/>
        <xdr:cNvPicPr>
          <a:picLocks/>
        </xdr:cNvPicPr>
      </xdr:nvPicPr>
      <xdr:blipFill>
        <a:blip xmlns:r="http://schemas.openxmlformats.org/officeDocument/2006/relationships" r:embed="rId275" r:link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8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139</xdr:row>
      <xdr:rowOff>12700</xdr:rowOff>
    </xdr:from>
    <xdr:to>
      <xdr:col>0</xdr:col>
      <xdr:colOff>774700</xdr:colOff>
      <xdr:row>139</xdr:row>
      <xdr:rowOff>647700</xdr:rowOff>
    </xdr:to>
    <xdr:pic>
      <xdr:nvPicPr>
        <xdr:cNvPr id="140" name="Рисунок 139"/>
        <xdr:cNvPicPr>
          <a:picLocks/>
        </xdr:cNvPicPr>
      </xdr:nvPicPr>
      <xdr:blipFill>
        <a:blip xmlns:r="http://schemas.openxmlformats.org/officeDocument/2006/relationships" r:embed="rId277" r:link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0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140</xdr:row>
      <xdr:rowOff>12700</xdr:rowOff>
    </xdr:from>
    <xdr:to>
      <xdr:col>0</xdr:col>
      <xdr:colOff>774700</xdr:colOff>
      <xdr:row>140</xdr:row>
      <xdr:rowOff>647700</xdr:rowOff>
    </xdr:to>
    <xdr:pic>
      <xdr:nvPicPr>
        <xdr:cNvPr id="141" name="Рисунок 140"/>
        <xdr:cNvPicPr>
          <a:picLocks/>
        </xdr:cNvPicPr>
      </xdr:nvPicPr>
      <xdr:blipFill>
        <a:blip xmlns:r="http://schemas.openxmlformats.org/officeDocument/2006/relationships" r:embed="rId279" r:link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141</xdr:row>
      <xdr:rowOff>12700</xdr:rowOff>
    </xdr:from>
    <xdr:to>
      <xdr:col>0</xdr:col>
      <xdr:colOff>774700</xdr:colOff>
      <xdr:row>141</xdr:row>
      <xdr:rowOff>647700</xdr:rowOff>
    </xdr:to>
    <xdr:pic>
      <xdr:nvPicPr>
        <xdr:cNvPr id="142" name="Рисунок 141"/>
        <xdr:cNvPicPr>
          <a:picLocks/>
        </xdr:cNvPicPr>
      </xdr:nvPicPr>
      <xdr:blipFill>
        <a:blip xmlns:r="http://schemas.openxmlformats.org/officeDocument/2006/relationships" r:embed="rId281" r:link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4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142</xdr:row>
      <xdr:rowOff>12700</xdr:rowOff>
    </xdr:from>
    <xdr:to>
      <xdr:col>0</xdr:col>
      <xdr:colOff>774700</xdr:colOff>
      <xdr:row>142</xdr:row>
      <xdr:rowOff>647700</xdr:rowOff>
    </xdr:to>
    <xdr:pic>
      <xdr:nvPicPr>
        <xdr:cNvPr id="143" name="Рисунок 142"/>
        <xdr:cNvPicPr>
          <a:picLocks/>
        </xdr:cNvPicPr>
      </xdr:nvPicPr>
      <xdr:blipFill>
        <a:blip xmlns:r="http://schemas.openxmlformats.org/officeDocument/2006/relationships" r:embed="rId283" r:link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6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143</xdr:row>
      <xdr:rowOff>12700</xdr:rowOff>
    </xdr:from>
    <xdr:to>
      <xdr:col>0</xdr:col>
      <xdr:colOff>774700</xdr:colOff>
      <xdr:row>143</xdr:row>
      <xdr:rowOff>647700</xdr:rowOff>
    </xdr:to>
    <xdr:pic>
      <xdr:nvPicPr>
        <xdr:cNvPr id="144" name="Рисунок 143"/>
        <xdr:cNvPicPr>
          <a:picLocks/>
        </xdr:cNvPicPr>
      </xdr:nvPicPr>
      <xdr:blipFill>
        <a:blip xmlns:r="http://schemas.openxmlformats.org/officeDocument/2006/relationships" r:embed="rId285" r:link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8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144</xdr:row>
      <xdr:rowOff>12700</xdr:rowOff>
    </xdr:from>
    <xdr:to>
      <xdr:col>0</xdr:col>
      <xdr:colOff>774700</xdr:colOff>
      <xdr:row>144</xdr:row>
      <xdr:rowOff>647700</xdr:rowOff>
    </xdr:to>
    <xdr:pic>
      <xdr:nvPicPr>
        <xdr:cNvPr id="145" name="Рисунок 144"/>
        <xdr:cNvPicPr>
          <a:picLocks/>
        </xdr:cNvPicPr>
      </xdr:nvPicPr>
      <xdr:blipFill>
        <a:blip xmlns:r="http://schemas.openxmlformats.org/officeDocument/2006/relationships" r:embed="rId287" r:link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0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145</xdr:row>
      <xdr:rowOff>12700</xdr:rowOff>
    </xdr:from>
    <xdr:to>
      <xdr:col>0</xdr:col>
      <xdr:colOff>774700</xdr:colOff>
      <xdr:row>145</xdr:row>
      <xdr:rowOff>647700</xdr:rowOff>
    </xdr:to>
    <xdr:pic>
      <xdr:nvPicPr>
        <xdr:cNvPr id="146" name="Рисунок 145"/>
        <xdr:cNvPicPr>
          <a:picLocks/>
        </xdr:cNvPicPr>
      </xdr:nvPicPr>
      <xdr:blipFill>
        <a:blip xmlns:r="http://schemas.openxmlformats.org/officeDocument/2006/relationships" r:embed="rId289" r:link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2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146</xdr:row>
      <xdr:rowOff>12700</xdr:rowOff>
    </xdr:from>
    <xdr:to>
      <xdr:col>0</xdr:col>
      <xdr:colOff>774700</xdr:colOff>
      <xdr:row>146</xdr:row>
      <xdr:rowOff>647700</xdr:rowOff>
    </xdr:to>
    <xdr:pic>
      <xdr:nvPicPr>
        <xdr:cNvPr id="147" name="Рисунок 146"/>
        <xdr:cNvPicPr>
          <a:picLocks/>
        </xdr:cNvPicPr>
      </xdr:nvPicPr>
      <xdr:blipFill>
        <a:blip xmlns:r="http://schemas.openxmlformats.org/officeDocument/2006/relationships" r:embed="rId291" r:link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3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147</xdr:row>
      <xdr:rowOff>12700</xdr:rowOff>
    </xdr:from>
    <xdr:to>
      <xdr:col>0</xdr:col>
      <xdr:colOff>774700</xdr:colOff>
      <xdr:row>147</xdr:row>
      <xdr:rowOff>647700</xdr:rowOff>
    </xdr:to>
    <xdr:pic>
      <xdr:nvPicPr>
        <xdr:cNvPr id="148" name="Рисунок 147"/>
        <xdr:cNvPicPr>
          <a:picLocks/>
        </xdr:cNvPicPr>
      </xdr:nvPicPr>
      <xdr:blipFill>
        <a:blip xmlns:r="http://schemas.openxmlformats.org/officeDocument/2006/relationships" r:embed="rId293" r:link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58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148</xdr:row>
      <xdr:rowOff>12700</xdr:rowOff>
    </xdr:from>
    <xdr:to>
      <xdr:col>0</xdr:col>
      <xdr:colOff>774700</xdr:colOff>
      <xdr:row>148</xdr:row>
      <xdr:rowOff>647700</xdr:rowOff>
    </xdr:to>
    <xdr:pic>
      <xdr:nvPicPr>
        <xdr:cNvPr id="149" name="Рисунок 148"/>
        <xdr:cNvPicPr>
          <a:picLocks/>
        </xdr:cNvPicPr>
      </xdr:nvPicPr>
      <xdr:blipFill>
        <a:blip xmlns:r="http://schemas.openxmlformats.org/officeDocument/2006/relationships" r:embed="rId295" r:link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77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149</xdr:row>
      <xdr:rowOff>12700</xdr:rowOff>
    </xdr:from>
    <xdr:to>
      <xdr:col>0</xdr:col>
      <xdr:colOff>774700</xdr:colOff>
      <xdr:row>149</xdr:row>
      <xdr:rowOff>647700</xdr:rowOff>
    </xdr:to>
    <xdr:pic>
      <xdr:nvPicPr>
        <xdr:cNvPr id="150" name="Рисунок 149"/>
        <xdr:cNvPicPr>
          <a:picLocks/>
        </xdr:cNvPicPr>
      </xdr:nvPicPr>
      <xdr:blipFill>
        <a:blip xmlns:r="http://schemas.openxmlformats.org/officeDocument/2006/relationships" r:embed="rId297" r:link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96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150</xdr:row>
      <xdr:rowOff>12700</xdr:rowOff>
    </xdr:from>
    <xdr:to>
      <xdr:col>0</xdr:col>
      <xdr:colOff>774700</xdr:colOff>
      <xdr:row>150</xdr:row>
      <xdr:rowOff>647700</xdr:rowOff>
    </xdr:to>
    <xdr:pic>
      <xdr:nvPicPr>
        <xdr:cNvPr id="151" name="Рисунок 150"/>
        <xdr:cNvPicPr>
          <a:picLocks/>
        </xdr:cNvPicPr>
      </xdr:nvPicPr>
      <xdr:blipFill>
        <a:blip xmlns:r="http://schemas.openxmlformats.org/officeDocument/2006/relationships" r:embed="rId299" r:link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1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151</xdr:row>
      <xdr:rowOff>12700</xdr:rowOff>
    </xdr:from>
    <xdr:to>
      <xdr:col>0</xdr:col>
      <xdr:colOff>774700</xdr:colOff>
      <xdr:row>151</xdr:row>
      <xdr:rowOff>647700</xdr:rowOff>
    </xdr:to>
    <xdr:pic>
      <xdr:nvPicPr>
        <xdr:cNvPr id="152" name="Рисунок 151"/>
        <xdr:cNvPicPr>
          <a:picLocks/>
        </xdr:cNvPicPr>
      </xdr:nvPicPr>
      <xdr:blipFill>
        <a:blip xmlns:r="http://schemas.openxmlformats.org/officeDocument/2006/relationships" r:embed="rId301" r:link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152</xdr:row>
      <xdr:rowOff>12700</xdr:rowOff>
    </xdr:from>
    <xdr:to>
      <xdr:col>0</xdr:col>
      <xdr:colOff>774700</xdr:colOff>
      <xdr:row>152</xdr:row>
      <xdr:rowOff>647700</xdr:rowOff>
    </xdr:to>
    <xdr:pic>
      <xdr:nvPicPr>
        <xdr:cNvPr id="153" name="Рисунок 152"/>
        <xdr:cNvPicPr>
          <a:picLocks/>
        </xdr:cNvPicPr>
      </xdr:nvPicPr>
      <xdr:blipFill>
        <a:blip xmlns:r="http://schemas.openxmlformats.org/officeDocument/2006/relationships" r:embed="rId303" r:link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5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153</xdr:row>
      <xdr:rowOff>12700</xdr:rowOff>
    </xdr:from>
    <xdr:to>
      <xdr:col>0</xdr:col>
      <xdr:colOff>774700</xdr:colOff>
      <xdr:row>153</xdr:row>
      <xdr:rowOff>647700</xdr:rowOff>
    </xdr:to>
    <xdr:pic>
      <xdr:nvPicPr>
        <xdr:cNvPr id="154" name="Рисунок 153"/>
        <xdr:cNvPicPr>
          <a:picLocks/>
        </xdr:cNvPicPr>
      </xdr:nvPicPr>
      <xdr:blipFill>
        <a:blip xmlns:r="http://schemas.openxmlformats.org/officeDocument/2006/relationships" r:embed="rId305" r:link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7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154</xdr:row>
      <xdr:rowOff>12700</xdr:rowOff>
    </xdr:from>
    <xdr:to>
      <xdr:col>0</xdr:col>
      <xdr:colOff>774700</xdr:colOff>
      <xdr:row>154</xdr:row>
      <xdr:rowOff>647700</xdr:rowOff>
    </xdr:to>
    <xdr:pic>
      <xdr:nvPicPr>
        <xdr:cNvPr id="155" name="Рисунок 154"/>
        <xdr:cNvPicPr>
          <a:picLocks/>
        </xdr:cNvPicPr>
      </xdr:nvPicPr>
      <xdr:blipFill>
        <a:blip xmlns:r="http://schemas.openxmlformats.org/officeDocument/2006/relationships" r:embed="rId307" r:link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9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155</xdr:row>
      <xdr:rowOff>12700</xdr:rowOff>
    </xdr:from>
    <xdr:to>
      <xdr:col>0</xdr:col>
      <xdr:colOff>774700</xdr:colOff>
      <xdr:row>155</xdr:row>
      <xdr:rowOff>647700</xdr:rowOff>
    </xdr:to>
    <xdr:pic>
      <xdr:nvPicPr>
        <xdr:cNvPr id="156" name="Рисунок 155"/>
        <xdr:cNvPicPr>
          <a:picLocks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1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156</xdr:row>
      <xdr:rowOff>12700</xdr:rowOff>
    </xdr:from>
    <xdr:to>
      <xdr:col>0</xdr:col>
      <xdr:colOff>774700</xdr:colOff>
      <xdr:row>156</xdr:row>
      <xdr:rowOff>647700</xdr:rowOff>
    </xdr:to>
    <xdr:pic>
      <xdr:nvPicPr>
        <xdr:cNvPr id="157" name="Рисунок 156"/>
        <xdr:cNvPicPr>
          <a:picLocks/>
        </xdr:cNvPicPr>
      </xdr:nvPicPr>
      <xdr:blipFill>
        <a:blip xmlns:r="http://schemas.openxmlformats.org/officeDocument/2006/relationships" r:embed="rId311" r:link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157</xdr:row>
      <xdr:rowOff>12700</xdr:rowOff>
    </xdr:from>
    <xdr:to>
      <xdr:col>0</xdr:col>
      <xdr:colOff>774700</xdr:colOff>
      <xdr:row>157</xdr:row>
      <xdr:rowOff>647700</xdr:rowOff>
    </xdr:to>
    <xdr:pic>
      <xdr:nvPicPr>
        <xdr:cNvPr id="158" name="Рисунок 157"/>
        <xdr:cNvPicPr>
          <a:picLocks/>
        </xdr:cNvPicPr>
      </xdr:nvPicPr>
      <xdr:blipFill>
        <a:blip xmlns:r="http://schemas.openxmlformats.org/officeDocument/2006/relationships" r:embed="rId313" r:link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4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158</xdr:row>
      <xdr:rowOff>12700</xdr:rowOff>
    </xdr:from>
    <xdr:to>
      <xdr:col>0</xdr:col>
      <xdr:colOff>774700</xdr:colOff>
      <xdr:row>158</xdr:row>
      <xdr:rowOff>647700</xdr:rowOff>
    </xdr:to>
    <xdr:pic>
      <xdr:nvPicPr>
        <xdr:cNvPr id="159" name="Рисунок 158"/>
        <xdr:cNvPicPr>
          <a:picLocks/>
        </xdr:cNvPicPr>
      </xdr:nvPicPr>
      <xdr:blipFill>
        <a:blip xmlns:r="http://schemas.openxmlformats.org/officeDocument/2006/relationships" r:embed="rId315" r:link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159</xdr:row>
      <xdr:rowOff>12700</xdr:rowOff>
    </xdr:from>
    <xdr:to>
      <xdr:col>0</xdr:col>
      <xdr:colOff>774700</xdr:colOff>
      <xdr:row>159</xdr:row>
      <xdr:rowOff>647700</xdr:rowOff>
    </xdr:to>
    <xdr:pic>
      <xdr:nvPicPr>
        <xdr:cNvPr id="160" name="Рисунок 159"/>
        <xdr:cNvPicPr>
          <a:picLocks/>
        </xdr:cNvPicPr>
      </xdr:nvPicPr>
      <xdr:blipFill>
        <a:blip xmlns:r="http://schemas.openxmlformats.org/officeDocument/2006/relationships" r:embed="rId317" r:link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8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160</xdr:row>
      <xdr:rowOff>12700</xdr:rowOff>
    </xdr:from>
    <xdr:to>
      <xdr:col>0</xdr:col>
      <xdr:colOff>774700</xdr:colOff>
      <xdr:row>160</xdr:row>
      <xdr:rowOff>647700</xdr:rowOff>
    </xdr:to>
    <xdr:pic>
      <xdr:nvPicPr>
        <xdr:cNvPr id="161" name="Рисунок 160"/>
        <xdr:cNvPicPr>
          <a:picLocks/>
        </xdr:cNvPicPr>
      </xdr:nvPicPr>
      <xdr:blipFill>
        <a:blip xmlns:r="http://schemas.openxmlformats.org/officeDocument/2006/relationships" r:embed="rId319" r:link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0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161</xdr:row>
      <xdr:rowOff>12700</xdr:rowOff>
    </xdr:from>
    <xdr:to>
      <xdr:col>0</xdr:col>
      <xdr:colOff>774700</xdr:colOff>
      <xdr:row>161</xdr:row>
      <xdr:rowOff>647700</xdr:rowOff>
    </xdr:to>
    <xdr:pic>
      <xdr:nvPicPr>
        <xdr:cNvPr id="162" name="Рисунок 161"/>
        <xdr:cNvPicPr>
          <a:picLocks/>
        </xdr:cNvPicPr>
      </xdr:nvPicPr>
      <xdr:blipFill>
        <a:blip xmlns:r="http://schemas.openxmlformats.org/officeDocument/2006/relationships" r:embed="rId321" r:link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162</xdr:row>
      <xdr:rowOff>12700</xdr:rowOff>
    </xdr:from>
    <xdr:to>
      <xdr:col>0</xdr:col>
      <xdr:colOff>774700</xdr:colOff>
      <xdr:row>162</xdr:row>
      <xdr:rowOff>647700</xdr:rowOff>
    </xdr:to>
    <xdr:pic>
      <xdr:nvPicPr>
        <xdr:cNvPr id="163" name="Рисунок 162"/>
        <xdr:cNvPicPr>
          <a:picLocks/>
        </xdr:cNvPicPr>
      </xdr:nvPicPr>
      <xdr:blipFill>
        <a:blip xmlns:r="http://schemas.openxmlformats.org/officeDocument/2006/relationships" r:embed="rId323" r:link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4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163</xdr:row>
      <xdr:rowOff>12700</xdr:rowOff>
    </xdr:from>
    <xdr:to>
      <xdr:col>0</xdr:col>
      <xdr:colOff>774700</xdr:colOff>
      <xdr:row>163</xdr:row>
      <xdr:rowOff>647700</xdr:rowOff>
    </xdr:to>
    <xdr:pic>
      <xdr:nvPicPr>
        <xdr:cNvPr id="164" name="Рисунок 163"/>
        <xdr:cNvPicPr>
          <a:picLocks/>
        </xdr:cNvPicPr>
      </xdr:nvPicPr>
      <xdr:blipFill>
        <a:blip xmlns:r="http://schemas.openxmlformats.org/officeDocument/2006/relationships" r:embed="rId325" r:link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6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164</xdr:row>
      <xdr:rowOff>12700</xdr:rowOff>
    </xdr:from>
    <xdr:to>
      <xdr:col>0</xdr:col>
      <xdr:colOff>774700</xdr:colOff>
      <xdr:row>164</xdr:row>
      <xdr:rowOff>647700</xdr:rowOff>
    </xdr:to>
    <xdr:pic>
      <xdr:nvPicPr>
        <xdr:cNvPr id="165" name="Рисунок 164"/>
        <xdr:cNvPicPr>
          <a:picLocks/>
        </xdr:cNvPicPr>
      </xdr:nvPicPr>
      <xdr:blipFill>
        <a:blip xmlns:r="http://schemas.openxmlformats.org/officeDocument/2006/relationships" r:embed="rId327" r:link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8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165</xdr:row>
      <xdr:rowOff>12700</xdr:rowOff>
    </xdr:from>
    <xdr:to>
      <xdr:col>0</xdr:col>
      <xdr:colOff>774700</xdr:colOff>
      <xdr:row>165</xdr:row>
      <xdr:rowOff>647700</xdr:rowOff>
    </xdr:to>
    <xdr:pic>
      <xdr:nvPicPr>
        <xdr:cNvPr id="166" name="Рисунок 165"/>
        <xdr:cNvPicPr>
          <a:picLocks/>
        </xdr:cNvPicPr>
      </xdr:nvPicPr>
      <xdr:blipFill>
        <a:blip xmlns:r="http://schemas.openxmlformats.org/officeDocument/2006/relationships" r:embed="rId329" r:link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0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166</xdr:row>
      <xdr:rowOff>12700</xdr:rowOff>
    </xdr:from>
    <xdr:to>
      <xdr:col>0</xdr:col>
      <xdr:colOff>774700</xdr:colOff>
      <xdr:row>166</xdr:row>
      <xdr:rowOff>647700</xdr:rowOff>
    </xdr:to>
    <xdr:pic>
      <xdr:nvPicPr>
        <xdr:cNvPr id="167" name="Рисунок 166"/>
        <xdr:cNvPicPr>
          <a:picLocks/>
        </xdr:cNvPicPr>
      </xdr:nvPicPr>
      <xdr:blipFill>
        <a:blip xmlns:r="http://schemas.openxmlformats.org/officeDocument/2006/relationships" r:embed="rId331" r:link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2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167</xdr:row>
      <xdr:rowOff>12700</xdr:rowOff>
    </xdr:from>
    <xdr:to>
      <xdr:col>0</xdr:col>
      <xdr:colOff>774700</xdr:colOff>
      <xdr:row>167</xdr:row>
      <xdr:rowOff>647700</xdr:rowOff>
    </xdr:to>
    <xdr:pic>
      <xdr:nvPicPr>
        <xdr:cNvPr id="168" name="Рисунок 167"/>
        <xdr:cNvPicPr>
          <a:picLocks/>
        </xdr:cNvPicPr>
      </xdr:nvPicPr>
      <xdr:blipFill>
        <a:blip xmlns:r="http://schemas.openxmlformats.org/officeDocument/2006/relationships" r:embed="rId333" r:link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168</xdr:row>
      <xdr:rowOff>12700</xdr:rowOff>
    </xdr:from>
    <xdr:to>
      <xdr:col>0</xdr:col>
      <xdr:colOff>774700</xdr:colOff>
      <xdr:row>168</xdr:row>
      <xdr:rowOff>647700</xdr:rowOff>
    </xdr:to>
    <xdr:pic>
      <xdr:nvPicPr>
        <xdr:cNvPr id="169" name="Рисунок 168"/>
        <xdr:cNvPicPr>
          <a:picLocks/>
        </xdr:cNvPicPr>
      </xdr:nvPicPr>
      <xdr:blipFill>
        <a:blip xmlns:r="http://schemas.openxmlformats.org/officeDocument/2006/relationships" r:embed="rId335" r:link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5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169</xdr:row>
      <xdr:rowOff>12700</xdr:rowOff>
    </xdr:from>
    <xdr:to>
      <xdr:col>0</xdr:col>
      <xdr:colOff>774700</xdr:colOff>
      <xdr:row>169</xdr:row>
      <xdr:rowOff>647700</xdr:rowOff>
    </xdr:to>
    <xdr:pic>
      <xdr:nvPicPr>
        <xdr:cNvPr id="170" name="Рисунок 169"/>
        <xdr:cNvPicPr>
          <a:picLocks/>
        </xdr:cNvPicPr>
      </xdr:nvPicPr>
      <xdr:blipFill>
        <a:blip xmlns:r="http://schemas.openxmlformats.org/officeDocument/2006/relationships" r:embed="rId337" r:link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7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170</xdr:row>
      <xdr:rowOff>12700</xdr:rowOff>
    </xdr:from>
    <xdr:to>
      <xdr:col>0</xdr:col>
      <xdr:colOff>774700</xdr:colOff>
      <xdr:row>170</xdr:row>
      <xdr:rowOff>647700</xdr:rowOff>
    </xdr:to>
    <xdr:pic>
      <xdr:nvPicPr>
        <xdr:cNvPr id="171" name="Рисунок 170"/>
        <xdr:cNvPicPr>
          <a:picLocks/>
        </xdr:cNvPicPr>
      </xdr:nvPicPr>
      <xdr:blipFill>
        <a:blip xmlns:r="http://schemas.openxmlformats.org/officeDocument/2006/relationships" r:embed="rId339" r:link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9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171</xdr:row>
      <xdr:rowOff>12700</xdr:rowOff>
    </xdr:from>
    <xdr:to>
      <xdr:col>0</xdr:col>
      <xdr:colOff>774700</xdr:colOff>
      <xdr:row>171</xdr:row>
      <xdr:rowOff>647700</xdr:rowOff>
    </xdr:to>
    <xdr:pic>
      <xdr:nvPicPr>
        <xdr:cNvPr id="172" name="Рисунок 171"/>
        <xdr:cNvPicPr>
          <a:picLocks/>
        </xdr:cNvPicPr>
      </xdr:nvPicPr>
      <xdr:blipFill>
        <a:blip xmlns:r="http://schemas.openxmlformats.org/officeDocument/2006/relationships" r:embed="rId341" r:link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1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172</xdr:row>
      <xdr:rowOff>12700</xdr:rowOff>
    </xdr:from>
    <xdr:to>
      <xdr:col>0</xdr:col>
      <xdr:colOff>774700</xdr:colOff>
      <xdr:row>172</xdr:row>
      <xdr:rowOff>647700</xdr:rowOff>
    </xdr:to>
    <xdr:pic>
      <xdr:nvPicPr>
        <xdr:cNvPr id="173" name="Рисунок 172"/>
        <xdr:cNvPicPr>
          <a:picLocks/>
        </xdr:cNvPicPr>
      </xdr:nvPicPr>
      <xdr:blipFill>
        <a:blip xmlns:r="http://schemas.openxmlformats.org/officeDocument/2006/relationships" r:embed="rId343" r:link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3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173</xdr:row>
      <xdr:rowOff>12700</xdr:rowOff>
    </xdr:from>
    <xdr:to>
      <xdr:col>0</xdr:col>
      <xdr:colOff>774700</xdr:colOff>
      <xdr:row>173</xdr:row>
      <xdr:rowOff>647700</xdr:rowOff>
    </xdr:to>
    <xdr:pic>
      <xdr:nvPicPr>
        <xdr:cNvPr id="174" name="Рисунок 173"/>
        <xdr:cNvPicPr>
          <a:picLocks/>
        </xdr:cNvPicPr>
      </xdr:nvPicPr>
      <xdr:blipFill>
        <a:blip xmlns:r="http://schemas.openxmlformats.org/officeDocument/2006/relationships" r:embed="rId303" r:link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5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174</xdr:row>
      <xdr:rowOff>12700</xdr:rowOff>
    </xdr:from>
    <xdr:to>
      <xdr:col>0</xdr:col>
      <xdr:colOff>774700</xdr:colOff>
      <xdr:row>174</xdr:row>
      <xdr:rowOff>647700</xdr:rowOff>
    </xdr:to>
    <xdr:pic>
      <xdr:nvPicPr>
        <xdr:cNvPr id="175" name="Рисунок 174"/>
        <xdr:cNvPicPr>
          <a:picLocks/>
        </xdr:cNvPicPr>
      </xdr:nvPicPr>
      <xdr:blipFill>
        <a:blip xmlns:r="http://schemas.openxmlformats.org/officeDocument/2006/relationships" r:embed="rId346" r:link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7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175</xdr:row>
      <xdr:rowOff>12700</xdr:rowOff>
    </xdr:from>
    <xdr:to>
      <xdr:col>0</xdr:col>
      <xdr:colOff>774700</xdr:colOff>
      <xdr:row>175</xdr:row>
      <xdr:rowOff>647700</xdr:rowOff>
    </xdr:to>
    <xdr:pic>
      <xdr:nvPicPr>
        <xdr:cNvPr id="176" name="Рисунок 175"/>
        <xdr:cNvPicPr>
          <a:picLocks/>
        </xdr:cNvPicPr>
      </xdr:nvPicPr>
      <xdr:blipFill>
        <a:blip xmlns:r="http://schemas.openxmlformats.org/officeDocument/2006/relationships" r:embed="rId348" r:link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176</xdr:row>
      <xdr:rowOff>12700</xdr:rowOff>
    </xdr:from>
    <xdr:to>
      <xdr:col>0</xdr:col>
      <xdr:colOff>774700</xdr:colOff>
      <xdr:row>176</xdr:row>
      <xdr:rowOff>647700</xdr:rowOff>
    </xdr:to>
    <xdr:pic>
      <xdr:nvPicPr>
        <xdr:cNvPr id="177" name="Рисунок 176"/>
        <xdr:cNvPicPr>
          <a:picLocks/>
        </xdr:cNvPicPr>
      </xdr:nvPicPr>
      <xdr:blipFill>
        <a:blip xmlns:r="http://schemas.openxmlformats.org/officeDocument/2006/relationships" r:embed="rId350" r:link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1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177</xdr:row>
      <xdr:rowOff>12700</xdr:rowOff>
    </xdr:from>
    <xdr:to>
      <xdr:col>0</xdr:col>
      <xdr:colOff>774700</xdr:colOff>
      <xdr:row>177</xdr:row>
      <xdr:rowOff>647700</xdr:rowOff>
    </xdr:to>
    <xdr:pic>
      <xdr:nvPicPr>
        <xdr:cNvPr id="178" name="Рисунок 177"/>
        <xdr:cNvPicPr>
          <a:picLocks/>
        </xdr:cNvPicPr>
      </xdr:nvPicPr>
      <xdr:blipFill>
        <a:blip xmlns:r="http://schemas.openxmlformats.org/officeDocument/2006/relationships" r:embed="rId352" r:link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3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178</xdr:row>
      <xdr:rowOff>12700</xdr:rowOff>
    </xdr:from>
    <xdr:to>
      <xdr:col>0</xdr:col>
      <xdr:colOff>774700</xdr:colOff>
      <xdr:row>178</xdr:row>
      <xdr:rowOff>647700</xdr:rowOff>
    </xdr:to>
    <xdr:pic>
      <xdr:nvPicPr>
        <xdr:cNvPr id="179" name="Рисунок 178"/>
        <xdr:cNvPicPr>
          <a:picLocks/>
        </xdr:cNvPicPr>
      </xdr:nvPicPr>
      <xdr:blipFill>
        <a:blip xmlns:r="http://schemas.openxmlformats.org/officeDocument/2006/relationships" r:embed="rId354" r:link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179</xdr:row>
      <xdr:rowOff>12700</xdr:rowOff>
    </xdr:from>
    <xdr:to>
      <xdr:col>0</xdr:col>
      <xdr:colOff>774700</xdr:colOff>
      <xdr:row>179</xdr:row>
      <xdr:rowOff>647700</xdr:rowOff>
    </xdr:to>
    <xdr:pic>
      <xdr:nvPicPr>
        <xdr:cNvPr id="180" name="Рисунок 179"/>
        <xdr:cNvPicPr>
          <a:picLocks/>
        </xdr:cNvPicPr>
      </xdr:nvPicPr>
      <xdr:blipFill>
        <a:blip xmlns:r="http://schemas.openxmlformats.org/officeDocument/2006/relationships" r:embed="rId356" r:link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6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180</xdr:row>
      <xdr:rowOff>12700</xdr:rowOff>
    </xdr:from>
    <xdr:to>
      <xdr:col>0</xdr:col>
      <xdr:colOff>774700</xdr:colOff>
      <xdr:row>180</xdr:row>
      <xdr:rowOff>647700</xdr:rowOff>
    </xdr:to>
    <xdr:pic>
      <xdr:nvPicPr>
        <xdr:cNvPr id="181" name="Рисунок 180"/>
        <xdr:cNvPicPr>
          <a:picLocks/>
        </xdr:cNvPicPr>
      </xdr:nvPicPr>
      <xdr:blipFill>
        <a:blip xmlns:r="http://schemas.openxmlformats.org/officeDocument/2006/relationships" r:embed="rId358" r:link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8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181</xdr:row>
      <xdr:rowOff>12700</xdr:rowOff>
    </xdr:from>
    <xdr:to>
      <xdr:col>0</xdr:col>
      <xdr:colOff>774700</xdr:colOff>
      <xdr:row>181</xdr:row>
      <xdr:rowOff>647700</xdr:rowOff>
    </xdr:to>
    <xdr:pic>
      <xdr:nvPicPr>
        <xdr:cNvPr id="182" name="Рисунок 181"/>
        <xdr:cNvPicPr>
          <a:picLocks/>
        </xdr:cNvPicPr>
      </xdr:nvPicPr>
      <xdr:blipFill>
        <a:blip xmlns:r="http://schemas.openxmlformats.org/officeDocument/2006/relationships" r:embed="rId360" r:link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182</xdr:row>
      <xdr:rowOff>12700</xdr:rowOff>
    </xdr:from>
    <xdr:to>
      <xdr:col>0</xdr:col>
      <xdr:colOff>774700</xdr:colOff>
      <xdr:row>182</xdr:row>
      <xdr:rowOff>647700</xdr:rowOff>
    </xdr:to>
    <xdr:pic>
      <xdr:nvPicPr>
        <xdr:cNvPr id="183" name="Рисунок 182"/>
        <xdr:cNvPicPr>
          <a:picLocks/>
        </xdr:cNvPicPr>
      </xdr:nvPicPr>
      <xdr:blipFill>
        <a:blip xmlns:r="http://schemas.openxmlformats.org/officeDocument/2006/relationships" r:embed="rId362" r:link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2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183</xdr:row>
      <xdr:rowOff>12700</xdr:rowOff>
    </xdr:from>
    <xdr:to>
      <xdr:col>0</xdr:col>
      <xdr:colOff>774700</xdr:colOff>
      <xdr:row>183</xdr:row>
      <xdr:rowOff>647700</xdr:rowOff>
    </xdr:to>
    <xdr:pic>
      <xdr:nvPicPr>
        <xdr:cNvPr id="184" name="Рисунок 183"/>
        <xdr:cNvPicPr>
          <a:picLocks/>
        </xdr:cNvPicPr>
      </xdr:nvPicPr>
      <xdr:blipFill>
        <a:blip xmlns:r="http://schemas.openxmlformats.org/officeDocument/2006/relationships" r:embed="rId364" r:link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4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184</xdr:row>
      <xdr:rowOff>12700</xdr:rowOff>
    </xdr:from>
    <xdr:to>
      <xdr:col>0</xdr:col>
      <xdr:colOff>774700</xdr:colOff>
      <xdr:row>184</xdr:row>
      <xdr:rowOff>647700</xdr:rowOff>
    </xdr:to>
    <xdr:pic>
      <xdr:nvPicPr>
        <xdr:cNvPr id="185" name="Рисунок 184"/>
        <xdr:cNvPicPr>
          <a:picLocks/>
        </xdr:cNvPicPr>
      </xdr:nvPicPr>
      <xdr:blipFill>
        <a:blip xmlns:r="http://schemas.openxmlformats.org/officeDocument/2006/relationships" r:embed="rId366" r:link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6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185</xdr:row>
      <xdr:rowOff>12700</xdr:rowOff>
    </xdr:from>
    <xdr:to>
      <xdr:col>0</xdr:col>
      <xdr:colOff>774700</xdr:colOff>
      <xdr:row>185</xdr:row>
      <xdr:rowOff>647700</xdr:rowOff>
    </xdr:to>
    <xdr:pic>
      <xdr:nvPicPr>
        <xdr:cNvPr id="186" name="Рисунок 185"/>
        <xdr:cNvPicPr>
          <a:picLocks/>
        </xdr:cNvPicPr>
      </xdr:nvPicPr>
      <xdr:blipFill>
        <a:blip xmlns:r="http://schemas.openxmlformats.org/officeDocument/2006/relationships" r:embed="rId368" r:link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8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186</xdr:row>
      <xdr:rowOff>12700</xdr:rowOff>
    </xdr:from>
    <xdr:to>
      <xdr:col>0</xdr:col>
      <xdr:colOff>774700</xdr:colOff>
      <xdr:row>186</xdr:row>
      <xdr:rowOff>647700</xdr:rowOff>
    </xdr:to>
    <xdr:pic>
      <xdr:nvPicPr>
        <xdr:cNvPr id="187" name="Рисунок 186"/>
        <xdr:cNvPicPr>
          <a:picLocks/>
        </xdr:cNvPicPr>
      </xdr:nvPicPr>
      <xdr:blipFill>
        <a:blip xmlns:r="http://schemas.openxmlformats.org/officeDocument/2006/relationships" r:embed="rId370" r:link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0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187</xdr:row>
      <xdr:rowOff>12700</xdr:rowOff>
    </xdr:from>
    <xdr:to>
      <xdr:col>0</xdr:col>
      <xdr:colOff>774700</xdr:colOff>
      <xdr:row>187</xdr:row>
      <xdr:rowOff>647700</xdr:rowOff>
    </xdr:to>
    <xdr:pic>
      <xdr:nvPicPr>
        <xdr:cNvPr id="188" name="Рисунок 187"/>
        <xdr:cNvPicPr>
          <a:picLocks/>
        </xdr:cNvPicPr>
      </xdr:nvPicPr>
      <xdr:blipFill>
        <a:blip xmlns:r="http://schemas.openxmlformats.org/officeDocument/2006/relationships" r:embed="rId372" r:link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2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188</xdr:row>
      <xdr:rowOff>12700</xdr:rowOff>
    </xdr:from>
    <xdr:to>
      <xdr:col>0</xdr:col>
      <xdr:colOff>774700</xdr:colOff>
      <xdr:row>188</xdr:row>
      <xdr:rowOff>647700</xdr:rowOff>
    </xdr:to>
    <xdr:pic>
      <xdr:nvPicPr>
        <xdr:cNvPr id="189" name="Рисунок 188"/>
        <xdr:cNvPicPr>
          <a:picLocks/>
        </xdr:cNvPicPr>
      </xdr:nvPicPr>
      <xdr:blipFill>
        <a:blip xmlns:r="http://schemas.openxmlformats.org/officeDocument/2006/relationships" r:embed="rId374" r:link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3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189</xdr:row>
      <xdr:rowOff>12700</xdr:rowOff>
    </xdr:from>
    <xdr:to>
      <xdr:col>0</xdr:col>
      <xdr:colOff>774700</xdr:colOff>
      <xdr:row>189</xdr:row>
      <xdr:rowOff>647700</xdr:rowOff>
    </xdr:to>
    <xdr:pic>
      <xdr:nvPicPr>
        <xdr:cNvPr id="190" name="Рисунок 189"/>
        <xdr:cNvPicPr>
          <a:picLocks/>
        </xdr:cNvPicPr>
      </xdr:nvPicPr>
      <xdr:blipFill>
        <a:blip xmlns:r="http://schemas.openxmlformats.org/officeDocument/2006/relationships" r:embed="rId376" r:link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5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190</xdr:row>
      <xdr:rowOff>12700</xdr:rowOff>
    </xdr:from>
    <xdr:to>
      <xdr:col>0</xdr:col>
      <xdr:colOff>774700</xdr:colOff>
      <xdr:row>190</xdr:row>
      <xdr:rowOff>647700</xdr:rowOff>
    </xdr:to>
    <xdr:pic>
      <xdr:nvPicPr>
        <xdr:cNvPr id="191" name="Рисунок 190"/>
        <xdr:cNvPicPr>
          <a:picLocks/>
        </xdr:cNvPicPr>
      </xdr:nvPicPr>
      <xdr:blipFill>
        <a:blip xmlns:r="http://schemas.openxmlformats.org/officeDocument/2006/relationships" r:embed="rId378" r:link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77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191</xdr:row>
      <xdr:rowOff>12700</xdr:rowOff>
    </xdr:from>
    <xdr:to>
      <xdr:col>0</xdr:col>
      <xdr:colOff>774700</xdr:colOff>
      <xdr:row>191</xdr:row>
      <xdr:rowOff>647700</xdr:rowOff>
    </xdr:to>
    <xdr:pic>
      <xdr:nvPicPr>
        <xdr:cNvPr id="192" name="Рисунок 191"/>
        <xdr:cNvPicPr>
          <a:picLocks/>
        </xdr:cNvPicPr>
      </xdr:nvPicPr>
      <xdr:blipFill>
        <a:blip xmlns:r="http://schemas.openxmlformats.org/officeDocument/2006/relationships" r:embed="rId380" r:link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96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192</xdr:row>
      <xdr:rowOff>12700</xdr:rowOff>
    </xdr:from>
    <xdr:to>
      <xdr:col>0</xdr:col>
      <xdr:colOff>774700</xdr:colOff>
      <xdr:row>192</xdr:row>
      <xdr:rowOff>647700</xdr:rowOff>
    </xdr:to>
    <xdr:pic>
      <xdr:nvPicPr>
        <xdr:cNvPr id="193" name="Рисунок 192"/>
        <xdr:cNvPicPr>
          <a:picLocks/>
        </xdr:cNvPicPr>
      </xdr:nvPicPr>
      <xdr:blipFill>
        <a:blip xmlns:r="http://schemas.openxmlformats.org/officeDocument/2006/relationships" r:embed="rId382" r:link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16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193</xdr:row>
      <xdr:rowOff>12700</xdr:rowOff>
    </xdr:from>
    <xdr:to>
      <xdr:col>0</xdr:col>
      <xdr:colOff>774700</xdr:colOff>
      <xdr:row>193</xdr:row>
      <xdr:rowOff>647700</xdr:rowOff>
    </xdr:to>
    <xdr:pic>
      <xdr:nvPicPr>
        <xdr:cNvPr id="194" name="Рисунок 193"/>
        <xdr:cNvPicPr>
          <a:picLocks/>
        </xdr:cNvPicPr>
      </xdr:nvPicPr>
      <xdr:blipFill>
        <a:blip xmlns:r="http://schemas.openxmlformats.org/officeDocument/2006/relationships" r:embed="rId384" r:link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5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194</xdr:row>
      <xdr:rowOff>12700</xdr:rowOff>
    </xdr:from>
    <xdr:to>
      <xdr:col>0</xdr:col>
      <xdr:colOff>774700</xdr:colOff>
      <xdr:row>194</xdr:row>
      <xdr:rowOff>647700</xdr:rowOff>
    </xdr:to>
    <xdr:pic>
      <xdr:nvPicPr>
        <xdr:cNvPr id="195" name="Рисунок 194"/>
        <xdr:cNvPicPr>
          <a:picLocks/>
        </xdr:cNvPicPr>
      </xdr:nvPicPr>
      <xdr:blipFill>
        <a:blip xmlns:r="http://schemas.openxmlformats.org/officeDocument/2006/relationships" r:embed="rId386" r:link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54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195</xdr:row>
      <xdr:rowOff>12700</xdr:rowOff>
    </xdr:from>
    <xdr:to>
      <xdr:col>0</xdr:col>
      <xdr:colOff>774700</xdr:colOff>
      <xdr:row>195</xdr:row>
      <xdr:rowOff>647700</xdr:rowOff>
    </xdr:to>
    <xdr:pic>
      <xdr:nvPicPr>
        <xdr:cNvPr id="196" name="Рисунок 195"/>
        <xdr:cNvPicPr>
          <a:picLocks/>
        </xdr:cNvPicPr>
      </xdr:nvPicPr>
      <xdr:blipFill>
        <a:blip xmlns:r="http://schemas.openxmlformats.org/officeDocument/2006/relationships" r:embed="rId388" r:link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7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196</xdr:row>
      <xdr:rowOff>12700</xdr:rowOff>
    </xdr:from>
    <xdr:to>
      <xdr:col>0</xdr:col>
      <xdr:colOff>774700</xdr:colOff>
      <xdr:row>196</xdr:row>
      <xdr:rowOff>647700</xdr:rowOff>
    </xdr:to>
    <xdr:pic>
      <xdr:nvPicPr>
        <xdr:cNvPr id="197" name="Рисунок 196"/>
        <xdr:cNvPicPr>
          <a:picLocks/>
        </xdr:cNvPicPr>
      </xdr:nvPicPr>
      <xdr:blipFill>
        <a:blip xmlns:r="http://schemas.openxmlformats.org/officeDocument/2006/relationships" r:embed="rId390" r:link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9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197</xdr:row>
      <xdr:rowOff>12700</xdr:rowOff>
    </xdr:from>
    <xdr:to>
      <xdr:col>0</xdr:col>
      <xdr:colOff>774700</xdr:colOff>
      <xdr:row>197</xdr:row>
      <xdr:rowOff>647700</xdr:rowOff>
    </xdr:to>
    <xdr:pic>
      <xdr:nvPicPr>
        <xdr:cNvPr id="198" name="Рисунок 197"/>
        <xdr:cNvPicPr>
          <a:picLocks/>
        </xdr:cNvPicPr>
      </xdr:nvPicPr>
      <xdr:blipFill>
        <a:blip xmlns:r="http://schemas.openxmlformats.org/officeDocument/2006/relationships" r:embed="rId392" r:link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1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198</xdr:row>
      <xdr:rowOff>12700</xdr:rowOff>
    </xdr:from>
    <xdr:to>
      <xdr:col>0</xdr:col>
      <xdr:colOff>774700</xdr:colOff>
      <xdr:row>198</xdr:row>
      <xdr:rowOff>647700</xdr:rowOff>
    </xdr:to>
    <xdr:pic>
      <xdr:nvPicPr>
        <xdr:cNvPr id="199" name="Рисунок 198"/>
        <xdr:cNvPicPr>
          <a:picLocks/>
        </xdr:cNvPicPr>
      </xdr:nvPicPr>
      <xdr:blipFill>
        <a:blip xmlns:r="http://schemas.openxmlformats.org/officeDocument/2006/relationships" r:embed="rId394" r:link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3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199</xdr:row>
      <xdr:rowOff>12700</xdr:rowOff>
    </xdr:from>
    <xdr:to>
      <xdr:col>0</xdr:col>
      <xdr:colOff>774700</xdr:colOff>
      <xdr:row>199</xdr:row>
      <xdr:rowOff>647700</xdr:rowOff>
    </xdr:to>
    <xdr:pic>
      <xdr:nvPicPr>
        <xdr:cNvPr id="200" name="Рисунок 199"/>
        <xdr:cNvPicPr>
          <a:picLocks/>
        </xdr:cNvPicPr>
      </xdr:nvPicPr>
      <xdr:blipFill>
        <a:blip xmlns:r="http://schemas.openxmlformats.org/officeDocument/2006/relationships" r:embed="rId396" r:link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4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200</xdr:row>
      <xdr:rowOff>12700</xdr:rowOff>
    </xdr:from>
    <xdr:to>
      <xdr:col>0</xdr:col>
      <xdr:colOff>774700</xdr:colOff>
      <xdr:row>200</xdr:row>
      <xdr:rowOff>647700</xdr:rowOff>
    </xdr:to>
    <xdr:pic>
      <xdr:nvPicPr>
        <xdr:cNvPr id="201" name="Рисунок 200"/>
        <xdr:cNvPicPr>
          <a:picLocks/>
        </xdr:cNvPicPr>
      </xdr:nvPicPr>
      <xdr:blipFill>
        <a:blip xmlns:r="http://schemas.openxmlformats.org/officeDocument/2006/relationships" r:embed="rId398" r:link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6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201</xdr:row>
      <xdr:rowOff>12700</xdr:rowOff>
    </xdr:from>
    <xdr:to>
      <xdr:col>0</xdr:col>
      <xdr:colOff>774700</xdr:colOff>
      <xdr:row>201</xdr:row>
      <xdr:rowOff>647700</xdr:rowOff>
    </xdr:to>
    <xdr:pic>
      <xdr:nvPicPr>
        <xdr:cNvPr id="202" name="Рисунок 201"/>
        <xdr:cNvPicPr>
          <a:picLocks/>
        </xdr:cNvPicPr>
      </xdr:nvPicPr>
      <xdr:blipFill>
        <a:blip xmlns:r="http://schemas.openxmlformats.org/officeDocument/2006/relationships" r:embed="rId400" r:link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8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202</xdr:row>
      <xdr:rowOff>12700</xdr:rowOff>
    </xdr:from>
    <xdr:to>
      <xdr:col>0</xdr:col>
      <xdr:colOff>774700</xdr:colOff>
      <xdr:row>202</xdr:row>
      <xdr:rowOff>647700</xdr:rowOff>
    </xdr:to>
    <xdr:pic>
      <xdr:nvPicPr>
        <xdr:cNvPr id="203" name="Рисунок 202"/>
        <xdr:cNvPicPr>
          <a:picLocks/>
        </xdr:cNvPicPr>
      </xdr:nvPicPr>
      <xdr:blipFill>
        <a:blip xmlns:r="http://schemas.openxmlformats.org/officeDocument/2006/relationships" r:embed="rId402" r:link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0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203</xdr:row>
      <xdr:rowOff>12700</xdr:rowOff>
    </xdr:from>
    <xdr:to>
      <xdr:col>0</xdr:col>
      <xdr:colOff>774700</xdr:colOff>
      <xdr:row>203</xdr:row>
      <xdr:rowOff>647700</xdr:rowOff>
    </xdr:to>
    <xdr:pic>
      <xdr:nvPicPr>
        <xdr:cNvPr id="204" name="Рисунок 203"/>
        <xdr:cNvPicPr>
          <a:picLocks/>
        </xdr:cNvPicPr>
      </xdr:nvPicPr>
      <xdr:blipFill>
        <a:blip xmlns:r="http://schemas.openxmlformats.org/officeDocument/2006/relationships" r:embed="rId404" r:link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2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204</xdr:row>
      <xdr:rowOff>12700</xdr:rowOff>
    </xdr:from>
    <xdr:to>
      <xdr:col>0</xdr:col>
      <xdr:colOff>774700</xdr:colOff>
      <xdr:row>204</xdr:row>
      <xdr:rowOff>647700</xdr:rowOff>
    </xdr:to>
    <xdr:pic>
      <xdr:nvPicPr>
        <xdr:cNvPr id="205" name="Рисунок 204"/>
        <xdr:cNvPicPr>
          <a:picLocks/>
        </xdr:cNvPicPr>
      </xdr:nvPicPr>
      <xdr:blipFill>
        <a:blip xmlns:r="http://schemas.openxmlformats.org/officeDocument/2006/relationships" r:embed="rId406" r:link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4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205</xdr:row>
      <xdr:rowOff>12700</xdr:rowOff>
    </xdr:from>
    <xdr:to>
      <xdr:col>0</xdr:col>
      <xdr:colOff>774700</xdr:colOff>
      <xdr:row>205</xdr:row>
      <xdr:rowOff>647700</xdr:rowOff>
    </xdr:to>
    <xdr:pic>
      <xdr:nvPicPr>
        <xdr:cNvPr id="206" name="Рисунок 205"/>
        <xdr:cNvPicPr>
          <a:picLocks/>
        </xdr:cNvPicPr>
      </xdr:nvPicPr>
      <xdr:blipFill>
        <a:blip xmlns:r="http://schemas.openxmlformats.org/officeDocument/2006/relationships" r:embed="rId408" r:link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6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206</xdr:row>
      <xdr:rowOff>12700</xdr:rowOff>
    </xdr:from>
    <xdr:to>
      <xdr:col>0</xdr:col>
      <xdr:colOff>774700</xdr:colOff>
      <xdr:row>206</xdr:row>
      <xdr:rowOff>647700</xdr:rowOff>
    </xdr:to>
    <xdr:pic>
      <xdr:nvPicPr>
        <xdr:cNvPr id="207" name="Рисунок 206"/>
        <xdr:cNvPicPr>
          <a:picLocks/>
        </xdr:cNvPicPr>
      </xdr:nvPicPr>
      <xdr:blipFill>
        <a:blip xmlns:r="http://schemas.openxmlformats.org/officeDocument/2006/relationships" r:embed="rId410" r:link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8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207</xdr:row>
      <xdr:rowOff>12700</xdr:rowOff>
    </xdr:from>
    <xdr:to>
      <xdr:col>0</xdr:col>
      <xdr:colOff>774700</xdr:colOff>
      <xdr:row>207</xdr:row>
      <xdr:rowOff>647700</xdr:rowOff>
    </xdr:to>
    <xdr:pic>
      <xdr:nvPicPr>
        <xdr:cNvPr id="208" name="Рисунок 207"/>
        <xdr:cNvPicPr>
          <a:picLocks/>
        </xdr:cNvPicPr>
      </xdr:nvPicPr>
      <xdr:blipFill>
        <a:blip xmlns:r="http://schemas.openxmlformats.org/officeDocument/2006/relationships" r:embed="rId412" r:link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0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208</xdr:row>
      <xdr:rowOff>12700</xdr:rowOff>
    </xdr:from>
    <xdr:to>
      <xdr:col>0</xdr:col>
      <xdr:colOff>774700</xdr:colOff>
      <xdr:row>208</xdr:row>
      <xdr:rowOff>647700</xdr:rowOff>
    </xdr:to>
    <xdr:pic>
      <xdr:nvPicPr>
        <xdr:cNvPr id="209" name="Рисунок 208"/>
        <xdr:cNvPicPr>
          <a:picLocks/>
        </xdr:cNvPicPr>
      </xdr:nvPicPr>
      <xdr:blipFill>
        <a:blip xmlns:r="http://schemas.openxmlformats.org/officeDocument/2006/relationships" r:embed="rId414" r:link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2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209</xdr:row>
      <xdr:rowOff>12700</xdr:rowOff>
    </xdr:from>
    <xdr:to>
      <xdr:col>0</xdr:col>
      <xdr:colOff>774700</xdr:colOff>
      <xdr:row>209</xdr:row>
      <xdr:rowOff>647700</xdr:rowOff>
    </xdr:to>
    <xdr:pic>
      <xdr:nvPicPr>
        <xdr:cNvPr id="210" name="Рисунок 209"/>
        <xdr:cNvPicPr>
          <a:picLocks/>
        </xdr:cNvPicPr>
      </xdr:nvPicPr>
      <xdr:blipFill>
        <a:blip xmlns:r="http://schemas.openxmlformats.org/officeDocument/2006/relationships" r:embed="rId416" r:link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3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210</xdr:row>
      <xdr:rowOff>12700</xdr:rowOff>
    </xdr:from>
    <xdr:to>
      <xdr:col>0</xdr:col>
      <xdr:colOff>774700</xdr:colOff>
      <xdr:row>210</xdr:row>
      <xdr:rowOff>647700</xdr:rowOff>
    </xdr:to>
    <xdr:pic>
      <xdr:nvPicPr>
        <xdr:cNvPr id="211" name="Рисунок 210"/>
        <xdr:cNvPicPr>
          <a:picLocks/>
        </xdr:cNvPicPr>
      </xdr:nvPicPr>
      <xdr:blipFill>
        <a:blip xmlns:r="http://schemas.openxmlformats.org/officeDocument/2006/relationships" r:embed="rId418" r:link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5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211</xdr:row>
      <xdr:rowOff>12700</xdr:rowOff>
    </xdr:from>
    <xdr:to>
      <xdr:col>0</xdr:col>
      <xdr:colOff>774700</xdr:colOff>
      <xdr:row>211</xdr:row>
      <xdr:rowOff>647700</xdr:rowOff>
    </xdr:to>
    <xdr:pic>
      <xdr:nvPicPr>
        <xdr:cNvPr id="212" name="Рисунок 211"/>
        <xdr:cNvPicPr>
          <a:picLocks/>
        </xdr:cNvPicPr>
      </xdr:nvPicPr>
      <xdr:blipFill>
        <a:blip xmlns:r="http://schemas.openxmlformats.org/officeDocument/2006/relationships" r:embed="rId420" r:link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212</xdr:row>
      <xdr:rowOff>12700</xdr:rowOff>
    </xdr:from>
    <xdr:to>
      <xdr:col>0</xdr:col>
      <xdr:colOff>774700</xdr:colOff>
      <xdr:row>212</xdr:row>
      <xdr:rowOff>647700</xdr:rowOff>
    </xdr:to>
    <xdr:pic>
      <xdr:nvPicPr>
        <xdr:cNvPr id="213" name="Рисунок 212"/>
        <xdr:cNvPicPr>
          <a:picLocks/>
        </xdr:cNvPicPr>
      </xdr:nvPicPr>
      <xdr:blipFill>
        <a:blip xmlns:r="http://schemas.openxmlformats.org/officeDocument/2006/relationships" r:embed="rId422" r:link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9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213</xdr:row>
      <xdr:rowOff>12700</xdr:rowOff>
    </xdr:from>
    <xdr:to>
      <xdr:col>0</xdr:col>
      <xdr:colOff>774700</xdr:colOff>
      <xdr:row>213</xdr:row>
      <xdr:rowOff>647700</xdr:rowOff>
    </xdr:to>
    <xdr:pic>
      <xdr:nvPicPr>
        <xdr:cNvPr id="214" name="Рисунок 213"/>
        <xdr:cNvPicPr>
          <a:picLocks/>
        </xdr:cNvPicPr>
      </xdr:nvPicPr>
      <xdr:blipFill>
        <a:blip xmlns:r="http://schemas.openxmlformats.org/officeDocument/2006/relationships" r:embed="rId424" r:link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1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214</xdr:row>
      <xdr:rowOff>12700</xdr:rowOff>
    </xdr:from>
    <xdr:to>
      <xdr:col>0</xdr:col>
      <xdr:colOff>774700</xdr:colOff>
      <xdr:row>214</xdr:row>
      <xdr:rowOff>647700</xdr:rowOff>
    </xdr:to>
    <xdr:pic>
      <xdr:nvPicPr>
        <xdr:cNvPr id="215" name="Рисунок 214"/>
        <xdr:cNvPicPr>
          <a:picLocks/>
        </xdr:cNvPicPr>
      </xdr:nvPicPr>
      <xdr:blipFill>
        <a:blip xmlns:r="http://schemas.openxmlformats.org/officeDocument/2006/relationships" r:embed="rId426" r:link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3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215</xdr:row>
      <xdr:rowOff>12700</xdr:rowOff>
    </xdr:from>
    <xdr:to>
      <xdr:col>0</xdr:col>
      <xdr:colOff>774700</xdr:colOff>
      <xdr:row>215</xdr:row>
      <xdr:rowOff>647700</xdr:rowOff>
    </xdr:to>
    <xdr:pic>
      <xdr:nvPicPr>
        <xdr:cNvPr id="216" name="Рисунок 215"/>
        <xdr:cNvPicPr>
          <a:picLocks/>
        </xdr:cNvPicPr>
      </xdr:nvPicPr>
      <xdr:blipFill>
        <a:blip xmlns:r="http://schemas.openxmlformats.org/officeDocument/2006/relationships" r:embed="rId428" r:link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5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216</xdr:row>
      <xdr:rowOff>12700</xdr:rowOff>
    </xdr:from>
    <xdr:to>
      <xdr:col>0</xdr:col>
      <xdr:colOff>774700</xdr:colOff>
      <xdr:row>216</xdr:row>
      <xdr:rowOff>647700</xdr:rowOff>
    </xdr:to>
    <xdr:pic>
      <xdr:nvPicPr>
        <xdr:cNvPr id="217" name="Рисунок 216"/>
        <xdr:cNvPicPr>
          <a:picLocks/>
        </xdr:cNvPicPr>
      </xdr:nvPicPr>
      <xdr:blipFill>
        <a:blip xmlns:r="http://schemas.openxmlformats.org/officeDocument/2006/relationships" r:embed="rId430" r:link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7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217</xdr:row>
      <xdr:rowOff>12700</xdr:rowOff>
    </xdr:from>
    <xdr:to>
      <xdr:col>0</xdr:col>
      <xdr:colOff>774700</xdr:colOff>
      <xdr:row>217</xdr:row>
      <xdr:rowOff>647700</xdr:rowOff>
    </xdr:to>
    <xdr:pic>
      <xdr:nvPicPr>
        <xdr:cNvPr id="218" name="Рисунок 217"/>
        <xdr:cNvPicPr>
          <a:picLocks/>
        </xdr:cNvPicPr>
      </xdr:nvPicPr>
      <xdr:blipFill>
        <a:blip xmlns:r="http://schemas.openxmlformats.org/officeDocument/2006/relationships" r:embed="rId432" r:link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9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218</xdr:row>
      <xdr:rowOff>12700</xdr:rowOff>
    </xdr:from>
    <xdr:to>
      <xdr:col>0</xdr:col>
      <xdr:colOff>774700</xdr:colOff>
      <xdr:row>218</xdr:row>
      <xdr:rowOff>647700</xdr:rowOff>
    </xdr:to>
    <xdr:pic>
      <xdr:nvPicPr>
        <xdr:cNvPr id="219" name="Рисунок 218"/>
        <xdr:cNvPicPr>
          <a:picLocks/>
        </xdr:cNvPicPr>
      </xdr:nvPicPr>
      <xdr:blipFill>
        <a:blip xmlns:r="http://schemas.openxmlformats.org/officeDocument/2006/relationships" r:embed="rId434" r:link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1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219</xdr:row>
      <xdr:rowOff>12700</xdr:rowOff>
    </xdr:from>
    <xdr:to>
      <xdr:col>0</xdr:col>
      <xdr:colOff>774700</xdr:colOff>
      <xdr:row>219</xdr:row>
      <xdr:rowOff>647700</xdr:rowOff>
    </xdr:to>
    <xdr:pic>
      <xdr:nvPicPr>
        <xdr:cNvPr id="220" name="Рисунок 219"/>
        <xdr:cNvPicPr>
          <a:picLocks/>
        </xdr:cNvPicPr>
      </xdr:nvPicPr>
      <xdr:blipFill>
        <a:blip xmlns:r="http://schemas.openxmlformats.org/officeDocument/2006/relationships" r:embed="rId436" r:link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3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220</xdr:row>
      <xdr:rowOff>12700</xdr:rowOff>
    </xdr:from>
    <xdr:to>
      <xdr:col>0</xdr:col>
      <xdr:colOff>774700</xdr:colOff>
      <xdr:row>220</xdr:row>
      <xdr:rowOff>647700</xdr:rowOff>
    </xdr:to>
    <xdr:pic>
      <xdr:nvPicPr>
        <xdr:cNvPr id="221" name="Рисунок 220"/>
        <xdr:cNvPicPr>
          <a:picLocks/>
        </xdr:cNvPicPr>
      </xdr:nvPicPr>
      <xdr:blipFill>
        <a:blip xmlns:r="http://schemas.openxmlformats.org/officeDocument/2006/relationships" r:embed="rId438" r:link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4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221</xdr:row>
      <xdr:rowOff>12700</xdr:rowOff>
    </xdr:from>
    <xdr:to>
      <xdr:col>0</xdr:col>
      <xdr:colOff>774700</xdr:colOff>
      <xdr:row>221</xdr:row>
      <xdr:rowOff>647700</xdr:rowOff>
    </xdr:to>
    <xdr:pic>
      <xdr:nvPicPr>
        <xdr:cNvPr id="222" name="Рисунок 221"/>
        <xdr:cNvPicPr>
          <a:picLocks/>
        </xdr:cNvPicPr>
      </xdr:nvPicPr>
      <xdr:blipFill>
        <a:blip xmlns:r="http://schemas.openxmlformats.org/officeDocument/2006/relationships" r:embed="rId440" r:link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6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222</xdr:row>
      <xdr:rowOff>12700</xdr:rowOff>
    </xdr:from>
    <xdr:to>
      <xdr:col>0</xdr:col>
      <xdr:colOff>774700</xdr:colOff>
      <xdr:row>222</xdr:row>
      <xdr:rowOff>647700</xdr:rowOff>
    </xdr:to>
    <xdr:pic>
      <xdr:nvPicPr>
        <xdr:cNvPr id="223" name="Рисунок 222"/>
        <xdr:cNvPicPr>
          <a:picLocks/>
        </xdr:cNvPicPr>
      </xdr:nvPicPr>
      <xdr:blipFill>
        <a:blip xmlns:r="http://schemas.openxmlformats.org/officeDocument/2006/relationships" r:embed="rId442" r:link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8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223</xdr:row>
      <xdr:rowOff>12700</xdr:rowOff>
    </xdr:from>
    <xdr:to>
      <xdr:col>0</xdr:col>
      <xdr:colOff>774700</xdr:colOff>
      <xdr:row>223</xdr:row>
      <xdr:rowOff>647700</xdr:rowOff>
    </xdr:to>
    <xdr:pic>
      <xdr:nvPicPr>
        <xdr:cNvPr id="224" name="Рисунок 223"/>
        <xdr:cNvPicPr>
          <a:picLocks/>
        </xdr:cNvPicPr>
      </xdr:nvPicPr>
      <xdr:blipFill>
        <a:blip xmlns:r="http://schemas.openxmlformats.org/officeDocument/2006/relationships" r:embed="rId444" r:link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0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224</xdr:row>
      <xdr:rowOff>12700</xdr:rowOff>
    </xdr:from>
    <xdr:to>
      <xdr:col>0</xdr:col>
      <xdr:colOff>774700</xdr:colOff>
      <xdr:row>224</xdr:row>
      <xdr:rowOff>647700</xdr:rowOff>
    </xdr:to>
    <xdr:pic>
      <xdr:nvPicPr>
        <xdr:cNvPr id="225" name="Рисунок 224"/>
        <xdr:cNvPicPr>
          <a:picLocks/>
        </xdr:cNvPicPr>
      </xdr:nvPicPr>
      <xdr:blipFill>
        <a:blip xmlns:r="http://schemas.openxmlformats.org/officeDocument/2006/relationships" r:embed="rId446" r:link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2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225</xdr:row>
      <xdr:rowOff>12700</xdr:rowOff>
    </xdr:from>
    <xdr:to>
      <xdr:col>0</xdr:col>
      <xdr:colOff>774700</xdr:colOff>
      <xdr:row>225</xdr:row>
      <xdr:rowOff>647700</xdr:rowOff>
    </xdr:to>
    <xdr:pic>
      <xdr:nvPicPr>
        <xdr:cNvPr id="226" name="Рисунок 225"/>
        <xdr:cNvPicPr>
          <a:picLocks/>
        </xdr:cNvPicPr>
      </xdr:nvPicPr>
      <xdr:blipFill>
        <a:blip xmlns:r="http://schemas.openxmlformats.org/officeDocument/2006/relationships" r:embed="rId448" r:link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4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226</xdr:row>
      <xdr:rowOff>12700</xdr:rowOff>
    </xdr:from>
    <xdr:to>
      <xdr:col>0</xdr:col>
      <xdr:colOff>774700</xdr:colOff>
      <xdr:row>226</xdr:row>
      <xdr:rowOff>647700</xdr:rowOff>
    </xdr:to>
    <xdr:pic>
      <xdr:nvPicPr>
        <xdr:cNvPr id="227" name="Рисунок 226"/>
        <xdr:cNvPicPr>
          <a:picLocks/>
        </xdr:cNvPicPr>
      </xdr:nvPicPr>
      <xdr:blipFill>
        <a:blip xmlns:r="http://schemas.openxmlformats.org/officeDocument/2006/relationships" r:embed="rId450" r:link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6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227</xdr:row>
      <xdr:rowOff>12700</xdr:rowOff>
    </xdr:from>
    <xdr:to>
      <xdr:col>0</xdr:col>
      <xdr:colOff>774700</xdr:colOff>
      <xdr:row>227</xdr:row>
      <xdr:rowOff>647700</xdr:rowOff>
    </xdr:to>
    <xdr:pic>
      <xdr:nvPicPr>
        <xdr:cNvPr id="228" name="Рисунок 227"/>
        <xdr:cNvPicPr>
          <a:picLocks/>
        </xdr:cNvPicPr>
      </xdr:nvPicPr>
      <xdr:blipFill>
        <a:blip xmlns:r="http://schemas.openxmlformats.org/officeDocument/2006/relationships" r:embed="rId452" r:link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8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228</xdr:row>
      <xdr:rowOff>12700</xdr:rowOff>
    </xdr:from>
    <xdr:to>
      <xdr:col>0</xdr:col>
      <xdr:colOff>774700</xdr:colOff>
      <xdr:row>228</xdr:row>
      <xdr:rowOff>647700</xdr:rowOff>
    </xdr:to>
    <xdr:pic>
      <xdr:nvPicPr>
        <xdr:cNvPr id="229" name="Рисунок 228"/>
        <xdr:cNvPicPr>
          <a:picLocks/>
        </xdr:cNvPicPr>
      </xdr:nvPicPr>
      <xdr:blipFill>
        <a:blip xmlns:r="http://schemas.openxmlformats.org/officeDocument/2006/relationships" r:embed="rId454" r:link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0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229</xdr:row>
      <xdr:rowOff>12700</xdr:rowOff>
    </xdr:from>
    <xdr:to>
      <xdr:col>0</xdr:col>
      <xdr:colOff>774700</xdr:colOff>
      <xdr:row>229</xdr:row>
      <xdr:rowOff>647700</xdr:rowOff>
    </xdr:to>
    <xdr:pic>
      <xdr:nvPicPr>
        <xdr:cNvPr id="230" name="Рисунок 229"/>
        <xdr:cNvPicPr>
          <a:picLocks/>
        </xdr:cNvPicPr>
      </xdr:nvPicPr>
      <xdr:blipFill>
        <a:blip xmlns:r="http://schemas.openxmlformats.org/officeDocument/2006/relationships" r:embed="rId456" r:link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2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230</xdr:row>
      <xdr:rowOff>12700</xdr:rowOff>
    </xdr:from>
    <xdr:to>
      <xdr:col>0</xdr:col>
      <xdr:colOff>774700</xdr:colOff>
      <xdr:row>230</xdr:row>
      <xdr:rowOff>647700</xdr:rowOff>
    </xdr:to>
    <xdr:pic>
      <xdr:nvPicPr>
        <xdr:cNvPr id="231" name="Рисунок 230"/>
        <xdr:cNvPicPr>
          <a:picLocks/>
        </xdr:cNvPicPr>
      </xdr:nvPicPr>
      <xdr:blipFill>
        <a:blip xmlns:r="http://schemas.openxmlformats.org/officeDocument/2006/relationships" r:embed="rId458" r:link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3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231</xdr:row>
      <xdr:rowOff>12700</xdr:rowOff>
    </xdr:from>
    <xdr:to>
      <xdr:col>0</xdr:col>
      <xdr:colOff>774700</xdr:colOff>
      <xdr:row>231</xdr:row>
      <xdr:rowOff>647700</xdr:rowOff>
    </xdr:to>
    <xdr:pic>
      <xdr:nvPicPr>
        <xdr:cNvPr id="232" name="Рисунок 231"/>
        <xdr:cNvPicPr>
          <a:picLocks/>
        </xdr:cNvPicPr>
      </xdr:nvPicPr>
      <xdr:blipFill>
        <a:blip xmlns:r="http://schemas.openxmlformats.org/officeDocument/2006/relationships" r:embed="rId460" r:link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5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232</xdr:row>
      <xdr:rowOff>12700</xdr:rowOff>
    </xdr:from>
    <xdr:to>
      <xdr:col>0</xdr:col>
      <xdr:colOff>774700</xdr:colOff>
      <xdr:row>232</xdr:row>
      <xdr:rowOff>647700</xdr:rowOff>
    </xdr:to>
    <xdr:pic>
      <xdr:nvPicPr>
        <xdr:cNvPr id="233" name="Рисунок 232"/>
        <xdr:cNvPicPr>
          <a:picLocks/>
        </xdr:cNvPicPr>
      </xdr:nvPicPr>
      <xdr:blipFill>
        <a:blip xmlns:r="http://schemas.openxmlformats.org/officeDocument/2006/relationships" r:embed="rId462" r:link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7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233</xdr:row>
      <xdr:rowOff>12700</xdr:rowOff>
    </xdr:from>
    <xdr:to>
      <xdr:col>0</xdr:col>
      <xdr:colOff>774700</xdr:colOff>
      <xdr:row>233</xdr:row>
      <xdr:rowOff>647700</xdr:rowOff>
    </xdr:to>
    <xdr:pic>
      <xdr:nvPicPr>
        <xdr:cNvPr id="234" name="Рисунок 233"/>
        <xdr:cNvPicPr>
          <a:picLocks/>
        </xdr:cNvPicPr>
      </xdr:nvPicPr>
      <xdr:blipFill>
        <a:blip xmlns:r="http://schemas.openxmlformats.org/officeDocument/2006/relationships" r:embed="rId464" r:link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9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234</xdr:row>
      <xdr:rowOff>12700</xdr:rowOff>
    </xdr:from>
    <xdr:to>
      <xdr:col>0</xdr:col>
      <xdr:colOff>774700</xdr:colOff>
      <xdr:row>234</xdr:row>
      <xdr:rowOff>647700</xdr:rowOff>
    </xdr:to>
    <xdr:pic>
      <xdr:nvPicPr>
        <xdr:cNvPr id="235" name="Рисунок 234"/>
        <xdr:cNvPicPr>
          <a:picLocks/>
        </xdr:cNvPicPr>
      </xdr:nvPicPr>
      <xdr:blipFill>
        <a:blip xmlns:r="http://schemas.openxmlformats.org/officeDocument/2006/relationships" r:embed="rId466" r:link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1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235</xdr:row>
      <xdr:rowOff>12700</xdr:rowOff>
    </xdr:from>
    <xdr:to>
      <xdr:col>0</xdr:col>
      <xdr:colOff>774700</xdr:colOff>
      <xdr:row>235</xdr:row>
      <xdr:rowOff>647700</xdr:rowOff>
    </xdr:to>
    <xdr:pic>
      <xdr:nvPicPr>
        <xdr:cNvPr id="236" name="Рисунок 235"/>
        <xdr:cNvPicPr>
          <a:picLocks/>
        </xdr:cNvPicPr>
      </xdr:nvPicPr>
      <xdr:blipFill>
        <a:blip xmlns:r="http://schemas.openxmlformats.org/officeDocument/2006/relationships" r:embed="rId468" r:link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3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236</xdr:row>
      <xdr:rowOff>12700</xdr:rowOff>
    </xdr:from>
    <xdr:to>
      <xdr:col>0</xdr:col>
      <xdr:colOff>774700</xdr:colOff>
      <xdr:row>236</xdr:row>
      <xdr:rowOff>647700</xdr:rowOff>
    </xdr:to>
    <xdr:pic>
      <xdr:nvPicPr>
        <xdr:cNvPr id="237" name="Рисунок 236"/>
        <xdr:cNvPicPr>
          <a:picLocks/>
        </xdr:cNvPicPr>
      </xdr:nvPicPr>
      <xdr:blipFill>
        <a:blip xmlns:r="http://schemas.openxmlformats.org/officeDocument/2006/relationships" r:embed="rId470" r:link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5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237</xdr:row>
      <xdr:rowOff>12700</xdr:rowOff>
    </xdr:from>
    <xdr:to>
      <xdr:col>0</xdr:col>
      <xdr:colOff>774700</xdr:colOff>
      <xdr:row>237</xdr:row>
      <xdr:rowOff>647700</xdr:rowOff>
    </xdr:to>
    <xdr:pic>
      <xdr:nvPicPr>
        <xdr:cNvPr id="238" name="Рисунок 237"/>
        <xdr:cNvPicPr>
          <a:picLocks/>
        </xdr:cNvPicPr>
      </xdr:nvPicPr>
      <xdr:blipFill>
        <a:blip xmlns:r="http://schemas.openxmlformats.org/officeDocument/2006/relationships" r:embed="rId472" r:link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7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238</xdr:row>
      <xdr:rowOff>12700</xdr:rowOff>
    </xdr:from>
    <xdr:to>
      <xdr:col>0</xdr:col>
      <xdr:colOff>774700</xdr:colOff>
      <xdr:row>238</xdr:row>
      <xdr:rowOff>647700</xdr:rowOff>
    </xdr:to>
    <xdr:pic>
      <xdr:nvPicPr>
        <xdr:cNvPr id="239" name="Рисунок 238"/>
        <xdr:cNvPicPr>
          <a:picLocks/>
        </xdr:cNvPicPr>
      </xdr:nvPicPr>
      <xdr:blipFill>
        <a:blip xmlns:r="http://schemas.openxmlformats.org/officeDocument/2006/relationships" r:embed="rId474" r:link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9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239</xdr:row>
      <xdr:rowOff>12700</xdr:rowOff>
    </xdr:from>
    <xdr:to>
      <xdr:col>0</xdr:col>
      <xdr:colOff>774700</xdr:colOff>
      <xdr:row>239</xdr:row>
      <xdr:rowOff>647700</xdr:rowOff>
    </xdr:to>
    <xdr:pic>
      <xdr:nvPicPr>
        <xdr:cNvPr id="240" name="Рисунок 239"/>
        <xdr:cNvPicPr>
          <a:picLocks/>
        </xdr:cNvPicPr>
      </xdr:nvPicPr>
      <xdr:blipFill>
        <a:blip xmlns:r="http://schemas.openxmlformats.org/officeDocument/2006/relationships" r:embed="rId476" r:link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1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240</xdr:row>
      <xdr:rowOff>12700</xdr:rowOff>
    </xdr:from>
    <xdr:to>
      <xdr:col>0</xdr:col>
      <xdr:colOff>774700</xdr:colOff>
      <xdr:row>240</xdr:row>
      <xdr:rowOff>647700</xdr:rowOff>
    </xdr:to>
    <xdr:pic>
      <xdr:nvPicPr>
        <xdr:cNvPr id="241" name="Рисунок 240"/>
        <xdr:cNvPicPr>
          <a:picLocks/>
        </xdr:cNvPicPr>
      </xdr:nvPicPr>
      <xdr:blipFill>
        <a:blip xmlns:r="http://schemas.openxmlformats.org/officeDocument/2006/relationships" r:embed="rId478" r:link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3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241</xdr:row>
      <xdr:rowOff>12700</xdr:rowOff>
    </xdr:from>
    <xdr:to>
      <xdr:col>0</xdr:col>
      <xdr:colOff>774700</xdr:colOff>
      <xdr:row>241</xdr:row>
      <xdr:rowOff>647700</xdr:rowOff>
    </xdr:to>
    <xdr:pic>
      <xdr:nvPicPr>
        <xdr:cNvPr id="242" name="Рисунок 241"/>
        <xdr:cNvPicPr>
          <a:picLocks/>
        </xdr:cNvPicPr>
      </xdr:nvPicPr>
      <xdr:blipFill>
        <a:blip xmlns:r="http://schemas.openxmlformats.org/officeDocument/2006/relationships" r:embed="rId480" r:link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49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242</xdr:row>
      <xdr:rowOff>12700</xdr:rowOff>
    </xdr:from>
    <xdr:to>
      <xdr:col>0</xdr:col>
      <xdr:colOff>774700</xdr:colOff>
      <xdr:row>242</xdr:row>
      <xdr:rowOff>647700</xdr:rowOff>
    </xdr:to>
    <xdr:pic>
      <xdr:nvPicPr>
        <xdr:cNvPr id="243" name="Рисунок 242"/>
        <xdr:cNvPicPr>
          <a:picLocks/>
        </xdr:cNvPicPr>
      </xdr:nvPicPr>
      <xdr:blipFill>
        <a:blip xmlns:r="http://schemas.openxmlformats.org/officeDocument/2006/relationships" r:embed="rId482" r:link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68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243</xdr:row>
      <xdr:rowOff>12700</xdr:rowOff>
    </xdr:from>
    <xdr:to>
      <xdr:col>0</xdr:col>
      <xdr:colOff>774700</xdr:colOff>
      <xdr:row>243</xdr:row>
      <xdr:rowOff>647700</xdr:rowOff>
    </xdr:to>
    <xdr:pic>
      <xdr:nvPicPr>
        <xdr:cNvPr id="244" name="Рисунок 243"/>
        <xdr:cNvPicPr>
          <a:picLocks/>
        </xdr:cNvPicPr>
      </xdr:nvPicPr>
      <xdr:blipFill>
        <a:blip xmlns:r="http://schemas.openxmlformats.org/officeDocument/2006/relationships" r:embed="rId484" r:link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87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244</xdr:row>
      <xdr:rowOff>12700</xdr:rowOff>
    </xdr:from>
    <xdr:to>
      <xdr:col>0</xdr:col>
      <xdr:colOff>774700</xdr:colOff>
      <xdr:row>244</xdr:row>
      <xdr:rowOff>647700</xdr:rowOff>
    </xdr:to>
    <xdr:pic>
      <xdr:nvPicPr>
        <xdr:cNvPr id="245" name="Рисунок 244"/>
        <xdr:cNvPicPr>
          <a:picLocks/>
        </xdr:cNvPicPr>
      </xdr:nvPicPr>
      <xdr:blipFill>
        <a:blip xmlns:r="http://schemas.openxmlformats.org/officeDocument/2006/relationships" r:embed="rId486" r:link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06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245</xdr:row>
      <xdr:rowOff>12700</xdr:rowOff>
    </xdr:from>
    <xdr:to>
      <xdr:col>0</xdr:col>
      <xdr:colOff>774700</xdr:colOff>
      <xdr:row>245</xdr:row>
      <xdr:rowOff>647700</xdr:rowOff>
    </xdr:to>
    <xdr:pic>
      <xdr:nvPicPr>
        <xdr:cNvPr id="246" name="Рисунок 245"/>
        <xdr:cNvPicPr>
          <a:picLocks/>
        </xdr:cNvPicPr>
      </xdr:nvPicPr>
      <xdr:blipFill>
        <a:blip xmlns:r="http://schemas.openxmlformats.org/officeDocument/2006/relationships" r:embed="rId488" r:link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25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246</xdr:row>
      <xdr:rowOff>12700</xdr:rowOff>
    </xdr:from>
    <xdr:to>
      <xdr:col>0</xdr:col>
      <xdr:colOff>774700</xdr:colOff>
      <xdr:row>246</xdr:row>
      <xdr:rowOff>647700</xdr:rowOff>
    </xdr:to>
    <xdr:pic>
      <xdr:nvPicPr>
        <xdr:cNvPr id="247" name="Рисунок 246"/>
        <xdr:cNvPicPr>
          <a:picLocks/>
        </xdr:cNvPicPr>
      </xdr:nvPicPr>
      <xdr:blipFill>
        <a:blip xmlns:r="http://schemas.openxmlformats.org/officeDocument/2006/relationships" r:embed="rId490" r:link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4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247</xdr:row>
      <xdr:rowOff>12700</xdr:rowOff>
    </xdr:from>
    <xdr:to>
      <xdr:col>0</xdr:col>
      <xdr:colOff>774700</xdr:colOff>
      <xdr:row>247</xdr:row>
      <xdr:rowOff>647700</xdr:rowOff>
    </xdr:to>
    <xdr:pic>
      <xdr:nvPicPr>
        <xdr:cNvPr id="248" name="Рисунок 247"/>
        <xdr:cNvPicPr>
          <a:picLocks/>
        </xdr:cNvPicPr>
      </xdr:nvPicPr>
      <xdr:blipFill>
        <a:blip xmlns:r="http://schemas.openxmlformats.org/officeDocument/2006/relationships" r:embed="rId492" r:link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63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248</xdr:row>
      <xdr:rowOff>12700</xdr:rowOff>
    </xdr:from>
    <xdr:to>
      <xdr:col>0</xdr:col>
      <xdr:colOff>774700</xdr:colOff>
      <xdr:row>248</xdr:row>
      <xdr:rowOff>647700</xdr:rowOff>
    </xdr:to>
    <xdr:pic>
      <xdr:nvPicPr>
        <xdr:cNvPr id="249" name="Рисунок 248"/>
        <xdr:cNvPicPr>
          <a:picLocks/>
        </xdr:cNvPicPr>
      </xdr:nvPicPr>
      <xdr:blipFill>
        <a:blip xmlns:r="http://schemas.openxmlformats.org/officeDocument/2006/relationships" r:embed="rId494" r:link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82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249</xdr:row>
      <xdr:rowOff>12700</xdr:rowOff>
    </xdr:from>
    <xdr:to>
      <xdr:col>0</xdr:col>
      <xdr:colOff>774700</xdr:colOff>
      <xdr:row>249</xdr:row>
      <xdr:rowOff>647700</xdr:rowOff>
    </xdr:to>
    <xdr:pic>
      <xdr:nvPicPr>
        <xdr:cNvPr id="250" name="Рисунок 249"/>
        <xdr:cNvPicPr>
          <a:picLocks/>
        </xdr:cNvPicPr>
      </xdr:nvPicPr>
      <xdr:blipFill>
        <a:blip xmlns:r="http://schemas.openxmlformats.org/officeDocument/2006/relationships" r:embed="rId496" r:link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01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250</xdr:row>
      <xdr:rowOff>12700</xdr:rowOff>
    </xdr:from>
    <xdr:to>
      <xdr:col>0</xdr:col>
      <xdr:colOff>774700</xdr:colOff>
      <xdr:row>250</xdr:row>
      <xdr:rowOff>647700</xdr:rowOff>
    </xdr:to>
    <xdr:pic>
      <xdr:nvPicPr>
        <xdr:cNvPr id="251" name="Рисунок 250"/>
        <xdr:cNvPicPr>
          <a:picLocks/>
        </xdr:cNvPicPr>
      </xdr:nvPicPr>
      <xdr:blipFill>
        <a:blip xmlns:r="http://schemas.openxmlformats.org/officeDocument/2006/relationships" r:embed="rId498" r:link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20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251</xdr:row>
      <xdr:rowOff>12700</xdr:rowOff>
    </xdr:from>
    <xdr:to>
      <xdr:col>0</xdr:col>
      <xdr:colOff>774700</xdr:colOff>
      <xdr:row>251</xdr:row>
      <xdr:rowOff>647700</xdr:rowOff>
    </xdr:to>
    <xdr:pic>
      <xdr:nvPicPr>
        <xdr:cNvPr id="252" name="Рисунок 251"/>
        <xdr:cNvPicPr>
          <a:picLocks/>
        </xdr:cNvPicPr>
      </xdr:nvPicPr>
      <xdr:blipFill>
        <a:blip xmlns:r="http://schemas.openxmlformats.org/officeDocument/2006/relationships" r:embed="rId500" r:link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9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252</xdr:row>
      <xdr:rowOff>12700</xdr:rowOff>
    </xdr:from>
    <xdr:to>
      <xdr:col>0</xdr:col>
      <xdr:colOff>774700</xdr:colOff>
      <xdr:row>252</xdr:row>
      <xdr:rowOff>647700</xdr:rowOff>
    </xdr:to>
    <xdr:pic>
      <xdr:nvPicPr>
        <xdr:cNvPr id="253" name="Рисунок 252"/>
        <xdr:cNvPicPr>
          <a:picLocks/>
        </xdr:cNvPicPr>
      </xdr:nvPicPr>
      <xdr:blipFill>
        <a:blip xmlns:r="http://schemas.openxmlformats.org/officeDocument/2006/relationships" r:embed="rId502" r:link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59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253</xdr:row>
      <xdr:rowOff>12700</xdr:rowOff>
    </xdr:from>
    <xdr:to>
      <xdr:col>0</xdr:col>
      <xdr:colOff>774700</xdr:colOff>
      <xdr:row>253</xdr:row>
      <xdr:rowOff>647700</xdr:rowOff>
    </xdr:to>
    <xdr:pic>
      <xdr:nvPicPr>
        <xdr:cNvPr id="254" name="Рисунок 253"/>
        <xdr:cNvPicPr>
          <a:picLocks/>
        </xdr:cNvPicPr>
      </xdr:nvPicPr>
      <xdr:blipFill>
        <a:blip xmlns:r="http://schemas.openxmlformats.org/officeDocument/2006/relationships" r:embed="rId504" r:link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78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254</xdr:row>
      <xdr:rowOff>12700</xdr:rowOff>
    </xdr:from>
    <xdr:to>
      <xdr:col>0</xdr:col>
      <xdr:colOff>774700</xdr:colOff>
      <xdr:row>254</xdr:row>
      <xdr:rowOff>647700</xdr:rowOff>
    </xdr:to>
    <xdr:pic>
      <xdr:nvPicPr>
        <xdr:cNvPr id="255" name="Рисунок 254"/>
        <xdr:cNvPicPr>
          <a:picLocks/>
        </xdr:cNvPicPr>
      </xdr:nvPicPr>
      <xdr:blipFill>
        <a:blip xmlns:r="http://schemas.openxmlformats.org/officeDocument/2006/relationships" r:embed="rId506" r:link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97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255</xdr:row>
      <xdr:rowOff>12700</xdr:rowOff>
    </xdr:from>
    <xdr:to>
      <xdr:col>0</xdr:col>
      <xdr:colOff>774700</xdr:colOff>
      <xdr:row>255</xdr:row>
      <xdr:rowOff>647700</xdr:rowOff>
    </xdr:to>
    <xdr:pic>
      <xdr:nvPicPr>
        <xdr:cNvPr id="256" name="Рисунок 255"/>
        <xdr:cNvPicPr>
          <a:picLocks/>
        </xdr:cNvPicPr>
      </xdr:nvPicPr>
      <xdr:blipFill>
        <a:blip xmlns:r="http://schemas.openxmlformats.org/officeDocument/2006/relationships" r:embed="rId508" r:link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16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256</xdr:row>
      <xdr:rowOff>12700</xdr:rowOff>
    </xdr:from>
    <xdr:to>
      <xdr:col>0</xdr:col>
      <xdr:colOff>774700</xdr:colOff>
      <xdr:row>256</xdr:row>
      <xdr:rowOff>647700</xdr:rowOff>
    </xdr:to>
    <xdr:pic>
      <xdr:nvPicPr>
        <xdr:cNvPr id="257" name="Рисунок 256"/>
        <xdr:cNvPicPr>
          <a:picLocks/>
        </xdr:cNvPicPr>
      </xdr:nvPicPr>
      <xdr:blipFill>
        <a:blip xmlns:r="http://schemas.openxmlformats.org/officeDocument/2006/relationships" r:embed="rId510" r:link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35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257</xdr:row>
      <xdr:rowOff>12700</xdr:rowOff>
    </xdr:from>
    <xdr:to>
      <xdr:col>0</xdr:col>
      <xdr:colOff>774700</xdr:colOff>
      <xdr:row>257</xdr:row>
      <xdr:rowOff>647700</xdr:rowOff>
    </xdr:to>
    <xdr:pic>
      <xdr:nvPicPr>
        <xdr:cNvPr id="258" name="Рисунок 257"/>
        <xdr:cNvPicPr>
          <a:picLocks/>
        </xdr:cNvPicPr>
      </xdr:nvPicPr>
      <xdr:blipFill>
        <a:blip xmlns:r="http://schemas.openxmlformats.org/officeDocument/2006/relationships" r:embed="rId512" r:link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54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258</xdr:row>
      <xdr:rowOff>12700</xdr:rowOff>
    </xdr:from>
    <xdr:to>
      <xdr:col>0</xdr:col>
      <xdr:colOff>774700</xdr:colOff>
      <xdr:row>258</xdr:row>
      <xdr:rowOff>647700</xdr:rowOff>
    </xdr:to>
    <xdr:pic>
      <xdr:nvPicPr>
        <xdr:cNvPr id="259" name="Рисунок 258"/>
        <xdr:cNvPicPr>
          <a:picLocks/>
        </xdr:cNvPicPr>
      </xdr:nvPicPr>
      <xdr:blipFill>
        <a:blip xmlns:r="http://schemas.openxmlformats.org/officeDocument/2006/relationships" r:embed="rId514" r:link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73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259</xdr:row>
      <xdr:rowOff>12700</xdr:rowOff>
    </xdr:from>
    <xdr:to>
      <xdr:col>0</xdr:col>
      <xdr:colOff>774700</xdr:colOff>
      <xdr:row>259</xdr:row>
      <xdr:rowOff>647700</xdr:rowOff>
    </xdr:to>
    <xdr:pic>
      <xdr:nvPicPr>
        <xdr:cNvPr id="260" name="Рисунок 259"/>
        <xdr:cNvPicPr>
          <a:picLocks/>
        </xdr:cNvPicPr>
      </xdr:nvPicPr>
      <xdr:blipFill>
        <a:blip xmlns:r="http://schemas.openxmlformats.org/officeDocument/2006/relationships" r:embed="rId516" r:link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92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260</xdr:row>
      <xdr:rowOff>12700</xdr:rowOff>
    </xdr:from>
    <xdr:to>
      <xdr:col>0</xdr:col>
      <xdr:colOff>774700</xdr:colOff>
      <xdr:row>260</xdr:row>
      <xdr:rowOff>647700</xdr:rowOff>
    </xdr:to>
    <xdr:pic>
      <xdr:nvPicPr>
        <xdr:cNvPr id="261" name="Рисунок 260"/>
        <xdr:cNvPicPr>
          <a:picLocks/>
        </xdr:cNvPicPr>
      </xdr:nvPicPr>
      <xdr:blipFill>
        <a:blip xmlns:r="http://schemas.openxmlformats.org/officeDocument/2006/relationships" r:embed="rId518" r:link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11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261</xdr:row>
      <xdr:rowOff>12700</xdr:rowOff>
    </xdr:from>
    <xdr:to>
      <xdr:col>0</xdr:col>
      <xdr:colOff>774700</xdr:colOff>
      <xdr:row>261</xdr:row>
      <xdr:rowOff>647700</xdr:rowOff>
    </xdr:to>
    <xdr:pic>
      <xdr:nvPicPr>
        <xdr:cNvPr id="262" name="Рисунок 261"/>
        <xdr:cNvPicPr>
          <a:picLocks/>
        </xdr:cNvPicPr>
      </xdr:nvPicPr>
      <xdr:blipFill>
        <a:blip xmlns:r="http://schemas.openxmlformats.org/officeDocument/2006/relationships" r:embed="rId520" r:link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30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262</xdr:row>
      <xdr:rowOff>12700</xdr:rowOff>
    </xdr:from>
    <xdr:to>
      <xdr:col>0</xdr:col>
      <xdr:colOff>774700</xdr:colOff>
      <xdr:row>262</xdr:row>
      <xdr:rowOff>647700</xdr:rowOff>
    </xdr:to>
    <xdr:pic>
      <xdr:nvPicPr>
        <xdr:cNvPr id="263" name="Рисунок 262"/>
        <xdr:cNvPicPr>
          <a:picLocks/>
        </xdr:cNvPicPr>
      </xdr:nvPicPr>
      <xdr:blipFill>
        <a:blip xmlns:r="http://schemas.openxmlformats.org/officeDocument/2006/relationships" r:embed="rId522" r:link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49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263</xdr:row>
      <xdr:rowOff>12700</xdr:rowOff>
    </xdr:from>
    <xdr:to>
      <xdr:col>0</xdr:col>
      <xdr:colOff>774700</xdr:colOff>
      <xdr:row>263</xdr:row>
      <xdr:rowOff>647700</xdr:rowOff>
    </xdr:to>
    <xdr:pic>
      <xdr:nvPicPr>
        <xdr:cNvPr id="264" name="Рисунок 263"/>
        <xdr:cNvPicPr>
          <a:picLocks/>
        </xdr:cNvPicPr>
      </xdr:nvPicPr>
      <xdr:blipFill>
        <a:blip xmlns:r="http://schemas.openxmlformats.org/officeDocument/2006/relationships" r:embed="rId524" r:link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68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264</xdr:row>
      <xdr:rowOff>12700</xdr:rowOff>
    </xdr:from>
    <xdr:to>
      <xdr:col>0</xdr:col>
      <xdr:colOff>774700</xdr:colOff>
      <xdr:row>264</xdr:row>
      <xdr:rowOff>647700</xdr:rowOff>
    </xdr:to>
    <xdr:pic>
      <xdr:nvPicPr>
        <xdr:cNvPr id="265" name="Рисунок 264"/>
        <xdr:cNvPicPr>
          <a:picLocks/>
        </xdr:cNvPicPr>
      </xdr:nvPicPr>
      <xdr:blipFill>
        <a:blip xmlns:r="http://schemas.openxmlformats.org/officeDocument/2006/relationships" r:embed="rId526" r:link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7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265</xdr:row>
      <xdr:rowOff>12700</xdr:rowOff>
    </xdr:from>
    <xdr:to>
      <xdr:col>0</xdr:col>
      <xdr:colOff>774700</xdr:colOff>
      <xdr:row>265</xdr:row>
      <xdr:rowOff>647700</xdr:rowOff>
    </xdr:to>
    <xdr:pic>
      <xdr:nvPicPr>
        <xdr:cNvPr id="266" name="Рисунок 265"/>
        <xdr:cNvPicPr>
          <a:picLocks/>
        </xdr:cNvPicPr>
      </xdr:nvPicPr>
      <xdr:blipFill>
        <a:blip xmlns:r="http://schemas.openxmlformats.org/officeDocument/2006/relationships" r:embed="rId528" r:link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06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266</xdr:row>
      <xdr:rowOff>12700</xdr:rowOff>
    </xdr:from>
    <xdr:to>
      <xdr:col>0</xdr:col>
      <xdr:colOff>774700</xdr:colOff>
      <xdr:row>266</xdr:row>
      <xdr:rowOff>647700</xdr:rowOff>
    </xdr:to>
    <xdr:pic>
      <xdr:nvPicPr>
        <xdr:cNvPr id="267" name="Рисунок 266"/>
        <xdr:cNvPicPr>
          <a:picLocks/>
        </xdr:cNvPicPr>
      </xdr:nvPicPr>
      <xdr:blipFill>
        <a:blip xmlns:r="http://schemas.openxmlformats.org/officeDocument/2006/relationships" r:embed="rId530" r:link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25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267</xdr:row>
      <xdr:rowOff>12700</xdr:rowOff>
    </xdr:from>
    <xdr:to>
      <xdr:col>0</xdr:col>
      <xdr:colOff>774700</xdr:colOff>
      <xdr:row>267</xdr:row>
      <xdr:rowOff>647700</xdr:rowOff>
    </xdr:to>
    <xdr:pic>
      <xdr:nvPicPr>
        <xdr:cNvPr id="268" name="Рисунок 267"/>
        <xdr:cNvPicPr>
          <a:picLocks/>
        </xdr:cNvPicPr>
      </xdr:nvPicPr>
      <xdr:blipFill>
        <a:blip xmlns:r="http://schemas.openxmlformats.org/officeDocument/2006/relationships" r:embed="rId532" r:link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44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268</xdr:row>
      <xdr:rowOff>12700</xdr:rowOff>
    </xdr:from>
    <xdr:to>
      <xdr:col>0</xdr:col>
      <xdr:colOff>774700</xdr:colOff>
      <xdr:row>268</xdr:row>
      <xdr:rowOff>647700</xdr:rowOff>
    </xdr:to>
    <xdr:pic>
      <xdr:nvPicPr>
        <xdr:cNvPr id="269" name="Рисунок 268"/>
        <xdr:cNvPicPr>
          <a:picLocks/>
        </xdr:cNvPicPr>
      </xdr:nvPicPr>
      <xdr:blipFill>
        <a:blip xmlns:r="http://schemas.openxmlformats.org/officeDocument/2006/relationships" r:embed="rId534" r:link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63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269</xdr:row>
      <xdr:rowOff>12700</xdr:rowOff>
    </xdr:from>
    <xdr:to>
      <xdr:col>0</xdr:col>
      <xdr:colOff>774700</xdr:colOff>
      <xdr:row>269</xdr:row>
      <xdr:rowOff>647700</xdr:rowOff>
    </xdr:to>
    <xdr:pic>
      <xdr:nvPicPr>
        <xdr:cNvPr id="270" name="Рисунок 269"/>
        <xdr:cNvPicPr>
          <a:picLocks/>
        </xdr:cNvPicPr>
      </xdr:nvPicPr>
      <xdr:blipFill>
        <a:blip xmlns:r="http://schemas.openxmlformats.org/officeDocument/2006/relationships" r:embed="rId536" r:link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82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270</xdr:row>
      <xdr:rowOff>12700</xdr:rowOff>
    </xdr:from>
    <xdr:to>
      <xdr:col>0</xdr:col>
      <xdr:colOff>774700</xdr:colOff>
      <xdr:row>270</xdr:row>
      <xdr:rowOff>647700</xdr:rowOff>
    </xdr:to>
    <xdr:pic>
      <xdr:nvPicPr>
        <xdr:cNvPr id="271" name="Рисунок 270"/>
        <xdr:cNvPicPr>
          <a:picLocks/>
        </xdr:cNvPicPr>
      </xdr:nvPicPr>
      <xdr:blipFill>
        <a:blip xmlns:r="http://schemas.openxmlformats.org/officeDocument/2006/relationships" r:embed="rId538" r:link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01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271</xdr:row>
      <xdr:rowOff>12700</xdr:rowOff>
    </xdr:from>
    <xdr:to>
      <xdr:col>0</xdr:col>
      <xdr:colOff>774700</xdr:colOff>
      <xdr:row>271</xdr:row>
      <xdr:rowOff>647700</xdr:rowOff>
    </xdr:to>
    <xdr:pic>
      <xdr:nvPicPr>
        <xdr:cNvPr id="272" name="Рисунок 271"/>
        <xdr:cNvPicPr>
          <a:picLocks/>
        </xdr:cNvPicPr>
      </xdr:nvPicPr>
      <xdr:blipFill>
        <a:blip xmlns:r="http://schemas.openxmlformats.org/officeDocument/2006/relationships" r:embed="rId540" r:link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0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272</xdr:row>
      <xdr:rowOff>12700</xdr:rowOff>
    </xdr:from>
    <xdr:to>
      <xdr:col>0</xdr:col>
      <xdr:colOff>774700</xdr:colOff>
      <xdr:row>272</xdr:row>
      <xdr:rowOff>647700</xdr:rowOff>
    </xdr:to>
    <xdr:pic>
      <xdr:nvPicPr>
        <xdr:cNvPr id="273" name="Рисунок 272"/>
        <xdr:cNvPicPr>
          <a:picLocks/>
        </xdr:cNvPicPr>
      </xdr:nvPicPr>
      <xdr:blipFill>
        <a:blip xmlns:r="http://schemas.openxmlformats.org/officeDocument/2006/relationships" r:embed="rId542" r:link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40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273</xdr:row>
      <xdr:rowOff>12700</xdr:rowOff>
    </xdr:from>
    <xdr:to>
      <xdr:col>0</xdr:col>
      <xdr:colOff>774700</xdr:colOff>
      <xdr:row>273</xdr:row>
      <xdr:rowOff>647700</xdr:rowOff>
    </xdr:to>
    <xdr:pic>
      <xdr:nvPicPr>
        <xdr:cNvPr id="274" name="Рисунок 273"/>
        <xdr:cNvPicPr>
          <a:picLocks/>
        </xdr:cNvPicPr>
      </xdr:nvPicPr>
      <xdr:blipFill>
        <a:blip xmlns:r="http://schemas.openxmlformats.org/officeDocument/2006/relationships" r:embed="rId544" r:link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59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274</xdr:row>
      <xdr:rowOff>12700</xdr:rowOff>
    </xdr:from>
    <xdr:to>
      <xdr:col>0</xdr:col>
      <xdr:colOff>774700</xdr:colOff>
      <xdr:row>274</xdr:row>
      <xdr:rowOff>647700</xdr:rowOff>
    </xdr:to>
    <xdr:pic>
      <xdr:nvPicPr>
        <xdr:cNvPr id="275" name="Рисунок 274"/>
        <xdr:cNvPicPr>
          <a:picLocks/>
        </xdr:cNvPicPr>
      </xdr:nvPicPr>
      <xdr:blipFill>
        <a:blip xmlns:r="http://schemas.openxmlformats.org/officeDocument/2006/relationships" r:embed="rId546" r:link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8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275</xdr:row>
      <xdr:rowOff>12700</xdr:rowOff>
    </xdr:from>
    <xdr:to>
      <xdr:col>0</xdr:col>
      <xdr:colOff>774700</xdr:colOff>
      <xdr:row>275</xdr:row>
      <xdr:rowOff>647700</xdr:rowOff>
    </xdr:to>
    <xdr:pic>
      <xdr:nvPicPr>
        <xdr:cNvPr id="276" name="Рисунок 275"/>
        <xdr:cNvPicPr>
          <a:picLocks/>
        </xdr:cNvPicPr>
      </xdr:nvPicPr>
      <xdr:blipFill>
        <a:blip xmlns:r="http://schemas.openxmlformats.org/officeDocument/2006/relationships" r:embed="rId548" r:link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97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276</xdr:row>
      <xdr:rowOff>12700</xdr:rowOff>
    </xdr:from>
    <xdr:to>
      <xdr:col>0</xdr:col>
      <xdr:colOff>774700</xdr:colOff>
      <xdr:row>276</xdr:row>
      <xdr:rowOff>647700</xdr:rowOff>
    </xdr:to>
    <xdr:pic>
      <xdr:nvPicPr>
        <xdr:cNvPr id="277" name="Рисунок 276"/>
        <xdr:cNvPicPr>
          <a:picLocks/>
        </xdr:cNvPicPr>
      </xdr:nvPicPr>
      <xdr:blipFill>
        <a:blip xmlns:r="http://schemas.openxmlformats.org/officeDocument/2006/relationships" r:embed="rId550" r:link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16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277</xdr:row>
      <xdr:rowOff>12700</xdr:rowOff>
    </xdr:from>
    <xdr:to>
      <xdr:col>0</xdr:col>
      <xdr:colOff>774700</xdr:colOff>
      <xdr:row>277</xdr:row>
      <xdr:rowOff>647700</xdr:rowOff>
    </xdr:to>
    <xdr:pic>
      <xdr:nvPicPr>
        <xdr:cNvPr id="278" name="Рисунок 277"/>
        <xdr:cNvPicPr>
          <a:picLocks/>
        </xdr:cNvPicPr>
      </xdr:nvPicPr>
      <xdr:blipFill>
        <a:blip xmlns:r="http://schemas.openxmlformats.org/officeDocument/2006/relationships" r:embed="rId552" r:link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35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278</xdr:row>
      <xdr:rowOff>12700</xdr:rowOff>
    </xdr:from>
    <xdr:to>
      <xdr:col>0</xdr:col>
      <xdr:colOff>774700</xdr:colOff>
      <xdr:row>278</xdr:row>
      <xdr:rowOff>647700</xdr:rowOff>
    </xdr:to>
    <xdr:pic>
      <xdr:nvPicPr>
        <xdr:cNvPr id="279" name="Рисунок 278"/>
        <xdr:cNvPicPr>
          <a:picLocks/>
        </xdr:cNvPicPr>
      </xdr:nvPicPr>
      <xdr:blipFill>
        <a:blip xmlns:r="http://schemas.openxmlformats.org/officeDocument/2006/relationships" r:embed="rId554" r:link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54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279</xdr:row>
      <xdr:rowOff>12700</xdr:rowOff>
    </xdr:from>
    <xdr:to>
      <xdr:col>0</xdr:col>
      <xdr:colOff>774700</xdr:colOff>
      <xdr:row>279</xdr:row>
      <xdr:rowOff>647700</xdr:rowOff>
    </xdr:to>
    <xdr:pic>
      <xdr:nvPicPr>
        <xdr:cNvPr id="280" name="Рисунок 279"/>
        <xdr:cNvPicPr>
          <a:picLocks/>
        </xdr:cNvPicPr>
      </xdr:nvPicPr>
      <xdr:blipFill>
        <a:blip xmlns:r="http://schemas.openxmlformats.org/officeDocument/2006/relationships" r:embed="rId556" r:link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73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280</xdr:row>
      <xdr:rowOff>12700</xdr:rowOff>
    </xdr:from>
    <xdr:to>
      <xdr:col>0</xdr:col>
      <xdr:colOff>774700</xdr:colOff>
      <xdr:row>280</xdr:row>
      <xdr:rowOff>647700</xdr:rowOff>
    </xdr:to>
    <xdr:pic>
      <xdr:nvPicPr>
        <xdr:cNvPr id="281" name="Рисунок 280"/>
        <xdr:cNvPicPr>
          <a:picLocks/>
        </xdr:cNvPicPr>
      </xdr:nvPicPr>
      <xdr:blipFill>
        <a:blip xmlns:r="http://schemas.openxmlformats.org/officeDocument/2006/relationships" r:embed="rId558" r:link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92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281</xdr:row>
      <xdr:rowOff>12700</xdr:rowOff>
    </xdr:from>
    <xdr:to>
      <xdr:col>0</xdr:col>
      <xdr:colOff>774700</xdr:colOff>
      <xdr:row>281</xdr:row>
      <xdr:rowOff>647700</xdr:rowOff>
    </xdr:to>
    <xdr:pic>
      <xdr:nvPicPr>
        <xdr:cNvPr id="282" name="Рисунок 281"/>
        <xdr:cNvPicPr>
          <a:picLocks/>
        </xdr:cNvPicPr>
      </xdr:nvPicPr>
      <xdr:blipFill>
        <a:blip xmlns:r="http://schemas.openxmlformats.org/officeDocument/2006/relationships" r:embed="rId560" r:link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11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282</xdr:row>
      <xdr:rowOff>12700</xdr:rowOff>
    </xdr:from>
    <xdr:to>
      <xdr:col>0</xdr:col>
      <xdr:colOff>774700</xdr:colOff>
      <xdr:row>282</xdr:row>
      <xdr:rowOff>647700</xdr:rowOff>
    </xdr:to>
    <xdr:pic>
      <xdr:nvPicPr>
        <xdr:cNvPr id="283" name="Рисунок 282"/>
        <xdr:cNvPicPr>
          <a:picLocks/>
        </xdr:cNvPicPr>
      </xdr:nvPicPr>
      <xdr:blipFill>
        <a:blip xmlns:r="http://schemas.openxmlformats.org/officeDocument/2006/relationships" r:embed="rId562" r:link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30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283</xdr:row>
      <xdr:rowOff>12700</xdr:rowOff>
    </xdr:from>
    <xdr:to>
      <xdr:col>0</xdr:col>
      <xdr:colOff>774700</xdr:colOff>
      <xdr:row>283</xdr:row>
      <xdr:rowOff>647700</xdr:rowOff>
    </xdr:to>
    <xdr:pic>
      <xdr:nvPicPr>
        <xdr:cNvPr id="284" name="Рисунок 283"/>
        <xdr:cNvPicPr>
          <a:picLocks/>
        </xdr:cNvPicPr>
      </xdr:nvPicPr>
      <xdr:blipFill>
        <a:blip xmlns:r="http://schemas.openxmlformats.org/officeDocument/2006/relationships" r:embed="rId564" r:link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49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284</xdr:row>
      <xdr:rowOff>12700</xdr:rowOff>
    </xdr:from>
    <xdr:to>
      <xdr:col>0</xdr:col>
      <xdr:colOff>774700</xdr:colOff>
      <xdr:row>284</xdr:row>
      <xdr:rowOff>647700</xdr:rowOff>
    </xdr:to>
    <xdr:pic>
      <xdr:nvPicPr>
        <xdr:cNvPr id="285" name="Рисунок 284"/>
        <xdr:cNvPicPr>
          <a:picLocks/>
        </xdr:cNvPicPr>
      </xdr:nvPicPr>
      <xdr:blipFill>
        <a:blip xmlns:r="http://schemas.openxmlformats.org/officeDocument/2006/relationships" r:embed="rId566" r:link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68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285</xdr:row>
      <xdr:rowOff>12700</xdr:rowOff>
    </xdr:from>
    <xdr:to>
      <xdr:col>0</xdr:col>
      <xdr:colOff>774700</xdr:colOff>
      <xdr:row>285</xdr:row>
      <xdr:rowOff>647700</xdr:rowOff>
    </xdr:to>
    <xdr:pic>
      <xdr:nvPicPr>
        <xdr:cNvPr id="286" name="Рисунок 285"/>
        <xdr:cNvPicPr>
          <a:picLocks/>
        </xdr:cNvPicPr>
      </xdr:nvPicPr>
      <xdr:blipFill>
        <a:blip xmlns:r="http://schemas.openxmlformats.org/officeDocument/2006/relationships" r:embed="rId568" r:link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87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286</xdr:row>
      <xdr:rowOff>12700</xdr:rowOff>
    </xdr:from>
    <xdr:to>
      <xdr:col>0</xdr:col>
      <xdr:colOff>774700</xdr:colOff>
      <xdr:row>286</xdr:row>
      <xdr:rowOff>647700</xdr:rowOff>
    </xdr:to>
    <xdr:pic>
      <xdr:nvPicPr>
        <xdr:cNvPr id="287" name="Рисунок 286"/>
        <xdr:cNvPicPr>
          <a:picLocks/>
        </xdr:cNvPicPr>
      </xdr:nvPicPr>
      <xdr:blipFill>
        <a:blip xmlns:r="http://schemas.openxmlformats.org/officeDocument/2006/relationships" r:embed="rId570" r:link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06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287</xdr:row>
      <xdr:rowOff>12700</xdr:rowOff>
    </xdr:from>
    <xdr:to>
      <xdr:col>0</xdr:col>
      <xdr:colOff>774700</xdr:colOff>
      <xdr:row>287</xdr:row>
      <xdr:rowOff>647700</xdr:rowOff>
    </xdr:to>
    <xdr:pic>
      <xdr:nvPicPr>
        <xdr:cNvPr id="288" name="Рисунок 287"/>
        <xdr:cNvPicPr>
          <a:picLocks/>
        </xdr:cNvPicPr>
      </xdr:nvPicPr>
      <xdr:blipFill>
        <a:blip xmlns:r="http://schemas.openxmlformats.org/officeDocument/2006/relationships" r:embed="rId572" r:link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25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288</xdr:row>
      <xdr:rowOff>12700</xdr:rowOff>
    </xdr:from>
    <xdr:to>
      <xdr:col>0</xdr:col>
      <xdr:colOff>774700</xdr:colOff>
      <xdr:row>288</xdr:row>
      <xdr:rowOff>647700</xdr:rowOff>
    </xdr:to>
    <xdr:pic>
      <xdr:nvPicPr>
        <xdr:cNvPr id="289" name="Рисунок 288"/>
        <xdr:cNvPicPr>
          <a:picLocks/>
        </xdr:cNvPicPr>
      </xdr:nvPicPr>
      <xdr:blipFill>
        <a:blip xmlns:r="http://schemas.openxmlformats.org/officeDocument/2006/relationships" r:embed="rId574" r:link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44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289</xdr:row>
      <xdr:rowOff>12700</xdr:rowOff>
    </xdr:from>
    <xdr:to>
      <xdr:col>0</xdr:col>
      <xdr:colOff>774700</xdr:colOff>
      <xdr:row>289</xdr:row>
      <xdr:rowOff>647700</xdr:rowOff>
    </xdr:to>
    <xdr:pic>
      <xdr:nvPicPr>
        <xdr:cNvPr id="290" name="Рисунок 289"/>
        <xdr:cNvPicPr>
          <a:picLocks/>
        </xdr:cNvPicPr>
      </xdr:nvPicPr>
      <xdr:blipFill>
        <a:blip xmlns:r="http://schemas.openxmlformats.org/officeDocument/2006/relationships" r:embed="rId576" r:link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63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290</xdr:row>
      <xdr:rowOff>12700</xdr:rowOff>
    </xdr:from>
    <xdr:to>
      <xdr:col>0</xdr:col>
      <xdr:colOff>774700</xdr:colOff>
      <xdr:row>290</xdr:row>
      <xdr:rowOff>647700</xdr:rowOff>
    </xdr:to>
    <xdr:pic>
      <xdr:nvPicPr>
        <xdr:cNvPr id="291" name="Рисунок 290"/>
        <xdr:cNvPicPr>
          <a:picLocks/>
        </xdr:cNvPicPr>
      </xdr:nvPicPr>
      <xdr:blipFill>
        <a:blip xmlns:r="http://schemas.openxmlformats.org/officeDocument/2006/relationships" r:embed="rId578" r:link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82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291</xdr:row>
      <xdr:rowOff>12700</xdr:rowOff>
    </xdr:from>
    <xdr:to>
      <xdr:col>0</xdr:col>
      <xdr:colOff>774700</xdr:colOff>
      <xdr:row>291</xdr:row>
      <xdr:rowOff>647700</xdr:rowOff>
    </xdr:to>
    <xdr:pic>
      <xdr:nvPicPr>
        <xdr:cNvPr id="292" name="Рисунок 291"/>
        <xdr:cNvPicPr>
          <a:picLocks/>
        </xdr:cNvPicPr>
      </xdr:nvPicPr>
      <xdr:blipFill>
        <a:blip xmlns:r="http://schemas.openxmlformats.org/officeDocument/2006/relationships" r:embed="rId580" r:link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01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292</xdr:row>
      <xdr:rowOff>12700</xdr:rowOff>
    </xdr:from>
    <xdr:to>
      <xdr:col>0</xdr:col>
      <xdr:colOff>774700</xdr:colOff>
      <xdr:row>292</xdr:row>
      <xdr:rowOff>647700</xdr:rowOff>
    </xdr:to>
    <xdr:pic>
      <xdr:nvPicPr>
        <xdr:cNvPr id="293" name="Рисунок 292"/>
        <xdr:cNvPicPr>
          <a:picLocks/>
        </xdr:cNvPicPr>
      </xdr:nvPicPr>
      <xdr:blipFill>
        <a:blip xmlns:r="http://schemas.openxmlformats.org/officeDocument/2006/relationships" r:embed="rId582" r:link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21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293</xdr:row>
      <xdr:rowOff>12700</xdr:rowOff>
    </xdr:from>
    <xdr:to>
      <xdr:col>0</xdr:col>
      <xdr:colOff>774700</xdr:colOff>
      <xdr:row>293</xdr:row>
      <xdr:rowOff>647700</xdr:rowOff>
    </xdr:to>
    <xdr:pic>
      <xdr:nvPicPr>
        <xdr:cNvPr id="294" name="Рисунок 293"/>
        <xdr:cNvPicPr>
          <a:picLocks/>
        </xdr:cNvPicPr>
      </xdr:nvPicPr>
      <xdr:blipFill>
        <a:blip xmlns:r="http://schemas.openxmlformats.org/officeDocument/2006/relationships" r:embed="rId584" r:link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40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294</xdr:row>
      <xdr:rowOff>12700</xdr:rowOff>
    </xdr:from>
    <xdr:to>
      <xdr:col>0</xdr:col>
      <xdr:colOff>774700</xdr:colOff>
      <xdr:row>294</xdr:row>
      <xdr:rowOff>647700</xdr:rowOff>
    </xdr:to>
    <xdr:pic>
      <xdr:nvPicPr>
        <xdr:cNvPr id="295" name="Рисунок 294"/>
        <xdr:cNvPicPr>
          <a:picLocks/>
        </xdr:cNvPicPr>
      </xdr:nvPicPr>
      <xdr:blipFill>
        <a:blip xmlns:r="http://schemas.openxmlformats.org/officeDocument/2006/relationships" r:embed="rId586" r:link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59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295</xdr:row>
      <xdr:rowOff>12700</xdr:rowOff>
    </xdr:from>
    <xdr:to>
      <xdr:col>0</xdr:col>
      <xdr:colOff>774700</xdr:colOff>
      <xdr:row>295</xdr:row>
      <xdr:rowOff>647700</xdr:rowOff>
    </xdr:to>
    <xdr:pic>
      <xdr:nvPicPr>
        <xdr:cNvPr id="296" name="Рисунок 295"/>
        <xdr:cNvPicPr>
          <a:picLocks/>
        </xdr:cNvPicPr>
      </xdr:nvPicPr>
      <xdr:blipFill>
        <a:blip xmlns:r="http://schemas.openxmlformats.org/officeDocument/2006/relationships" r:embed="rId588" r:link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78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296</xdr:row>
      <xdr:rowOff>12700</xdr:rowOff>
    </xdr:from>
    <xdr:to>
      <xdr:col>0</xdr:col>
      <xdr:colOff>774700</xdr:colOff>
      <xdr:row>296</xdr:row>
      <xdr:rowOff>647700</xdr:rowOff>
    </xdr:to>
    <xdr:pic>
      <xdr:nvPicPr>
        <xdr:cNvPr id="297" name="Рисунок 296"/>
        <xdr:cNvPicPr>
          <a:picLocks/>
        </xdr:cNvPicPr>
      </xdr:nvPicPr>
      <xdr:blipFill>
        <a:blip xmlns:r="http://schemas.openxmlformats.org/officeDocument/2006/relationships" r:embed="rId590" r:link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97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297</xdr:row>
      <xdr:rowOff>12700</xdr:rowOff>
    </xdr:from>
    <xdr:to>
      <xdr:col>0</xdr:col>
      <xdr:colOff>774700</xdr:colOff>
      <xdr:row>297</xdr:row>
      <xdr:rowOff>647700</xdr:rowOff>
    </xdr:to>
    <xdr:pic>
      <xdr:nvPicPr>
        <xdr:cNvPr id="298" name="Рисунок 297"/>
        <xdr:cNvPicPr>
          <a:picLocks/>
        </xdr:cNvPicPr>
      </xdr:nvPicPr>
      <xdr:blipFill>
        <a:blip xmlns:r="http://schemas.openxmlformats.org/officeDocument/2006/relationships" r:embed="rId592" r:link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16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298</xdr:row>
      <xdr:rowOff>12700</xdr:rowOff>
    </xdr:from>
    <xdr:to>
      <xdr:col>0</xdr:col>
      <xdr:colOff>774700</xdr:colOff>
      <xdr:row>298</xdr:row>
      <xdr:rowOff>647700</xdr:rowOff>
    </xdr:to>
    <xdr:pic>
      <xdr:nvPicPr>
        <xdr:cNvPr id="299" name="Рисунок 298"/>
        <xdr:cNvPicPr>
          <a:picLocks/>
        </xdr:cNvPicPr>
      </xdr:nvPicPr>
      <xdr:blipFill>
        <a:blip xmlns:r="http://schemas.openxmlformats.org/officeDocument/2006/relationships" r:embed="rId594" r:link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35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299</xdr:row>
      <xdr:rowOff>12700</xdr:rowOff>
    </xdr:from>
    <xdr:to>
      <xdr:col>0</xdr:col>
      <xdr:colOff>774700</xdr:colOff>
      <xdr:row>299</xdr:row>
      <xdr:rowOff>647700</xdr:rowOff>
    </xdr:to>
    <xdr:pic>
      <xdr:nvPicPr>
        <xdr:cNvPr id="300" name="Рисунок 299"/>
        <xdr:cNvPicPr>
          <a:picLocks/>
        </xdr:cNvPicPr>
      </xdr:nvPicPr>
      <xdr:blipFill>
        <a:blip xmlns:r="http://schemas.openxmlformats.org/officeDocument/2006/relationships" r:embed="rId596" r:link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4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300</xdr:row>
      <xdr:rowOff>12700</xdr:rowOff>
    </xdr:from>
    <xdr:to>
      <xdr:col>0</xdr:col>
      <xdr:colOff>774700</xdr:colOff>
      <xdr:row>300</xdr:row>
      <xdr:rowOff>647700</xdr:rowOff>
    </xdr:to>
    <xdr:pic>
      <xdr:nvPicPr>
        <xdr:cNvPr id="301" name="Рисунок 300"/>
        <xdr:cNvPicPr>
          <a:picLocks/>
        </xdr:cNvPicPr>
      </xdr:nvPicPr>
      <xdr:blipFill>
        <a:blip xmlns:r="http://schemas.openxmlformats.org/officeDocument/2006/relationships" r:embed="rId598" r:link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73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301</xdr:row>
      <xdr:rowOff>12700</xdr:rowOff>
    </xdr:from>
    <xdr:to>
      <xdr:col>0</xdr:col>
      <xdr:colOff>774700</xdr:colOff>
      <xdr:row>301</xdr:row>
      <xdr:rowOff>647700</xdr:rowOff>
    </xdr:to>
    <xdr:pic>
      <xdr:nvPicPr>
        <xdr:cNvPr id="302" name="Рисунок 301"/>
        <xdr:cNvPicPr>
          <a:picLocks/>
        </xdr:cNvPicPr>
      </xdr:nvPicPr>
      <xdr:blipFill>
        <a:blip xmlns:r="http://schemas.openxmlformats.org/officeDocument/2006/relationships" r:embed="rId600" r:link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92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302</xdr:row>
      <xdr:rowOff>12700</xdr:rowOff>
    </xdr:from>
    <xdr:to>
      <xdr:col>0</xdr:col>
      <xdr:colOff>774700</xdr:colOff>
      <xdr:row>302</xdr:row>
      <xdr:rowOff>647700</xdr:rowOff>
    </xdr:to>
    <xdr:pic>
      <xdr:nvPicPr>
        <xdr:cNvPr id="303" name="Рисунок 302"/>
        <xdr:cNvPicPr>
          <a:picLocks/>
        </xdr:cNvPicPr>
      </xdr:nvPicPr>
      <xdr:blipFill>
        <a:blip xmlns:r="http://schemas.openxmlformats.org/officeDocument/2006/relationships" r:embed="rId602" r:link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11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303</xdr:row>
      <xdr:rowOff>12700</xdr:rowOff>
    </xdr:from>
    <xdr:to>
      <xdr:col>0</xdr:col>
      <xdr:colOff>774700</xdr:colOff>
      <xdr:row>303</xdr:row>
      <xdr:rowOff>647700</xdr:rowOff>
    </xdr:to>
    <xdr:pic>
      <xdr:nvPicPr>
        <xdr:cNvPr id="304" name="Рисунок 303"/>
        <xdr:cNvPicPr>
          <a:picLocks/>
        </xdr:cNvPicPr>
      </xdr:nvPicPr>
      <xdr:blipFill>
        <a:blip xmlns:r="http://schemas.openxmlformats.org/officeDocument/2006/relationships" r:embed="rId604" r:link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30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304</xdr:row>
      <xdr:rowOff>12700</xdr:rowOff>
    </xdr:from>
    <xdr:to>
      <xdr:col>0</xdr:col>
      <xdr:colOff>774700</xdr:colOff>
      <xdr:row>304</xdr:row>
      <xdr:rowOff>647700</xdr:rowOff>
    </xdr:to>
    <xdr:pic>
      <xdr:nvPicPr>
        <xdr:cNvPr id="305" name="Рисунок 304"/>
        <xdr:cNvPicPr>
          <a:picLocks/>
        </xdr:cNvPicPr>
      </xdr:nvPicPr>
      <xdr:blipFill>
        <a:blip xmlns:r="http://schemas.openxmlformats.org/officeDocument/2006/relationships" r:embed="rId606" r:link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49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305</xdr:row>
      <xdr:rowOff>12700</xdr:rowOff>
    </xdr:from>
    <xdr:to>
      <xdr:col>0</xdr:col>
      <xdr:colOff>774700</xdr:colOff>
      <xdr:row>305</xdr:row>
      <xdr:rowOff>647700</xdr:rowOff>
    </xdr:to>
    <xdr:pic>
      <xdr:nvPicPr>
        <xdr:cNvPr id="306" name="Рисунок 305"/>
        <xdr:cNvPicPr>
          <a:picLocks/>
        </xdr:cNvPicPr>
      </xdr:nvPicPr>
      <xdr:blipFill>
        <a:blip xmlns:r="http://schemas.openxmlformats.org/officeDocument/2006/relationships" r:embed="rId608" r:link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68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306</xdr:row>
      <xdr:rowOff>12700</xdr:rowOff>
    </xdr:from>
    <xdr:to>
      <xdr:col>0</xdr:col>
      <xdr:colOff>774700</xdr:colOff>
      <xdr:row>306</xdr:row>
      <xdr:rowOff>647700</xdr:rowOff>
    </xdr:to>
    <xdr:pic>
      <xdr:nvPicPr>
        <xdr:cNvPr id="307" name="Рисунок 306"/>
        <xdr:cNvPicPr>
          <a:picLocks/>
        </xdr:cNvPicPr>
      </xdr:nvPicPr>
      <xdr:blipFill>
        <a:blip xmlns:r="http://schemas.openxmlformats.org/officeDocument/2006/relationships" r:embed="rId610" r:link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87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307</xdr:row>
      <xdr:rowOff>12700</xdr:rowOff>
    </xdr:from>
    <xdr:to>
      <xdr:col>0</xdr:col>
      <xdr:colOff>774700</xdr:colOff>
      <xdr:row>307</xdr:row>
      <xdr:rowOff>647700</xdr:rowOff>
    </xdr:to>
    <xdr:pic>
      <xdr:nvPicPr>
        <xdr:cNvPr id="308" name="Рисунок 307"/>
        <xdr:cNvPicPr>
          <a:picLocks/>
        </xdr:cNvPicPr>
      </xdr:nvPicPr>
      <xdr:blipFill>
        <a:blip xmlns:r="http://schemas.openxmlformats.org/officeDocument/2006/relationships" r:embed="rId612" r:link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06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308</xdr:row>
      <xdr:rowOff>12700</xdr:rowOff>
    </xdr:from>
    <xdr:to>
      <xdr:col>0</xdr:col>
      <xdr:colOff>774700</xdr:colOff>
      <xdr:row>308</xdr:row>
      <xdr:rowOff>647700</xdr:rowOff>
    </xdr:to>
    <xdr:pic>
      <xdr:nvPicPr>
        <xdr:cNvPr id="309" name="Рисунок 308"/>
        <xdr:cNvPicPr>
          <a:picLocks/>
        </xdr:cNvPicPr>
      </xdr:nvPicPr>
      <xdr:blipFill>
        <a:blip xmlns:r="http://schemas.openxmlformats.org/officeDocument/2006/relationships" r:embed="rId614" r:link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25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309</xdr:row>
      <xdr:rowOff>12700</xdr:rowOff>
    </xdr:from>
    <xdr:to>
      <xdr:col>0</xdr:col>
      <xdr:colOff>774700</xdr:colOff>
      <xdr:row>309</xdr:row>
      <xdr:rowOff>647700</xdr:rowOff>
    </xdr:to>
    <xdr:pic>
      <xdr:nvPicPr>
        <xdr:cNvPr id="310" name="Рисунок 309"/>
        <xdr:cNvPicPr>
          <a:picLocks/>
        </xdr:cNvPicPr>
      </xdr:nvPicPr>
      <xdr:blipFill>
        <a:blip xmlns:r="http://schemas.openxmlformats.org/officeDocument/2006/relationships" r:embed="rId616" r:link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44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310</xdr:row>
      <xdr:rowOff>12700</xdr:rowOff>
    </xdr:from>
    <xdr:to>
      <xdr:col>0</xdr:col>
      <xdr:colOff>774700</xdr:colOff>
      <xdr:row>310</xdr:row>
      <xdr:rowOff>647700</xdr:rowOff>
    </xdr:to>
    <xdr:pic>
      <xdr:nvPicPr>
        <xdr:cNvPr id="311" name="Рисунок 310"/>
        <xdr:cNvPicPr>
          <a:picLocks/>
        </xdr:cNvPicPr>
      </xdr:nvPicPr>
      <xdr:blipFill>
        <a:blip xmlns:r="http://schemas.openxmlformats.org/officeDocument/2006/relationships" r:embed="rId618" r:link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63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311</xdr:row>
      <xdr:rowOff>12700</xdr:rowOff>
    </xdr:from>
    <xdr:to>
      <xdr:col>0</xdr:col>
      <xdr:colOff>774700</xdr:colOff>
      <xdr:row>311</xdr:row>
      <xdr:rowOff>647700</xdr:rowOff>
    </xdr:to>
    <xdr:pic>
      <xdr:nvPicPr>
        <xdr:cNvPr id="312" name="Рисунок 311"/>
        <xdr:cNvPicPr>
          <a:picLocks/>
        </xdr:cNvPicPr>
      </xdr:nvPicPr>
      <xdr:blipFill>
        <a:blip xmlns:r="http://schemas.openxmlformats.org/officeDocument/2006/relationships" r:embed="rId620" r:link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82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312</xdr:row>
      <xdr:rowOff>12700</xdr:rowOff>
    </xdr:from>
    <xdr:to>
      <xdr:col>0</xdr:col>
      <xdr:colOff>774700</xdr:colOff>
      <xdr:row>312</xdr:row>
      <xdr:rowOff>647700</xdr:rowOff>
    </xdr:to>
    <xdr:pic>
      <xdr:nvPicPr>
        <xdr:cNvPr id="313" name="Рисунок 312"/>
        <xdr:cNvPicPr>
          <a:picLocks/>
        </xdr:cNvPicPr>
      </xdr:nvPicPr>
      <xdr:blipFill>
        <a:blip xmlns:r="http://schemas.openxmlformats.org/officeDocument/2006/relationships" r:embed="rId622" r:link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02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313</xdr:row>
      <xdr:rowOff>12700</xdr:rowOff>
    </xdr:from>
    <xdr:to>
      <xdr:col>0</xdr:col>
      <xdr:colOff>774700</xdr:colOff>
      <xdr:row>313</xdr:row>
      <xdr:rowOff>647700</xdr:rowOff>
    </xdr:to>
    <xdr:pic>
      <xdr:nvPicPr>
        <xdr:cNvPr id="314" name="Рисунок 313"/>
        <xdr:cNvPicPr>
          <a:picLocks/>
        </xdr:cNvPicPr>
      </xdr:nvPicPr>
      <xdr:blipFill>
        <a:blip xmlns:r="http://schemas.openxmlformats.org/officeDocument/2006/relationships" r:embed="rId624" r:link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21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314</xdr:row>
      <xdr:rowOff>12700</xdr:rowOff>
    </xdr:from>
    <xdr:to>
      <xdr:col>0</xdr:col>
      <xdr:colOff>774700</xdr:colOff>
      <xdr:row>314</xdr:row>
      <xdr:rowOff>647700</xdr:rowOff>
    </xdr:to>
    <xdr:pic>
      <xdr:nvPicPr>
        <xdr:cNvPr id="315" name="Рисунок 314"/>
        <xdr:cNvPicPr>
          <a:picLocks/>
        </xdr:cNvPicPr>
      </xdr:nvPicPr>
      <xdr:blipFill>
        <a:blip xmlns:r="http://schemas.openxmlformats.org/officeDocument/2006/relationships" r:embed="rId626" r:link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40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315</xdr:row>
      <xdr:rowOff>12700</xdr:rowOff>
    </xdr:from>
    <xdr:to>
      <xdr:col>0</xdr:col>
      <xdr:colOff>774700</xdr:colOff>
      <xdr:row>315</xdr:row>
      <xdr:rowOff>647700</xdr:rowOff>
    </xdr:to>
    <xdr:pic>
      <xdr:nvPicPr>
        <xdr:cNvPr id="316" name="Рисунок 315"/>
        <xdr:cNvPicPr>
          <a:picLocks/>
        </xdr:cNvPicPr>
      </xdr:nvPicPr>
      <xdr:blipFill>
        <a:blip xmlns:r="http://schemas.openxmlformats.org/officeDocument/2006/relationships" r:embed="rId628" r:link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59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316</xdr:row>
      <xdr:rowOff>12700</xdr:rowOff>
    </xdr:from>
    <xdr:to>
      <xdr:col>0</xdr:col>
      <xdr:colOff>774700</xdr:colOff>
      <xdr:row>316</xdr:row>
      <xdr:rowOff>647700</xdr:rowOff>
    </xdr:to>
    <xdr:pic>
      <xdr:nvPicPr>
        <xdr:cNvPr id="317" name="Рисунок 316"/>
        <xdr:cNvPicPr>
          <a:picLocks/>
        </xdr:cNvPicPr>
      </xdr:nvPicPr>
      <xdr:blipFill>
        <a:blip xmlns:r="http://schemas.openxmlformats.org/officeDocument/2006/relationships" r:embed="rId630" r:link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78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317</xdr:row>
      <xdr:rowOff>12700</xdr:rowOff>
    </xdr:from>
    <xdr:to>
      <xdr:col>0</xdr:col>
      <xdr:colOff>774700</xdr:colOff>
      <xdr:row>317</xdr:row>
      <xdr:rowOff>647700</xdr:rowOff>
    </xdr:to>
    <xdr:pic>
      <xdr:nvPicPr>
        <xdr:cNvPr id="318" name="Рисунок 317"/>
        <xdr:cNvPicPr>
          <a:picLocks/>
        </xdr:cNvPicPr>
      </xdr:nvPicPr>
      <xdr:blipFill>
        <a:blip xmlns:r="http://schemas.openxmlformats.org/officeDocument/2006/relationships" r:embed="rId632" r:link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7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318</xdr:row>
      <xdr:rowOff>12700</xdr:rowOff>
    </xdr:from>
    <xdr:to>
      <xdr:col>0</xdr:col>
      <xdr:colOff>774700</xdr:colOff>
      <xdr:row>318</xdr:row>
      <xdr:rowOff>647700</xdr:rowOff>
    </xdr:to>
    <xdr:pic>
      <xdr:nvPicPr>
        <xdr:cNvPr id="319" name="Рисунок 318"/>
        <xdr:cNvPicPr>
          <a:picLocks/>
        </xdr:cNvPicPr>
      </xdr:nvPicPr>
      <xdr:blipFill>
        <a:blip xmlns:r="http://schemas.openxmlformats.org/officeDocument/2006/relationships" r:embed="rId634" r:link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16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319</xdr:row>
      <xdr:rowOff>12700</xdr:rowOff>
    </xdr:from>
    <xdr:to>
      <xdr:col>0</xdr:col>
      <xdr:colOff>774700</xdr:colOff>
      <xdr:row>319</xdr:row>
      <xdr:rowOff>647700</xdr:rowOff>
    </xdr:to>
    <xdr:pic>
      <xdr:nvPicPr>
        <xdr:cNvPr id="320" name="Рисунок 319"/>
        <xdr:cNvPicPr>
          <a:picLocks/>
        </xdr:cNvPicPr>
      </xdr:nvPicPr>
      <xdr:blipFill>
        <a:blip xmlns:r="http://schemas.openxmlformats.org/officeDocument/2006/relationships" r:embed="rId636" r:link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35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320</xdr:row>
      <xdr:rowOff>12700</xdr:rowOff>
    </xdr:from>
    <xdr:to>
      <xdr:col>0</xdr:col>
      <xdr:colOff>774700</xdr:colOff>
      <xdr:row>320</xdr:row>
      <xdr:rowOff>647700</xdr:rowOff>
    </xdr:to>
    <xdr:pic>
      <xdr:nvPicPr>
        <xdr:cNvPr id="321" name="Рисунок 320"/>
        <xdr:cNvPicPr>
          <a:picLocks/>
        </xdr:cNvPicPr>
      </xdr:nvPicPr>
      <xdr:blipFill>
        <a:blip xmlns:r="http://schemas.openxmlformats.org/officeDocument/2006/relationships" r:embed="rId638" r:link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54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321</xdr:row>
      <xdr:rowOff>12700</xdr:rowOff>
    </xdr:from>
    <xdr:to>
      <xdr:col>0</xdr:col>
      <xdr:colOff>774700</xdr:colOff>
      <xdr:row>321</xdr:row>
      <xdr:rowOff>647700</xdr:rowOff>
    </xdr:to>
    <xdr:pic>
      <xdr:nvPicPr>
        <xdr:cNvPr id="322" name="Рисунок 321"/>
        <xdr:cNvPicPr>
          <a:picLocks/>
        </xdr:cNvPicPr>
      </xdr:nvPicPr>
      <xdr:blipFill>
        <a:blip xmlns:r="http://schemas.openxmlformats.org/officeDocument/2006/relationships" r:embed="rId640" r:link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73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322</xdr:row>
      <xdr:rowOff>12700</xdr:rowOff>
    </xdr:from>
    <xdr:to>
      <xdr:col>0</xdr:col>
      <xdr:colOff>774700</xdr:colOff>
      <xdr:row>322</xdr:row>
      <xdr:rowOff>647700</xdr:rowOff>
    </xdr:to>
    <xdr:pic>
      <xdr:nvPicPr>
        <xdr:cNvPr id="323" name="Рисунок 322"/>
        <xdr:cNvPicPr>
          <a:picLocks/>
        </xdr:cNvPicPr>
      </xdr:nvPicPr>
      <xdr:blipFill>
        <a:blip xmlns:r="http://schemas.openxmlformats.org/officeDocument/2006/relationships" r:embed="rId642" r:link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92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323</xdr:row>
      <xdr:rowOff>12700</xdr:rowOff>
    </xdr:from>
    <xdr:to>
      <xdr:col>0</xdr:col>
      <xdr:colOff>774700</xdr:colOff>
      <xdr:row>323</xdr:row>
      <xdr:rowOff>647700</xdr:rowOff>
    </xdr:to>
    <xdr:pic>
      <xdr:nvPicPr>
        <xdr:cNvPr id="324" name="Рисунок 323"/>
        <xdr:cNvPicPr>
          <a:picLocks/>
        </xdr:cNvPicPr>
      </xdr:nvPicPr>
      <xdr:blipFill>
        <a:blip xmlns:r="http://schemas.openxmlformats.org/officeDocument/2006/relationships" r:embed="rId644" r:link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11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324</xdr:row>
      <xdr:rowOff>12700</xdr:rowOff>
    </xdr:from>
    <xdr:to>
      <xdr:col>0</xdr:col>
      <xdr:colOff>774700</xdr:colOff>
      <xdr:row>324</xdr:row>
      <xdr:rowOff>647700</xdr:rowOff>
    </xdr:to>
    <xdr:pic>
      <xdr:nvPicPr>
        <xdr:cNvPr id="325" name="Рисунок 324"/>
        <xdr:cNvPicPr>
          <a:picLocks/>
        </xdr:cNvPicPr>
      </xdr:nvPicPr>
      <xdr:blipFill>
        <a:blip xmlns:r="http://schemas.openxmlformats.org/officeDocument/2006/relationships" r:embed="rId646" r:link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30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325</xdr:row>
      <xdr:rowOff>12700</xdr:rowOff>
    </xdr:from>
    <xdr:to>
      <xdr:col>0</xdr:col>
      <xdr:colOff>774700</xdr:colOff>
      <xdr:row>325</xdr:row>
      <xdr:rowOff>647700</xdr:rowOff>
    </xdr:to>
    <xdr:pic>
      <xdr:nvPicPr>
        <xdr:cNvPr id="326" name="Рисунок 325"/>
        <xdr:cNvPicPr>
          <a:picLocks/>
        </xdr:cNvPicPr>
      </xdr:nvPicPr>
      <xdr:blipFill>
        <a:blip xmlns:r="http://schemas.openxmlformats.org/officeDocument/2006/relationships" r:embed="rId648" r:link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49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326</xdr:row>
      <xdr:rowOff>12700</xdr:rowOff>
    </xdr:from>
    <xdr:to>
      <xdr:col>0</xdr:col>
      <xdr:colOff>774700</xdr:colOff>
      <xdr:row>326</xdr:row>
      <xdr:rowOff>647700</xdr:rowOff>
    </xdr:to>
    <xdr:pic>
      <xdr:nvPicPr>
        <xdr:cNvPr id="327" name="Рисунок 326"/>
        <xdr:cNvPicPr>
          <a:picLocks/>
        </xdr:cNvPicPr>
      </xdr:nvPicPr>
      <xdr:blipFill>
        <a:blip xmlns:r="http://schemas.openxmlformats.org/officeDocument/2006/relationships" r:embed="rId650" r:link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68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327</xdr:row>
      <xdr:rowOff>12700</xdr:rowOff>
    </xdr:from>
    <xdr:to>
      <xdr:col>0</xdr:col>
      <xdr:colOff>774700</xdr:colOff>
      <xdr:row>327</xdr:row>
      <xdr:rowOff>647700</xdr:rowOff>
    </xdr:to>
    <xdr:pic>
      <xdr:nvPicPr>
        <xdr:cNvPr id="328" name="Рисунок 327"/>
        <xdr:cNvPicPr>
          <a:picLocks/>
        </xdr:cNvPicPr>
      </xdr:nvPicPr>
      <xdr:blipFill>
        <a:blip xmlns:r="http://schemas.openxmlformats.org/officeDocument/2006/relationships" r:embed="rId652" r:link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87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328</xdr:row>
      <xdr:rowOff>12700</xdr:rowOff>
    </xdr:from>
    <xdr:to>
      <xdr:col>0</xdr:col>
      <xdr:colOff>774700</xdr:colOff>
      <xdr:row>328</xdr:row>
      <xdr:rowOff>647700</xdr:rowOff>
    </xdr:to>
    <xdr:pic>
      <xdr:nvPicPr>
        <xdr:cNvPr id="329" name="Рисунок 328"/>
        <xdr:cNvPicPr>
          <a:picLocks/>
        </xdr:cNvPicPr>
      </xdr:nvPicPr>
      <xdr:blipFill>
        <a:blip xmlns:r="http://schemas.openxmlformats.org/officeDocument/2006/relationships" r:embed="rId654" r:link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06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329</xdr:row>
      <xdr:rowOff>12700</xdr:rowOff>
    </xdr:from>
    <xdr:to>
      <xdr:col>0</xdr:col>
      <xdr:colOff>774700</xdr:colOff>
      <xdr:row>329</xdr:row>
      <xdr:rowOff>647700</xdr:rowOff>
    </xdr:to>
    <xdr:pic>
      <xdr:nvPicPr>
        <xdr:cNvPr id="330" name="Рисунок 329"/>
        <xdr:cNvPicPr>
          <a:picLocks/>
        </xdr:cNvPicPr>
      </xdr:nvPicPr>
      <xdr:blipFill>
        <a:blip xmlns:r="http://schemas.openxmlformats.org/officeDocument/2006/relationships" r:embed="rId656" r:link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25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330</xdr:row>
      <xdr:rowOff>12700</xdr:rowOff>
    </xdr:from>
    <xdr:to>
      <xdr:col>0</xdr:col>
      <xdr:colOff>774700</xdr:colOff>
      <xdr:row>330</xdr:row>
      <xdr:rowOff>647700</xdr:rowOff>
    </xdr:to>
    <xdr:pic>
      <xdr:nvPicPr>
        <xdr:cNvPr id="331" name="Рисунок 330"/>
        <xdr:cNvPicPr>
          <a:picLocks/>
        </xdr:cNvPicPr>
      </xdr:nvPicPr>
      <xdr:blipFill>
        <a:blip xmlns:r="http://schemas.openxmlformats.org/officeDocument/2006/relationships" r:embed="rId658" r:link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44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331</xdr:row>
      <xdr:rowOff>12700</xdr:rowOff>
    </xdr:from>
    <xdr:to>
      <xdr:col>0</xdr:col>
      <xdr:colOff>774700</xdr:colOff>
      <xdr:row>331</xdr:row>
      <xdr:rowOff>647700</xdr:rowOff>
    </xdr:to>
    <xdr:pic>
      <xdr:nvPicPr>
        <xdr:cNvPr id="332" name="Рисунок 331"/>
        <xdr:cNvPicPr>
          <a:picLocks/>
        </xdr:cNvPicPr>
      </xdr:nvPicPr>
      <xdr:blipFill>
        <a:blip xmlns:r="http://schemas.openxmlformats.org/officeDocument/2006/relationships" r:embed="rId660" r:link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63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332</xdr:row>
      <xdr:rowOff>12700</xdr:rowOff>
    </xdr:from>
    <xdr:to>
      <xdr:col>0</xdr:col>
      <xdr:colOff>774700</xdr:colOff>
      <xdr:row>332</xdr:row>
      <xdr:rowOff>647700</xdr:rowOff>
    </xdr:to>
    <xdr:pic>
      <xdr:nvPicPr>
        <xdr:cNvPr id="333" name="Рисунок 332"/>
        <xdr:cNvPicPr>
          <a:picLocks/>
        </xdr:cNvPicPr>
      </xdr:nvPicPr>
      <xdr:blipFill>
        <a:blip xmlns:r="http://schemas.openxmlformats.org/officeDocument/2006/relationships" r:embed="rId662" r:link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83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333</xdr:row>
      <xdr:rowOff>12700</xdr:rowOff>
    </xdr:from>
    <xdr:to>
      <xdr:col>0</xdr:col>
      <xdr:colOff>774700</xdr:colOff>
      <xdr:row>333</xdr:row>
      <xdr:rowOff>647700</xdr:rowOff>
    </xdr:to>
    <xdr:pic>
      <xdr:nvPicPr>
        <xdr:cNvPr id="334" name="Рисунок 333"/>
        <xdr:cNvPicPr>
          <a:picLocks/>
        </xdr:cNvPicPr>
      </xdr:nvPicPr>
      <xdr:blipFill>
        <a:blip xmlns:r="http://schemas.openxmlformats.org/officeDocument/2006/relationships" r:embed="rId664" r:link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02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334</xdr:row>
      <xdr:rowOff>12700</xdr:rowOff>
    </xdr:from>
    <xdr:to>
      <xdr:col>0</xdr:col>
      <xdr:colOff>774700</xdr:colOff>
      <xdr:row>334</xdr:row>
      <xdr:rowOff>647700</xdr:rowOff>
    </xdr:to>
    <xdr:pic>
      <xdr:nvPicPr>
        <xdr:cNvPr id="335" name="Рисунок 334"/>
        <xdr:cNvPicPr>
          <a:picLocks/>
        </xdr:cNvPicPr>
      </xdr:nvPicPr>
      <xdr:blipFill>
        <a:blip xmlns:r="http://schemas.openxmlformats.org/officeDocument/2006/relationships" r:embed="rId666" r:link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21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335</xdr:row>
      <xdr:rowOff>12700</xdr:rowOff>
    </xdr:from>
    <xdr:to>
      <xdr:col>0</xdr:col>
      <xdr:colOff>774700</xdr:colOff>
      <xdr:row>335</xdr:row>
      <xdr:rowOff>647700</xdr:rowOff>
    </xdr:to>
    <xdr:pic>
      <xdr:nvPicPr>
        <xdr:cNvPr id="336" name="Рисунок 335"/>
        <xdr:cNvPicPr>
          <a:picLocks/>
        </xdr:cNvPicPr>
      </xdr:nvPicPr>
      <xdr:blipFill>
        <a:blip xmlns:r="http://schemas.openxmlformats.org/officeDocument/2006/relationships" r:embed="rId668" r:link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40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336</xdr:row>
      <xdr:rowOff>12700</xdr:rowOff>
    </xdr:from>
    <xdr:to>
      <xdr:col>0</xdr:col>
      <xdr:colOff>774700</xdr:colOff>
      <xdr:row>336</xdr:row>
      <xdr:rowOff>647700</xdr:rowOff>
    </xdr:to>
    <xdr:pic>
      <xdr:nvPicPr>
        <xdr:cNvPr id="337" name="Рисунок 336"/>
        <xdr:cNvPicPr>
          <a:picLocks/>
        </xdr:cNvPicPr>
      </xdr:nvPicPr>
      <xdr:blipFill>
        <a:blip xmlns:r="http://schemas.openxmlformats.org/officeDocument/2006/relationships" r:embed="rId670" r:link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59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337</xdr:row>
      <xdr:rowOff>12700</xdr:rowOff>
    </xdr:from>
    <xdr:to>
      <xdr:col>0</xdr:col>
      <xdr:colOff>774700</xdr:colOff>
      <xdr:row>337</xdr:row>
      <xdr:rowOff>647700</xdr:rowOff>
    </xdr:to>
    <xdr:pic>
      <xdr:nvPicPr>
        <xdr:cNvPr id="338" name="Рисунок 337"/>
        <xdr:cNvPicPr>
          <a:picLocks/>
        </xdr:cNvPicPr>
      </xdr:nvPicPr>
      <xdr:blipFill>
        <a:blip xmlns:r="http://schemas.openxmlformats.org/officeDocument/2006/relationships" r:embed="rId672" r:link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78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338</xdr:row>
      <xdr:rowOff>12700</xdr:rowOff>
    </xdr:from>
    <xdr:to>
      <xdr:col>0</xdr:col>
      <xdr:colOff>774700</xdr:colOff>
      <xdr:row>338</xdr:row>
      <xdr:rowOff>647700</xdr:rowOff>
    </xdr:to>
    <xdr:pic>
      <xdr:nvPicPr>
        <xdr:cNvPr id="339" name="Рисунок 338"/>
        <xdr:cNvPicPr>
          <a:picLocks/>
        </xdr:cNvPicPr>
      </xdr:nvPicPr>
      <xdr:blipFill>
        <a:blip xmlns:r="http://schemas.openxmlformats.org/officeDocument/2006/relationships" r:embed="rId674" r:link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97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339</xdr:row>
      <xdr:rowOff>12700</xdr:rowOff>
    </xdr:from>
    <xdr:to>
      <xdr:col>0</xdr:col>
      <xdr:colOff>774700</xdr:colOff>
      <xdr:row>339</xdr:row>
      <xdr:rowOff>647700</xdr:rowOff>
    </xdr:to>
    <xdr:pic>
      <xdr:nvPicPr>
        <xdr:cNvPr id="340" name="Рисунок 339"/>
        <xdr:cNvPicPr>
          <a:picLocks/>
        </xdr:cNvPicPr>
      </xdr:nvPicPr>
      <xdr:blipFill>
        <a:blip xmlns:r="http://schemas.openxmlformats.org/officeDocument/2006/relationships" r:embed="rId676" r:link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16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340</xdr:row>
      <xdr:rowOff>12700</xdr:rowOff>
    </xdr:from>
    <xdr:to>
      <xdr:col>0</xdr:col>
      <xdr:colOff>774700</xdr:colOff>
      <xdr:row>340</xdr:row>
      <xdr:rowOff>647700</xdr:rowOff>
    </xdr:to>
    <xdr:pic>
      <xdr:nvPicPr>
        <xdr:cNvPr id="341" name="Рисунок 340"/>
        <xdr:cNvPicPr>
          <a:picLocks/>
        </xdr:cNvPicPr>
      </xdr:nvPicPr>
      <xdr:blipFill>
        <a:blip xmlns:r="http://schemas.openxmlformats.org/officeDocument/2006/relationships" r:embed="rId678" r:link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35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341</xdr:row>
      <xdr:rowOff>12700</xdr:rowOff>
    </xdr:from>
    <xdr:to>
      <xdr:col>0</xdr:col>
      <xdr:colOff>774700</xdr:colOff>
      <xdr:row>341</xdr:row>
      <xdr:rowOff>647700</xdr:rowOff>
    </xdr:to>
    <xdr:pic>
      <xdr:nvPicPr>
        <xdr:cNvPr id="342" name="Рисунок 341"/>
        <xdr:cNvPicPr>
          <a:picLocks/>
        </xdr:cNvPicPr>
      </xdr:nvPicPr>
      <xdr:blipFill>
        <a:blip xmlns:r="http://schemas.openxmlformats.org/officeDocument/2006/relationships" r:embed="rId680" r:link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54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342</xdr:row>
      <xdr:rowOff>12700</xdr:rowOff>
    </xdr:from>
    <xdr:to>
      <xdr:col>0</xdr:col>
      <xdr:colOff>774700</xdr:colOff>
      <xdr:row>342</xdr:row>
      <xdr:rowOff>647700</xdr:rowOff>
    </xdr:to>
    <xdr:pic>
      <xdr:nvPicPr>
        <xdr:cNvPr id="343" name="Рисунок 342"/>
        <xdr:cNvPicPr>
          <a:picLocks/>
        </xdr:cNvPicPr>
      </xdr:nvPicPr>
      <xdr:blipFill>
        <a:blip xmlns:r="http://schemas.openxmlformats.org/officeDocument/2006/relationships" r:embed="rId682" r:link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73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343</xdr:row>
      <xdr:rowOff>12700</xdr:rowOff>
    </xdr:from>
    <xdr:to>
      <xdr:col>0</xdr:col>
      <xdr:colOff>774700</xdr:colOff>
      <xdr:row>343</xdr:row>
      <xdr:rowOff>647700</xdr:rowOff>
    </xdr:to>
    <xdr:pic>
      <xdr:nvPicPr>
        <xdr:cNvPr id="344" name="Рисунок 343"/>
        <xdr:cNvPicPr>
          <a:picLocks/>
        </xdr:cNvPicPr>
      </xdr:nvPicPr>
      <xdr:blipFill>
        <a:blip xmlns:r="http://schemas.openxmlformats.org/officeDocument/2006/relationships" r:embed="rId684" r:link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92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344</xdr:row>
      <xdr:rowOff>12700</xdr:rowOff>
    </xdr:from>
    <xdr:to>
      <xdr:col>0</xdr:col>
      <xdr:colOff>774700</xdr:colOff>
      <xdr:row>344</xdr:row>
      <xdr:rowOff>647700</xdr:rowOff>
    </xdr:to>
    <xdr:pic>
      <xdr:nvPicPr>
        <xdr:cNvPr id="345" name="Рисунок 344"/>
        <xdr:cNvPicPr>
          <a:picLocks/>
        </xdr:cNvPicPr>
      </xdr:nvPicPr>
      <xdr:blipFill>
        <a:blip xmlns:r="http://schemas.openxmlformats.org/officeDocument/2006/relationships" r:embed="rId686" r:link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11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345</xdr:row>
      <xdr:rowOff>12700</xdr:rowOff>
    </xdr:from>
    <xdr:to>
      <xdr:col>0</xdr:col>
      <xdr:colOff>774700</xdr:colOff>
      <xdr:row>345</xdr:row>
      <xdr:rowOff>647700</xdr:rowOff>
    </xdr:to>
    <xdr:pic>
      <xdr:nvPicPr>
        <xdr:cNvPr id="346" name="Рисунок 345"/>
        <xdr:cNvPicPr>
          <a:picLocks/>
        </xdr:cNvPicPr>
      </xdr:nvPicPr>
      <xdr:blipFill>
        <a:blip xmlns:r="http://schemas.openxmlformats.org/officeDocument/2006/relationships" r:embed="rId688" r:link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30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346</xdr:row>
      <xdr:rowOff>12700</xdr:rowOff>
    </xdr:from>
    <xdr:to>
      <xdr:col>0</xdr:col>
      <xdr:colOff>774700</xdr:colOff>
      <xdr:row>346</xdr:row>
      <xdr:rowOff>647700</xdr:rowOff>
    </xdr:to>
    <xdr:pic>
      <xdr:nvPicPr>
        <xdr:cNvPr id="347" name="Рисунок 346"/>
        <xdr:cNvPicPr>
          <a:picLocks/>
        </xdr:cNvPicPr>
      </xdr:nvPicPr>
      <xdr:blipFill>
        <a:blip xmlns:r="http://schemas.openxmlformats.org/officeDocument/2006/relationships" r:embed="rId690" r:link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49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347</xdr:row>
      <xdr:rowOff>12700</xdr:rowOff>
    </xdr:from>
    <xdr:to>
      <xdr:col>0</xdr:col>
      <xdr:colOff>774700</xdr:colOff>
      <xdr:row>347</xdr:row>
      <xdr:rowOff>647700</xdr:rowOff>
    </xdr:to>
    <xdr:pic>
      <xdr:nvPicPr>
        <xdr:cNvPr id="348" name="Рисунок 347"/>
        <xdr:cNvPicPr>
          <a:picLocks/>
        </xdr:cNvPicPr>
      </xdr:nvPicPr>
      <xdr:blipFill>
        <a:blip xmlns:r="http://schemas.openxmlformats.org/officeDocument/2006/relationships" r:embed="rId692" r:link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68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348</xdr:row>
      <xdr:rowOff>12700</xdr:rowOff>
    </xdr:from>
    <xdr:to>
      <xdr:col>0</xdr:col>
      <xdr:colOff>774700</xdr:colOff>
      <xdr:row>348</xdr:row>
      <xdr:rowOff>647700</xdr:rowOff>
    </xdr:to>
    <xdr:pic>
      <xdr:nvPicPr>
        <xdr:cNvPr id="349" name="Рисунок 348"/>
        <xdr:cNvPicPr>
          <a:picLocks/>
        </xdr:cNvPicPr>
      </xdr:nvPicPr>
      <xdr:blipFill>
        <a:blip xmlns:r="http://schemas.openxmlformats.org/officeDocument/2006/relationships" r:embed="rId694" r:link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87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349</xdr:row>
      <xdr:rowOff>12700</xdr:rowOff>
    </xdr:from>
    <xdr:to>
      <xdr:col>0</xdr:col>
      <xdr:colOff>774700</xdr:colOff>
      <xdr:row>349</xdr:row>
      <xdr:rowOff>647700</xdr:rowOff>
    </xdr:to>
    <xdr:pic>
      <xdr:nvPicPr>
        <xdr:cNvPr id="350" name="Рисунок 349"/>
        <xdr:cNvPicPr>
          <a:picLocks/>
        </xdr:cNvPicPr>
      </xdr:nvPicPr>
      <xdr:blipFill>
        <a:blip xmlns:r="http://schemas.openxmlformats.org/officeDocument/2006/relationships" r:embed="rId696" r:link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06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350</xdr:row>
      <xdr:rowOff>12700</xdr:rowOff>
    </xdr:from>
    <xdr:to>
      <xdr:col>0</xdr:col>
      <xdr:colOff>774700</xdr:colOff>
      <xdr:row>350</xdr:row>
      <xdr:rowOff>647700</xdr:rowOff>
    </xdr:to>
    <xdr:pic>
      <xdr:nvPicPr>
        <xdr:cNvPr id="351" name="Рисунок 350"/>
        <xdr:cNvPicPr>
          <a:picLocks/>
        </xdr:cNvPicPr>
      </xdr:nvPicPr>
      <xdr:blipFill>
        <a:blip xmlns:r="http://schemas.openxmlformats.org/officeDocument/2006/relationships" r:embed="rId698" r:link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25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351</xdr:row>
      <xdr:rowOff>12700</xdr:rowOff>
    </xdr:from>
    <xdr:to>
      <xdr:col>0</xdr:col>
      <xdr:colOff>774700</xdr:colOff>
      <xdr:row>351</xdr:row>
      <xdr:rowOff>647700</xdr:rowOff>
    </xdr:to>
    <xdr:pic>
      <xdr:nvPicPr>
        <xdr:cNvPr id="352" name="Рисунок 351"/>
        <xdr:cNvPicPr>
          <a:picLocks/>
        </xdr:cNvPicPr>
      </xdr:nvPicPr>
      <xdr:blipFill>
        <a:blip xmlns:r="http://schemas.openxmlformats.org/officeDocument/2006/relationships" r:embed="rId700" r:link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44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352</xdr:row>
      <xdr:rowOff>12700</xdr:rowOff>
    </xdr:from>
    <xdr:to>
      <xdr:col>0</xdr:col>
      <xdr:colOff>774700</xdr:colOff>
      <xdr:row>352</xdr:row>
      <xdr:rowOff>647700</xdr:rowOff>
    </xdr:to>
    <xdr:pic>
      <xdr:nvPicPr>
        <xdr:cNvPr id="353" name="Рисунок 352"/>
        <xdr:cNvPicPr>
          <a:picLocks/>
        </xdr:cNvPicPr>
      </xdr:nvPicPr>
      <xdr:blipFill>
        <a:blip xmlns:r="http://schemas.openxmlformats.org/officeDocument/2006/relationships" r:embed="rId702" r:link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4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353</xdr:row>
      <xdr:rowOff>12700</xdr:rowOff>
    </xdr:from>
    <xdr:to>
      <xdr:col>0</xdr:col>
      <xdr:colOff>774700</xdr:colOff>
      <xdr:row>353</xdr:row>
      <xdr:rowOff>647700</xdr:rowOff>
    </xdr:to>
    <xdr:pic>
      <xdr:nvPicPr>
        <xdr:cNvPr id="354" name="Рисунок 353"/>
        <xdr:cNvPicPr>
          <a:picLocks/>
        </xdr:cNvPicPr>
      </xdr:nvPicPr>
      <xdr:blipFill>
        <a:blip xmlns:r="http://schemas.openxmlformats.org/officeDocument/2006/relationships" r:embed="rId704" r:link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83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354</xdr:row>
      <xdr:rowOff>12700</xdr:rowOff>
    </xdr:from>
    <xdr:to>
      <xdr:col>0</xdr:col>
      <xdr:colOff>774700</xdr:colOff>
      <xdr:row>354</xdr:row>
      <xdr:rowOff>647700</xdr:rowOff>
    </xdr:to>
    <xdr:pic>
      <xdr:nvPicPr>
        <xdr:cNvPr id="355" name="Рисунок 354"/>
        <xdr:cNvPicPr>
          <a:picLocks/>
        </xdr:cNvPicPr>
      </xdr:nvPicPr>
      <xdr:blipFill>
        <a:blip xmlns:r="http://schemas.openxmlformats.org/officeDocument/2006/relationships" r:embed="rId706" r:link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02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355</xdr:row>
      <xdr:rowOff>12700</xdr:rowOff>
    </xdr:from>
    <xdr:to>
      <xdr:col>0</xdr:col>
      <xdr:colOff>774700</xdr:colOff>
      <xdr:row>355</xdr:row>
      <xdr:rowOff>647700</xdr:rowOff>
    </xdr:to>
    <xdr:pic>
      <xdr:nvPicPr>
        <xdr:cNvPr id="356" name="Рисунок 355"/>
        <xdr:cNvPicPr>
          <a:picLocks/>
        </xdr:cNvPicPr>
      </xdr:nvPicPr>
      <xdr:blipFill>
        <a:blip xmlns:r="http://schemas.openxmlformats.org/officeDocument/2006/relationships" r:embed="rId708" r:link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21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356</xdr:row>
      <xdr:rowOff>12700</xdr:rowOff>
    </xdr:from>
    <xdr:to>
      <xdr:col>0</xdr:col>
      <xdr:colOff>774700</xdr:colOff>
      <xdr:row>356</xdr:row>
      <xdr:rowOff>647700</xdr:rowOff>
    </xdr:to>
    <xdr:pic>
      <xdr:nvPicPr>
        <xdr:cNvPr id="357" name="Рисунок 356"/>
        <xdr:cNvPicPr>
          <a:picLocks/>
        </xdr:cNvPicPr>
      </xdr:nvPicPr>
      <xdr:blipFill>
        <a:blip xmlns:r="http://schemas.openxmlformats.org/officeDocument/2006/relationships" r:embed="rId710" r:link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40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357</xdr:row>
      <xdr:rowOff>12700</xdr:rowOff>
    </xdr:from>
    <xdr:to>
      <xdr:col>0</xdr:col>
      <xdr:colOff>774700</xdr:colOff>
      <xdr:row>357</xdr:row>
      <xdr:rowOff>647700</xdr:rowOff>
    </xdr:to>
    <xdr:pic>
      <xdr:nvPicPr>
        <xdr:cNvPr id="358" name="Рисунок 357"/>
        <xdr:cNvPicPr>
          <a:picLocks/>
        </xdr:cNvPicPr>
      </xdr:nvPicPr>
      <xdr:blipFill>
        <a:blip xmlns:r="http://schemas.openxmlformats.org/officeDocument/2006/relationships" r:embed="rId712" r:link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59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358</xdr:row>
      <xdr:rowOff>12700</xdr:rowOff>
    </xdr:from>
    <xdr:to>
      <xdr:col>0</xdr:col>
      <xdr:colOff>774700</xdr:colOff>
      <xdr:row>358</xdr:row>
      <xdr:rowOff>647700</xdr:rowOff>
    </xdr:to>
    <xdr:pic>
      <xdr:nvPicPr>
        <xdr:cNvPr id="359" name="Рисунок 358"/>
        <xdr:cNvPicPr>
          <a:picLocks/>
        </xdr:cNvPicPr>
      </xdr:nvPicPr>
      <xdr:blipFill>
        <a:blip xmlns:r="http://schemas.openxmlformats.org/officeDocument/2006/relationships" r:embed="rId714" r:link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78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359</xdr:row>
      <xdr:rowOff>12700</xdr:rowOff>
    </xdr:from>
    <xdr:to>
      <xdr:col>0</xdr:col>
      <xdr:colOff>774700</xdr:colOff>
      <xdr:row>359</xdr:row>
      <xdr:rowOff>647700</xdr:rowOff>
    </xdr:to>
    <xdr:pic>
      <xdr:nvPicPr>
        <xdr:cNvPr id="360" name="Рисунок 359"/>
        <xdr:cNvPicPr>
          <a:picLocks/>
        </xdr:cNvPicPr>
      </xdr:nvPicPr>
      <xdr:blipFill>
        <a:blip xmlns:r="http://schemas.openxmlformats.org/officeDocument/2006/relationships" r:embed="rId716" r:link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97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360</xdr:row>
      <xdr:rowOff>12700</xdr:rowOff>
    </xdr:from>
    <xdr:to>
      <xdr:col>0</xdr:col>
      <xdr:colOff>774700</xdr:colOff>
      <xdr:row>360</xdr:row>
      <xdr:rowOff>647700</xdr:rowOff>
    </xdr:to>
    <xdr:pic>
      <xdr:nvPicPr>
        <xdr:cNvPr id="361" name="Рисунок 360"/>
        <xdr:cNvPicPr>
          <a:picLocks/>
        </xdr:cNvPicPr>
      </xdr:nvPicPr>
      <xdr:blipFill>
        <a:blip xmlns:r="http://schemas.openxmlformats.org/officeDocument/2006/relationships" r:embed="rId718" r:link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16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361</xdr:row>
      <xdr:rowOff>12700</xdr:rowOff>
    </xdr:from>
    <xdr:to>
      <xdr:col>0</xdr:col>
      <xdr:colOff>774700</xdr:colOff>
      <xdr:row>361</xdr:row>
      <xdr:rowOff>647700</xdr:rowOff>
    </xdr:to>
    <xdr:pic>
      <xdr:nvPicPr>
        <xdr:cNvPr id="362" name="Рисунок 361"/>
        <xdr:cNvPicPr>
          <a:picLocks/>
        </xdr:cNvPicPr>
      </xdr:nvPicPr>
      <xdr:blipFill>
        <a:blip xmlns:r="http://schemas.openxmlformats.org/officeDocument/2006/relationships" r:embed="rId720" r:link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35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362</xdr:row>
      <xdr:rowOff>12700</xdr:rowOff>
    </xdr:from>
    <xdr:to>
      <xdr:col>0</xdr:col>
      <xdr:colOff>774700</xdr:colOff>
      <xdr:row>362</xdr:row>
      <xdr:rowOff>647700</xdr:rowOff>
    </xdr:to>
    <xdr:pic>
      <xdr:nvPicPr>
        <xdr:cNvPr id="363" name="Рисунок 362"/>
        <xdr:cNvPicPr>
          <a:picLocks/>
        </xdr:cNvPicPr>
      </xdr:nvPicPr>
      <xdr:blipFill>
        <a:blip xmlns:r="http://schemas.openxmlformats.org/officeDocument/2006/relationships" r:embed="rId722" r:link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54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363</xdr:row>
      <xdr:rowOff>12700</xdr:rowOff>
    </xdr:from>
    <xdr:to>
      <xdr:col>0</xdr:col>
      <xdr:colOff>774700</xdr:colOff>
      <xdr:row>363</xdr:row>
      <xdr:rowOff>647700</xdr:rowOff>
    </xdr:to>
    <xdr:pic>
      <xdr:nvPicPr>
        <xdr:cNvPr id="364" name="Рисунок 363"/>
        <xdr:cNvPicPr>
          <a:picLocks/>
        </xdr:cNvPicPr>
      </xdr:nvPicPr>
      <xdr:blipFill>
        <a:blip xmlns:r="http://schemas.openxmlformats.org/officeDocument/2006/relationships" r:embed="rId724" r:link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73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364</xdr:row>
      <xdr:rowOff>12700</xdr:rowOff>
    </xdr:from>
    <xdr:to>
      <xdr:col>0</xdr:col>
      <xdr:colOff>774700</xdr:colOff>
      <xdr:row>364</xdr:row>
      <xdr:rowOff>647700</xdr:rowOff>
    </xdr:to>
    <xdr:pic>
      <xdr:nvPicPr>
        <xdr:cNvPr id="365" name="Рисунок 364"/>
        <xdr:cNvPicPr>
          <a:picLocks/>
        </xdr:cNvPicPr>
      </xdr:nvPicPr>
      <xdr:blipFill>
        <a:blip xmlns:r="http://schemas.openxmlformats.org/officeDocument/2006/relationships" r:embed="rId726" r:link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92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365</xdr:row>
      <xdr:rowOff>12700</xdr:rowOff>
    </xdr:from>
    <xdr:to>
      <xdr:col>0</xdr:col>
      <xdr:colOff>774700</xdr:colOff>
      <xdr:row>365</xdr:row>
      <xdr:rowOff>647700</xdr:rowOff>
    </xdr:to>
    <xdr:pic>
      <xdr:nvPicPr>
        <xdr:cNvPr id="366" name="Рисунок 365"/>
        <xdr:cNvPicPr>
          <a:picLocks/>
        </xdr:cNvPicPr>
      </xdr:nvPicPr>
      <xdr:blipFill>
        <a:blip xmlns:r="http://schemas.openxmlformats.org/officeDocument/2006/relationships" r:embed="rId728" r:link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11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366</xdr:row>
      <xdr:rowOff>12700</xdr:rowOff>
    </xdr:from>
    <xdr:to>
      <xdr:col>0</xdr:col>
      <xdr:colOff>774700</xdr:colOff>
      <xdr:row>366</xdr:row>
      <xdr:rowOff>647700</xdr:rowOff>
    </xdr:to>
    <xdr:pic>
      <xdr:nvPicPr>
        <xdr:cNvPr id="367" name="Рисунок 366"/>
        <xdr:cNvPicPr>
          <a:picLocks/>
        </xdr:cNvPicPr>
      </xdr:nvPicPr>
      <xdr:blipFill>
        <a:blip xmlns:r="http://schemas.openxmlformats.org/officeDocument/2006/relationships" r:embed="rId730" r:link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30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367</xdr:row>
      <xdr:rowOff>12700</xdr:rowOff>
    </xdr:from>
    <xdr:to>
      <xdr:col>0</xdr:col>
      <xdr:colOff>774700</xdr:colOff>
      <xdr:row>367</xdr:row>
      <xdr:rowOff>647700</xdr:rowOff>
    </xdr:to>
    <xdr:pic>
      <xdr:nvPicPr>
        <xdr:cNvPr id="368" name="Рисунок 367"/>
        <xdr:cNvPicPr>
          <a:picLocks/>
        </xdr:cNvPicPr>
      </xdr:nvPicPr>
      <xdr:blipFill>
        <a:blip xmlns:r="http://schemas.openxmlformats.org/officeDocument/2006/relationships" r:embed="rId732" r:link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49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368</xdr:row>
      <xdr:rowOff>12700</xdr:rowOff>
    </xdr:from>
    <xdr:to>
      <xdr:col>0</xdr:col>
      <xdr:colOff>774700</xdr:colOff>
      <xdr:row>368</xdr:row>
      <xdr:rowOff>647700</xdr:rowOff>
    </xdr:to>
    <xdr:pic>
      <xdr:nvPicPr>
        <xdr:cNvPr id="369" name="Рисунок 368"/>
        <xdr:cNvPicPr>
          <a:picLocks/>
        </xdr:cNvPicPr>
      </xdr:nvPicPr>
      <xdr:blipFill>
        <a:blip xmlns:r="http://schemas.openxmlformats.org/officeDocument/2006/relationships" r:embed="rId734" r:link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68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369</xdr:row>
      <xdr:rowOff>12700</xdr:rowOff>
    </xdr:from>
    <xdr:to>
      <xdr:col>0</xdr:col>
      <xdr:colOff>774700</xdr:colOff>
      <xdr:row>369</xdr:row>
      <xdr:rowOff>647700</xdr:rowOff>
    </xdr:to>
    <xdr:pic>
      <xdr:nvPicPr>
        <xdr:cNvPr id="370" name="Рисунок 369"/>
        <xdr:cNvPicPr>
          <a:picLocks/>
        </xdr:cNvPicPr>
      </xdr:nvPicPr>
      <xdr:blipFill>
        <a:blip xmlns:r="http://schemas.openxmlformats.org/officeDocument/2006/relationships" r:embed="rId736" r:link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87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370</xdr:row>
      <xdr:rowOff>12700</xdr:rowOff>
    </xdr:from>
    <xdr:to>
      <xdr:col>0</xdr:col>
      <xdr:colOff>774700</xdr:colOff>
      <xdr:row>370</xdr:row>
      <xdr:rowOff>647700</xdr:rowOff>
    </xdr:to>
    <xdr:pic>
      <xdr:nvPicPr>
        <xdr:cNvPr id="371" name="Рисунок 370"/>
        <xdr:cNvPicPr>
          <a:picLocks/>
        </xdr:cNvPicPr>
      </xdr:nvPicPr>
      <xdr:blipFill>
        <a:blip xmlns:r="http://schemas.openxmlformats.org/officeDocument/2006/relationships" r:embed="rId738" r:link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6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371</xdr:row>
      <xdr:rowOff>12700</xdr:rowOff>
    </xdr:from>
    <xdr:to>
      <xdr:col>0</xdr:col>
      <xdr:colOff>774700</xdr:colOff>
      <xdr:row>371</xdr:row>
      <xdr:rowOff>647700</xdr:rowOff>
    </xdr:to>
    <xdr:pic>
      <xdr:nvPicPr>
        <xdr:cNvPr id="372" name="Рисунок 371"/>
        <xdr:cNvPicPr>
          <a:picLocks/>
        </xdr:cNvPicPr>
      </xdr:nvPicPr>
      <xdr:blipFill>
        <a:blip xmlns:r="http://schemas.openxmlformats.org/officeDocument/2006/relationships" r:embed="rId740" r:link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25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372</xdr:row>
      <xdr:rowOff>12700</xdr:rowOff>
    </xdr:from>
    <xdr:to>
      <xdr:col>0</xdr:col>
      <xdr:colOff>774700</xdr:colOff>
      <xdr:row>372</xdr:row>
      <xdr:rowOff>647700</xdr:rowOff>
    </xdr:to>
    <xdr:pic>
      <xdr:nvPicPr>
        <xdr:cNvPr id="373" name="Рисунок 372"/>
        <xdr:cNvPicPr>
          <a:picLocks/>
        </xdr:cNvPicPr>
      </xdr:nvPicPr>
      <xdr:blipFill>
        <a:blip xmlns:r="http://schemas.openxmlformats.org/officeDocument/2006/relationships" r:embed="rId742" r:link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45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373</xdr:row>
      <xdr:rowOff>12700</xdr:rowOff>
    </xdr:from>
    <xdr:to>
      <xdr:col>0</xdr:col>
      <xdr:colOff>774700</xdr:colOff>
      <xdr:row>373</xdr:row>
      <xdr:rowOff>647700</xdr:rowOff>
    </xdr:to>
    <xdr:pic>
      <xdr:nvPicPr>
        <xdr:cNvPr id="374" name="Рисунок 373"/>
        <xdr:cNvPicPr>
          <a:picLocks/>
        </xdr:cNvPicPr>
      </xdr:nvPicPr>
      <xdr:blipFill>
        <a:blip xmlns:r="http://schemas.openxmlformats.org/officeDocument/2006/relationships" r:embed="rId744" r:link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64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374</xdr:row>
      <xdr:rowOff>12700</xdr:rowOff>
    </xdr:from>
    <xdr:to>
      <xdr:col>0</xdr:col>
      <xdr:colOff>774700</xdr:colOff>
      <xdr:row>374</xdr:row>
      <xdr:rowOff>647700</xdr:rowOff>
    </xdr:to>
    <xdr:pic>
      <xdr:nvPicPr>
        <xdr:cNvPr id="375" name="Рисунок 374"/>
        <xdr:cNvPicPr>
          <a:picLocks/>
        </xdr:cNvPicPr>
      </xdr:nvPicPr>
      <xdr:blipFill>
        <a:blip xmlns:r="http://schemas.openxmlformats.org/officeDocument/2006/relationships" r:embed="rId746" r:link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83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375</xdr:row>
      <xdr:rowOff>12700</xdr:rowOff>
    </xdr:from>
    <xdr:to>
      <xdr:col>0</xdr:col>
      <xdr:colOff>774700</xdr:colOff>
      <xdr:row>375</xdr:row>
      <xdr:rowOff>647700</xdr:rowOff>
    </xdr:to>
    <xdr:pic>
      <xdr:nvPicPr>
        <xdr:cNvPr id="376" name="Рисунок 375"/>
        <xdr:cNvPicPr>
          <a:picLocks/>
        </xdr:cNvPicPr>
      </xdr:nvPicPr>
      <xdr:blipFill>
        <a:blip xmlns:r="http://schemas.openxmlformats.org/officeDocument/2006/relationships" r:embed="rId748" r:link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02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376</xdr:row>
      <xdr:rowOff>12700</xdr:rowOff>
    </xdr:from>
    <xdr:to>
      <xdr:col>0</xdr:col>
      <xdr:colOff>774700</xdr:colOff>
      <xdr:row>376</xdr:row>
      <xdr:rowOff>647700</xdr:rowOff>
    </xdr:to>
    <xdr:pic>
      <xdr:nvPicPr>
        <xdr:cNvPr id="377" name="Рисунок 376"/>
        <xdr:cNvPicPr>
          <a:picLocks/>
        </xdr:cNvPicPr>
      </xdr:nvPicPr>
      <xdr:blipFill>
        <a:blip xmlns:r="http://schemas.openxmlformats.org/officeDocument/2006/relationships" r:embed="rId750" r:link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21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377</xdr:row>
      <xdr:rowOff>12700</xdr:rowOff>
    </xdr:from>
    <xdr:to>
      <xdr:col>0</xdr:col>
      <xdr:colOff>774700</xdr:colOff>
      <xdr:row>377</xdr:row>
      <xdr:rowOff>647700</xdr:rowOff>
    </xdr:to>
    <xdr:pic>
      <xdr:nvPicPr>
        <xdr:cNvPr id="378" name="Рисунок 377"/>
        <xdr:cNvPicPr>
          <a:picLocks/>
        </xdr:cNvPicPr>
      </xdr:nvPicPr>
      <xdr:blipFill>
        <a:blip xmlns:r="http://schemas.openxmlformats.org/officeDocument/2006/relationships" r:embed="rId752" r:link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40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378</xdr:row>
      <xdr:rowOff>12700</xdr:rowOff>
    </xdr:from>
    <xdr:to>
      <xdr:col>0</xdr:col>
      <xdr:colOff>774700</xdr:colOff>
      <xdr:row>378</xdr:row>
      <xdr:rowOff>647700</xdr:rowOff>
    </xdr:to>
    <xdr:pic>
      <xdr:nvPicPr>
        <xdr:cNvPr id="379" name="Рисунок 378"/>
        <xdr:cNvPicPr>
          <a:picLocks/>
        </xdr:cNvPicPr>
      </xdr:nvPicPr>
      <xdr:blipFill>
        <a:blip xmlns:r="http://schemas.openxmlformats.org/officeDocument/2006/relationships" r:embed="rId754" r:link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59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379</xdr:row>
      <xdr:rowOff>12700</xdr:rowOff>
    </xdr:from>
    <xdr:to>
      <xdr:col>0</xdr:col>
      <xdr:colOff>774700</xdr:colOff>
      <xdr:row>379</xdr:row>
      <xdr:rowOff>647700</xdr:rowOff>
    </xdr:to>
    <xdr:pic>
      <xdr:nvPicPr>
        <xdr:cNvPr id="380" name="Рисунок 379"/>
        <xdr:cNvPicPr>
          <a:picLocks/>
        </xdr:cNvPicPr>
      </xdr:nvPicPr>
      <xdr:blipFill>
        <a:blip xmlns:r="http://schemas.openxmlformats.org/officeDocument/2006/relationships" r:embed="rId756" r:link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78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380</xdr:row>
      <xdr:rowOff>12700</xdr:rowOff>
    </xdr:from>
    <xdr:to>
      <xdr:col>0</xdr:col>
      <xdr:colOff>774700</xdr:colOff>
      <xdr:row>380</xdr:row>
      <xdr:rowOff>647700</xdr:rowOff>
    </xdr:to>
    <xdr:pic>
      <xdr:nvPicPr>
        <xdr:cNvPr id="381" name="Рисунок 380"/>
        <xdr:cNvPicPr>
          <a:picLocks/>
        </xdr:cNvPicPr>
      </xdr:nvPicPr>
      <xdr:blipFill>
        <a:blip xmlns:r="http://schemas.openxmlformats.org/officeDocument/2006/relationships" r:embed="rId758" r:link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97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381</xdr:row>
      <xdr:rowOff>12700</xdr:rowOff>
    </xdr:from>
    <xdr:to>
      <xdr:col>0</xdr:col>
      <xdr:colOff>774700</xdr:colOff>
      <xdr:row>381</xdr:row>
      <xdr:rowOff>647700</xdr:rowOff>
    </xdr:to>
    <xdr:pic>
      <xdr:nvPicPr>
        <xdr:cNvPr id="382" name="Рисунок 381"/>
        <xdr:cNvPicPr>
          <a:picLocks/>
        </xdr:cNvPicPr>
      </xdr:nvPicPr>
      <xdr:blipFill>
        <a:blip xmlns:r="http://schemas.openxmlformats.org/officeDocument/2006/relationships" r:embed="rId760" r:link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16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382</xdr:row>
      <xdr:rowOff>12700</xdr:rowOff>
    </xdr:from>
    <xdr:to>
      <xdr:col>0</xdr:col>
      <xdr:colOff>774700</xdr:colOff>
      <xdr:row>382</xdr:row>
      <xdr:rowOff>647700</xdr:rowOff>
    </xdr:to>
    <xdr:pic>
      <xdr:nvPicPr>
        <xdr:cNvPr id="383" name="Рисунок 382"/>
        <xdr:cNvPicPr>
          <a:picLocks/>
        </xdr:cNvPicPr>
      </xdr:nvPicPr>
      <xdr:blipFill>
        <a:blip xmlns:r="http://schemas.openxmlformats.org/officeDocument/2006/relationships" r:embed="rId762" r:link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35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383</xdr:row>
      <xdr:rowOff>12700</xdr:rowOff>
    </xdr:from>
    <xdr:to>
      <xdr:col>0</xdr:col>
      <xdr:colOff>774700</xdr:colOff>
      <xdr:row>383</xdr:row>
      <xdr:rowOff>647700</xdr:rowOff>
    </xdr:to>
    <xdr:pic>
      <xdr:nvPicPr>
        <xdr:cNvPr id="384" name="Рисунок 383"/>
        <xdr:cNvPicPr>
          <a:picLocks/>
        </xdr:cNvPicPr>
      </xdr:nvPicPr>
      <xdr:blipFill>
        <a:blip xmlns:r="http://schemas.openxmlformats.org/officeDocument/2006/relationships" r:embed="rId764" r:link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54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384</xdr:row>
      <xdr:rowOff>12700</xdr:rowOff>
    </xdr:from>
    <xdr:to>
      <xdr:col>0</xdr:col>
      <xdr:colOff>774700</xdr:colOff>
      <xdr:row>384</xdr:row>
      <xdr:rowOff>647700</xdr:rowOff>
    </xdr:to>
    <xdr:pic>
      <xdr:nvPicPr>
        <xdr:cNvPr id="385" name="Рисунок 384"/>
        <xdr:cNvPicPr>
          <a:picLocks/>
        </xdr:cNvPicPr>
      </xdr:nvPicPr>
      <xdr:blipFill>
        <a:blip xmlns:r="http://schemas.openxmlformats.org/officeDocument/2006/relationships" r:embed="rId766" r:link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73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385</xdr:row>
      <xdr:rowOff>12700</xdr:rowOff>
    </xdr:from>
    <xdr:to>
      <xdr:col>0</xdr:col>
      <xdr:colOff>774700</xdr:colOff>
      <xdr:row>385</xdr:row>
      <xdr:rowOff>647700</xdr:rowOff>
    </xdr:to>
    <xdr:pic>
      <xdr:nvPicPr>
        <xdr:cNvPr id="386" name="Рисунок 385"/>
        <xdr:cNvPicPr>
          <a:picLocks/>
        </xdr:cNvPicPr>
      </xdr:nvPicPr>
      <xdr:blipFill>
        <a:blip xmlns:r="http://schemas.openxmlformats.org/officeDocument/2006/relationships" r:embed="rId768" r:link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392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386</xdr:row>
      <xdr:rowOff>12700</xdr:rowOff>
    </xdr:from>
    <xdr:to>
      <xdr:col>0</xdr:col>
      <xdr:colOff>774700</xdr:colOff>
      <xdr:row>386</xdr:row>
      <xdr:rowOff>647700</xdr:rowOff>
    </xdr:to>
    <xdr:pic>
      <xdr:nvPicPr>
        <xdr:cNvPr id="387" name="Рисунок 386"/>
        <xdr:cNvPicPr>
          <a:picLocks/>
        </xdr:cNvPicPr>
      </xdr:nvPicPr>
      <xdr:blipFill>
        <a:blip xmlns:r="http://schemas.openxmlformats.org/officeDocument/2006/relationships" r:embed="rId770" r:link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11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387</xdr:row>
      <xdr:rowOff>12700</xdr:rowOff>
    </xdr:from>
    <xdr:to>
      <xdr:col>0</xdr:col>
      <xdr:colOff>774700</xdr:colOff>
      <xdr:row>387</xdr:row>
      <xdr:rowOff>647700</xdr:rowOff>
    </xdr:to>
    <xdr:pic>
      <xdr:nvPicPr>
        <xdr:cNvPr id="388" name="Рисунок 387"/>
        <xdr:cNvPicPr>
          <a:picLocks/>
        </xdr:cNvPicPr>
      </xdr:nvPicPr>
      <xdr:blipFill>
        <a:blip xmlns:r="http://schemas.openxmlformats.org/officeDocument/2006/relationships" r:embed="rId772" r:link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30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388</xdr:row>
      <xdr:rowOff>12700</xdr:rowOff>
    </xdr:from>
    <xdr:to>
      <xdr:col>0</xdr:col>
      <xdr:colOff>774700</xdr:colOff>
      <xdr:row>388</xdr:row>
      <xdr:rowOff>647700</xdr:rowOff>
    </xdr:to>
    <xdr:pic>
      <xdr:nvPicPr>
        <xdr:cNvPr id="389" name="Рисунок 388"/>
        <xdr:cNvPicPr>
          <a:picLocks/>
        </xdr:cNvPicPr>
      </xdr:nvPicPr>
      <xdr:blipFill>
        <a:blip xmlns:r="http://schemas.openxmlformats.org/officeDocument/2006/relationships" r:embed="rId774" r:link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49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389</xdr:row>
      <xdr:rowOff>12700</xdr:rowOff>
    </xdr:from>
    <xdr:to>
      <xdr:col>0</xdr:col>
      <xdr:colOff>774700</xdr:colOff>
      <xdr:row>389</xdr:row>
      <xdr:rowOff>647700</xdr:rowOff>
    </xdr:to>
    <xdr:pic>
      <xdr:nvPicPr>
        <xdr:cNvPr id="390" name="Рисунок 389"/>
        <xdr:cNvPicPr>
          <a:picLocks/>
        </xdr:cNvPicPr>
      </xdr:nvPicPr>
      <xdr:blipFill>
        <a:blip xmlns:r="http://schemas.openxmlformats.org/officeDocument/2006/relationships" r:embed="rId776" r:link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68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390</xdr:row>
      <xdr:rowOff>12700</xdr:rowOff>
    </xdr:from>
    <xdr:to>
      <xdr:col>0</xdr:col>
      <xdr:colOff>774700</xdr:colOff>
      <xdr:row>390</xdr:row>
      <xdr:rowOff>647700</xdr:rowOff>
    </xdr:to>
    <xdr:pic>
      <xdr:nvPicPr>
        <xdr:cNvPr id="391" name="Рисунок 390"/>
        <xdr:cNvPicPr>
          <a:picLocks/>
        </xdr:cNvPicPr>
      </xdr:nvPicPr>
      <xdr:blipFill>
        <a:blip xmlns:r="http://schemas.openxmlformats.org/officeDocument/2006/relationships" r:embed="rId778" r:link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87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391</xdr:row>
      <xdr:rowOff>12700</xdr:rowOff>
    </xdr:from>
    <xdr:to>
      <xdr:col>0</xdr:col>
      <xdr:colOff>774700</xdr:colOff>
      <xdr:row>391</xdr:row>
      <xdr:rowOff>647700</xdr:rowOff>
    </xdr:to>
    <xdr:pic>
      <xdr:nvPicPr>
        <xdr:cNvPr id="392" name="Рисунок 391"/>
        <xdr:cNvPicPr>
          <a:picLocks/>
        </xdr:cNvPicPr>
      </xdr:nvPicPr>
      <xdr:blipFill>
        <a:blip xmlns:r="http://schemas.openxmlformats.org/officeDocument/2006/relationships" r:embed="rId780" r:link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06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392</xdr:row>
      <xdr:rowOff>12700</xdr:rowOff>
    </xdr:from>
    <xdr:to>
      <xdr:col>0</xdr:col>
      <xdr:colOff>774700</xdr:colOff>
      <xdr:row>392</xdr:row>
      <xdr:rowOff>647700</xdr:rowOff>
    </xdr:to>
    <xdr:pic>
      <xdr:nvPicPr>
        <xdr:cNvPr id="393" name="Рисунок 392"/>
        <xdr:cNvPicPr>
          <a:picLocks/>
        </xdr:cNvPicPr>
      </xdr:nvPicPr>
      <xdr:blipFill>
        <a:blip xmlns:r="http://schemas.openxmlformats.org/officeDocument/2006/relationships" r:embed="rId782" r:link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26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393</xdr:row>
      <xdr:rowOff>12700</xdr:rowOff>
    </xdr:from>
    <xdr:to>
      <xdr:col>0</xdr:col>
      <xdr:colOff>774700</xdr:colOff>
      <xdr:row>393</xdr:row>
      <xdr:rowOff>647700</xdr:rowOff>
    </xdr:to>
    <xdr:pic>
      <xdr:nvPicPr>
        <xdr:cNvPr id="394" name="Рисунок 393"/>
        <xdr:cNvPicPr>
          <a:picLocks/>
        </xdr:cNvPicPr>
      </xdr:nvPicPr>
      <xdr:blipFill>
        <a:blip xmlns:r="http://schemas.openxmlformats.org/officeDocument/2006/relationships" r:embed="rId784" r:link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45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394</xdr:row>
      <xdr:rowOff>12700</xdr:rowOff>
    </xdr:from>
    <xdr:to>
      <xdr:col>0</xdr:col>
      <xdr:colOff>774700</xdr:colOff>
      <xdr:row>394</xdr:row>
      <xdr:rowOff>647700</xdr:rowOff>
    </xdr:to>
    <xdr:pic>
      <xdr:nvPicPr>
        <xdr:cNvPr id="395" name="Рисунок 394"/>
        <xdr:cNvPicPr>
          <a:picLocks/>
        </xdr:cNvPicPr>
      </xdr:nvPicPr>
      <xdr:blipFill>
        <a:blip xmlns:r="http://schemas.openxmlformats.org/officeDocument/2006/relationships" r:embed="rId786" r:link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64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395</xdr:row>
      <xdr:rowOff>12700</xdr:rowOff>
    </xdr:from>
    <xdr:to>
      <xdr:col>0</xdr:col>
      <xdr:colOff>774700</xdr:colOff>
      <xdr:row>395</xdr:row>
      <xdr:rowOff>647700</xdr:rowOff>
    </xdr:to>
    <xdr:pic>
      <xdr:nvPicPr>
        <xdr:cNvPr id="396" name="Рисунок 395"/>
        <xdr:cNvPicPr>
          <a:picLocks/>
        </xdr:cNvPicPr>
      </xdr:nvPicPr>
      <xdr:blipFill>
        <a:blip xmlns:r="http://schemas.openxmlformats.org/officeDocument/2006/relationships" r:embed="rId788" r:link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83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396</xdr:row>
      <xdr:rowOff>12700</xdr:rowOff>
    </xdr:from>
    <xdr:to>
      <xdr:col>0</xdr:col>
      <xdr:colOff>774700</xdr:colOff>
      <xdr:row>396</xdr:row>
      <xdr:rowOff>647700</xdr:rowOff>
    </xdr:to>
    <xdr:pic>
      <xdr:nvPicPr>
        <xdr:cNvPr id="397" name="Рисунок 396"/>
        <xdr:cNvPicPr>
          <a:picLocks/>
        </xdr:cNvPicPr>
      </xdr:nvPicPr>
      <xdr:blipFill>
        <a:blip xmlns:r="http://schemas.openxmlformats.org/officeDocument/2006/relationships" r:embed="rId790" r:link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02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397</xdr:row>
      <xdr:rowOff>12700</xdr:rowOff>
    </xdr:from>
    <xdr:to>
      <xdr:col>0</xdr:col>
      <xdr:colOff>774700</xdr:colOff>
      <xdr:row>397</xdr:row>
      <xdr:rowOff>647700</xdr:rowOff>
    </xdr:to>
    <xdr:pic>
      <xdr:nvPicPr>
        <xdr:cNvPr id="398" name="Рисунок 397"/>
        <xdr:cNvPicPr>
          <a:picLocks/>
        </xdr:cNvPicPr>
      </xdr:nvPicPr>
      <xdr:blipFill>
        <a:blip xmlns:r="http://schemas.openxmlformats.org/officeDocument/2006/relationships" r:embed="rId792" r:link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21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398</xdr:row>
      <xdr:rowOff>12700</xdr:rowOff>
    </xdr:from>
    <xdr:to>
      <xdr:col>0</xdr:col>
      <xdr:colOff>774700</xdr:colOff>
      <xdr:row>398</xdr:row>
      <xdr:rowOff>647700</xdr:rowOff>
    </xdr:to>
    <xdr:pic>
      <xdr:nvPicPr>
        <xdr:cNvPr id="399" name="Рисунок 398"/>
        <xdr:cNvPicPr>
          <a:picLocks/>
        </xdr:cNvPicPr>
      </xdr:nvPicPr>
      <xdr:blipFill>
        <a:blip xmlns:r="http://schemas.openxmlformats.org/officeDocument/2006/relationships" r:embed="rId794" r:link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40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399</xdr:row>
      <xdr:rowOff>12700</xdr:rowOff>
    </xdr:from>
    <xdr:to>
      <xdr:col>0</xdr:col>
      <xdr:colOff>774700</xdr:colOff>
      <xdr:row>399</xdr:row>
      <xdr:rowOff>647700</xdr:rowOff>
    </xdr:to>
    <xdr:pic>
      <xdr:nvPicPr>
        <xdr:cNvPr id="400" name="Рисунок 399"/>
        <xdr:cNvPicPr>
          <a:picLocks/>
        </xdr:cNvPicPr>
      </xdr:nvPicPr>
      <xdr:blipFill>
        <a:blip xmlns:r="http://schemas.openxmlformats.org/officeDocument/2006/relationships" r:embed="rId796" r:link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59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400</xdr:row>
      <xdr:rowOff>12700</xdr:rowOff>
    </xdr:from>
    <xdr:to>
      <xdr:col>0</xdr:col>
      <xdr:colOff>774700</xdr:colOff>
      <xdr:row>400</xdr:row>
      <xdr:rowOff>647700</xdr:rowOff>
    </xdr:to>
    <xdr:pic>
      <xdr:nvPicPr>
        <xdr:cNvPr id="401" name="Рисунок 400"/>
        <xdr:cNvPicPr>
          <a:picLocks/>
        </xdr:cNvPicPr>
      </xdr:nvPicPr>
      <xdr:blipFill>
        <a:blip xmlns:r="http://schemas.openxmlformats.org/officeDocument/2006/relationships" r:embed="rId798" r:link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78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401</xdr:row>
      <xdr:rowOff>12700</xdr:rowOff>
    </xdr:from>
    <xdr:to>
      <xdr:col>0</xdr:col>
      <xdr:colOff>774700</xdr:colOff>
      <xdr:row>401</xdr:row>
      <xdr:rowOff>647700</xdr:rowOff>
    </xdr:to>
    <xdr:pic>
      <xdr:nvPicPr>
        <xdr:cNvPr id="402" name="Рисунок 401"/>
        <xdr:cNvPicPr>
          <a:picLocks/>
        </xdr:cNvPicPr>
      </xdr:nvPicPr>
      <xdr:blipFill>
        <a:blip xmlns:r="http://schemas.openxmlformats.org/officeDocument/2006/relationships" r:embed="rId800" r:link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97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402</xdr:row>
      <xdr:rowOff>12700</xdr:rowOff>
    </xdr:from>
    <xdr:to>
      <xdr:col>0</xdr:col>
      <xdr:colOff>774700</xdr:colOff>
      <xdr:row>402</xdr:row>
      <xdr:rowOff>647700</xdr:rowOff>
    </xdr:to>
    <xdr:pic>
      <xdr:nvPicPr>
        <xdr:cNvPr id="403" name="Рисунок 402"/>
        <xdr:cNvPicPr>
          <a:picLocks/>
        </xdr:cNvPicPr>
      </xdr:nvPicPr>
      <xdr:blipFill>
        <a:blip xmlns:r="http://schemas.openxmlformats.org/officeDocument/2006/relationships" r:embed="rId802" r:link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16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403</xdr:row>
      <xdr:rowOff>12700</xdr:rowOff>
    </xdr:from>
    <xdr:to>
      <xdr:col>0</xdr:col>
      <xdr:colOff>774700</xdr:colOff>
      <xdr:row>403</xdr:row>
      <xdr:rowOff>647700</xdr:rowOff>
    </xdr:to>
    <xdr:pic>
      <xdr:nvPicPr>
        <xdr:cNvPr id="404" name="Рисунок 403"/>
        <xdr:cNvPicPr>
          <a:picLocks/>
        </xdr:cNvPicPr>
      </xdr:nvPicPr>
      <xdr:blipFill>
        <a:blip xmlns:r="http://schemas.openxmlformats.org/officeDocument/2006/relationships" r:embed="rId804" r:link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35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404</xdr:row>
      <xdr:rowOff>12700</xdr:rowOff>
    </xdr:from>
    <xdr:to>
      <xdr:col>0</xdr:col>
      <xdr:colOff>774700</xdr:colOff>
      <xdr:row>404</xdr:row>
      <xdr:rowOff>647700</xdr:rowOff>
    </xdr:to>
    <xdr:pic>
      <xdr:nvPicPr>
        <xdr:cNvPr id="405" name="Рисунок 404"/>
        <xdr:cNvPicPr>
          <a:picLocks/>
        </xdr:cNvPicPr>
      </xdr:nvPicPr>
      <xdr:blipFill>
        <a:blip xmlns:r="http://schemas.openxmlformats.org/officeDocument/2006/relationships" r:embed="rId806" r:link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54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405</xdr:row>
      <xdr:rowOff>12700</xdr:rowOff>
    </xdr:from>
    <xdr:to>
      <xdr:col>0</xdr:col>
      <xdr:colOff>774700</xdr:colOff>
      <xdr:row>405</xdr:row>
      <xdr:rowOff>647700</xdr:rowOff>
    </xdr:to>
    <xdr:pic>
      <xdr:nvPicPr>
        <xdr:cNvPr id="406" name="Рисунок 405"/>
        <xdr:cNvPicPr>
          <a:picLocks/>
        </xdr:cNvPicPr>
      </xdr:nvPicPr>
      <xdr:blipFill>
        <a:blip xmlns:r="http://schemas.openxmlformats.org/officeDocument/2006/relationships" r:embed="rId808" r:link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3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406</xdr:row>
      <xdr:rowOff>12700</xdr:rowOff>
    </xdr:from>
    <xdr:to>
      <xdr:col>0</xdr:col>
      <xdr:colOff>774700</xdr:colOff>
      <xdr:row>406</xdr:row>
      <xdr:rowOff>647700</xdr:rowOff>
    </xdr:to>
    <xdr:pic>
      <xdr:nvPicPr>
        <xdr:cNvPr id="407" name="Рисунок 406"/>
        <xdr:cNvPicPr>
          <a:picLocks/>
        </xdr:cNvPicPr>
      </xdr:nvPicPr>
      <xdr:blipFill>
        <a:blip xmlns:r="http://schemas.openxmlformats.org/officeDocument/2006/relationships" r:embed="rId810" r:link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92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407</xdr:row>
      <xdr:rowOff>12700</xdr:rowOff>
    </xdr:from>
    <xdr:to>
      <xdr:col>0</xdr:col>
      <xdr:colOff>774700</xdr:colOff>
      <xdr:row>407</xdr:row>
      <xdr:rowOff>647700</xdr:rowOff>
    </xdr:to>
    <xdr:pic>
      <xdr:nvPicPr>
        <xdr:cNvPr id="408" name="Рисунок 407"/>
        <xdr:cNvPicPr>
          <a:picLocks/>
        </xdr:cNvPicPr>
      </xdr:nvPicPr>
      <xdr:blipFill>
        <a:blip xmlns:r="http://schemas.openxmlformats.org/officeDocument/2006/relationships" r:embed="rId812" r:link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11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408</xdr:row>
      <xdr:rowOff>12700</xdr:rowOff>
    </xdr:from>
    <xdr:to>
      <xdr:col>0</xdr:col>
      <xdr:colOff>774700</xdr:colOff>
      <xdr:row>408</xdr:row>
      <xdr:rowOff>647700</xdr:rowOff>
    </xdr:to>
    <xdr:pic>
      <xdr:nvPicPr>
        <xdr:cNvPr id="409" name="Рисунок 408"/>
        <xdr:cNvPicPr>
          <a:picLocks/>
        </xdr:cNvPicPr>
      </xdr:nvPicPr>
      <xdr:blipFill>
        <a:blip xmlns:r="http://schemas.openxmlformats.org/officeDocument/2006/relationships" r:embed="rId814" r:link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30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409</xdr:row>
      <xdr:rowOff>12700</xdr:rowOff>
    </xdr:from>
    <xdr:to>
      <xdr:col>0</xdr:col>
      <xdr:colOff>774700</xdr:colOff>
      <xdr:row>409</xdr:row>
      <xdr:rowOff>647700</xdr:rowOff>
    </xdr:to>
    <xdr:pic>
      <xdr:nvPicPr>
        <xdr:cNvPr id="410" name="Рисунок 409"/>
        <xdr:cNvPicPr>
          <a:picLocks/>
        </xdr:cNvPicPr>
      </xdr:nvPicPr>
      <xdr:blipFill>
        <a:blip xmlns:r="http://schemas.openxmlformats.org/officeDocument/2006/relationships" r:embed="rId816" r:link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49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410</xdr:row>
      <xdr:rowOff>12700</xdr:rowOff>
    </xdr:from>
    <xdr:to>
      <xdr:col>0</xdr:col>
      <xdr:colOff>774700</xdr:colOff>
      <xdr:row>410</xdr:row>
      <xdr:rowOff>647700</xdr:rowOff>
    </xdr:to>
    <xdr:pic>
      <xdr:nvPicPr>
        <xdr:cNvPr id="411" name="Рисунок 410"/>
        <xdr:cNvPicPr>
          <a:picLocks/>
        </xdr:cNvPicPr>
      </xdr:nvPicPr>
      <xdr:blipFill>
        <a:blip xmlns:r="http://schemas.openxmlformats.org/officeDocument/2006/relationships" r:embed="rId818" r:link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68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411</xdr:row>
      <xdr:rowOff>12700</xdr:rowOff>
    </xdr:from>
    <xdr:to>
      <xdr:col>0</xdr:col>
      <xdr:colOff>774700</xdr:colOff>
      <xdr:row>411</xdr:row>
      <xdr:rowOff>647700</xdr:rowOff>
    </xdr:to>
    <xdr:pic>
      <xdr:nvPicPr>
        <xdr:cNvPr id="412" name="Рисунок 411"/>
        <xdr:cNvPicPr>
          <a:picLocks/>
        </xdr:cNvPicPr>
      </xdr:nvPicPr>
      <xdr:blipFill>
        <a:blip xmlns:r="http://schemas.openxmlformats.org/officeDocument/2006/relationships" r:embed="rId820" r:link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87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412</xdr:row>
      <xdr:rowOff>12700</xdr:rowOff>
    </xdr:from>
    <xdr:to>
      <xdr:col>0</xdr:col>
      <xdr:colOff>774700</xdr:colOff>
      <xdr:row>412</xdr:row>
      <xdr:rowOff>647700</xdr:rowOff>
    </xdr:to>
    <xdr:pic>
      <xdr:nvPicPr>
        <xdr:cNvPr id="413" name="Рисунок 412"/>
        <xdr:cNvPicPr>
          <a:picLocks/>
        </xdr:cNvPicPr>
      </xdr:nvPicPr>
      <xdr:blipFill>
        <a:blip xmlns:r="http://schemas.openxmlformats.org/officeDocument/2006/relationships" r:embed="rId822" r:link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07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413</xdr:row>
      <xdr:rowOff>12700</xdr:rowOff>
    </xdr:from>
    <xdr:to>
      <xdr:col>0</xdr:col>
      <xdr:colOff>774700</xdr:colOff>
      <xdr:row>413</xdr:row>
      <xdr:rowOff>647700</xdr:rowOff>
    </xdr:to>
    <xdr:pic>
      <xdr:nvPicPr>
        <xdr:cNvPr id="414" name="Рисунок 413"/>
        <xdr:cNvPicPr>
          <a:picLocks/>
        </xdr:cNvPicPr>
      </xdr:nvPicPr>
      <xdr:blipFill>
        <a:blip xmlns:r="http://schemas.openxmlformats.org/officeDocument/2006/relationships" r:embed="rId824" r:link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26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414</xdr:row>
      <xdr:rowOff>12700</xdr:rowOff>
    </xdr:from>
    <xdr:to>
      <xdr:col>0</xdr:col>
      <xdr:colOff>774700</xdr:colOff>
      <xdr:row>414</xdr:row>
      <xdr:rowOff>647700</xdr:rowOff>
    </xdr:to>
    <xdr:pic>
      <xdr:nvPicPr>
        <xdr:cNvPr id="415" name="Рисунок 414"/>
        <xdr:cNvPicPr>
          <a:picLocks/>
        </xdr:cNvPicPr>
      </xdr:nvPicPr>
      <xdr:blipFill>
        <a:blip xmlns:r="http://schemas.openxmlformats.org/officeDocument/2006/relationships" r:embed="rId826" r:link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45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415</xdr:row>
      <xdr:rowOff>12700</xdr:rowOff>
    </xdr:from>
    <xdr:to>
      <xdr:col>0</xdr:col>
      <xdr:colOff>774700</xdr:colOff>
      <xdr:row>415</xdr:row>
      <xdr:rowOff>647700</xdr:rowOff>
    </xdr:to>
    <xdr:pic>
      <xdr:nvPicPr>
        <xdr:cNvPr id="416" name="Рисунок 415"/>
        <xdr:cNvPicPr>
          <a:picLocks/>
        </xdr:cNvPicPr>
      </xdr:nvPicPr>
      <xdr:blipFill>
        <a:blip xmlns:r="http://schemas.openxmlformats.org/officeDocument/2006/relationships" r:embed="rId828" r:link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64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416</xdr:row>
      <xdr:rowOff>12700</xdr:rowOff>
    </xdr:from>
    <xdr:to>
      <xdr:col>0</xdr:col>
      <xdr:colOff>774700</xdr:colOff>
      <xdr:row>416</xdr:row>
      <xdr:rowOff>647700</xdr:rowOff>
    </xdr:to>
    <xdr:pic>
      <xdr:nvPicPr>
        <xdr:cNvPr id="417" name="Рисунок 416"/>
        <xdr:cNvPicPr>
          <a:picLocks/>
        </xdr:cNvPicPr>
      </xdr:nvPicPr>
      <xdr:blipFill>
        <a:blip xmlns:r="http://schemas.openxmlformats.org/officeDocument/2006/relationships" r:embed="rId830" r:link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83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417</xdr:row>
      <xdr:rowOff>12700</xdr:rowOff>
    </xdr:from>
    <xdr:to>
      <xdr:col>0</xdr:col>
      <xdr:colOff>774700</xdr:colOff>
      <xdr:row>417</xdr:row>
      <xdr:rowOff>647700</xdr:rowOff>
    </xdr:to>
    <xdr:pic>
      <xdr:nvPicPr>
        <xdr:cNvPr id="418" name="Рисунок 417"/>
        <xdr:cNvPicPr>
          <a:picLocks/>
        </xdr:cNvPicPr>
      </xdr:nvPicPr>
      <xdr:blipFill>
        <a:blip xmlns:r="http://schemas.openxmlformats.org/officeDocument/2006/relationships" r:embed="rId832" r:link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02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418</xdr:row>
      <xdr:rowOff>12700</xdr:rowOff>
    </xdr:from>
    <xdr:to>
      <xdr:col>0</xdr:col>
      <xdr:colOff>774700</xdr:colOff>
      <xdr:row>418</xdr:row>
      <xdr:rowOff>647700</xdr:rowOff>
    </xdr:to>
    <xdr:pic>
      <xdr:nvPicPr>
        <xdr:cNvPr id="419" name="Рисунок 418"/>
        <xdr:cNvPicPr>
          <a:picLocks/>
        </xdr:cNvPicPr>
      </xdr:nvPicPr>
      <xdr:blipFill>
        <a:blip xmlns:r="http://schemas.openxmlformats.org/officeDocument/2006/relationships" r:embed="rId834" r:link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21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419</xdr:row>
      <xdr:rowOff>12700</xdr:rowOff>
    </xdr:from>
    <xdr:to>
      <xdr:col>0</xdr:col>
      <xdr:colOff>774700</xdr:colOff>
      <xdr:row>419</xdr:row>
      <xdr:rowOff>647700</xdr:rowOff>
    </xdr:to>
    <xdr:pic>
      <xdr:nvPicPr>
        <xdr:cNvPr id="420" name="Рисунок 419"/>
        <xdr:cNvPicPr>
          <a:picLocks/>
        </xdr:cNvPicPr>
      </xdr:nvPicPr>
      <xdr:blipFill>
        <a:blip xmlns:r="http://schemas.openxmlformats.org/officeDocument/2006/relationships" r:embed="rId836" r:link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40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420</xdr:row>
      <xdr:rowOff>12700</xdr:rowOff>
    </xdr:from>
    <xdr:to>
      <xdr:col>0</xdr:col>
      <xdr:colOff>774700</xdr:colOff>
      <xdr:row>420</xdr:row>
      <xdr:rowOff>647700</xdr:rowOff>
    </xdr:to>
    <xdr:pic>
      <xdr:nvPicPr>
        <xdr:cNvPr id="421" name="Рисунок 420"/>
        <xdr:cNvPicPr>
          <a:picLocks/>
        </xdr:cNvPicPr>
      </xdr:nvPicPr>
      <xdr:blipFill>
        <a:blip xmlns:r="http://schemas.openxmlformats.org/officeDocument/2006/relationships" r:embed="rId838" r:link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59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421</xdr:row>
      <xdr:rowOff>12700</xdr:rowOff>
    </xdr:from>
    <xdr:to>
      <xdr:col>0</xdr:col>
      <xdr:colOff>774700</xdr:colOff>
      <xdr:row>421</xdr:row>
      <xdr:rowOff>647700</xdr:rowOff>
    </xdr:to>
    <xdr:pic>
      <xdr:nvPicPr>
        <xdr:cNvPr id="422" name="Рисунок 421"/>
        <xdr:cNvPicPr>
          <a:picLocks/>
        </xdr:cNvPicPr>
      </xdr:nvPicPr>
      <xdr:blipFill>
        <a:blip xmlns:r="http://schemas.openxmlformats.org/officeDocument/2006/relationships" r:embed="rId840" r:link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784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422</xdr:row>
      <xdr:rowOff>12700</xdr:rowOff>
    </xdr:from>
    <xdr:to>
      <xdr:col>0</xdr:col>
      <xdr:colOff>774700</xdr:colOff>
      <xdr:row>422</xdr:row>
      <xdr:rowOff>647700</xdr:rowOff>
    </xdr:to>
    <xdr:pic>
      <xdr:nvPicPr>
        <xdr:cNvPr id="423" name="Рисунок 422"/>
        <xdr:cNvPicPr>
          <a:picLocks/>
        </xdr:cNvPicPr>
      </xdr:nvPicPr>
      <xdr:blipFill>
        <a:blip xmlns:r="http://schemas.openxmlformats.org/officeDocument/2006/relationships" r:embed="rId842" r:link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75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423</xdr:row>
      <xdr:rowOff>12700</xdr:rowOff>
    </xdr:from>
    <xdr:to>
      <xdr:col>0</xdr:col>
      <xdr:colOff>774700</xdr:colOff>
      <xdr:row>423</xdr:row>
      <xdr:rowOff>647700</xdr:rowOff>
    </xdr:to>
    <xdr:pic>
      <xdr:nvPicPr>
        <xdr:cNvPr id="424" name="Рисунок 423"/>
        <xdr:cNvPicPr>
          <a:picLocks/>
        </xdr:cNvPicPr>
      </xdr:nvPicPr>
      <xdr:blipFill>
        <a:blip xmlns:r="http://schemas.openxmlformats.org/officeDocument/2006/relationships" r:embed="rId844" r:link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65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424</xdr:row>
      <xdr:rowOff>12700</xdr:rowOff>
    </xdr:from>
    <xdr:to>
      <xdr:col>0</xdr:col>
      <xdr:colOff>774700</xdr:colOff>
      <xdr:row>424</xdr:row>
      <xdr:rowOff>647700</xdr:rowOff>
    </xdr:to>
    <xdr:pic>
      <xdr:nvPicPr>
        <xdr:cNvPr id="425" name="Рисунок 424"/>
        <xdr:cNvPicPr>
          <a:picLocks/>
        </xdr:cNvPicPr>
      </xdr:nvPicPr>
      <xdr:blipFill>
        <a:blip xmlns:r="http://schemas.openxmlformats.org/officeDocument/2006/relationships" r:embed="rId846" r:link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356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425</xdr:row>
      <xdr:rowOff>12700</xdr:rowOff>
    </xdr:from>
    <xdr:to>
      <xdr:col>0</xdr:col>
      <xdr:colOff>774700</xdr:colOff>
      <xdr:row>425</xdr:row>
      <xdr:rowOff>647700</xdr:rowOff>
    </xdr:to>
    <xdr:pic>
      <xdr:nvPicPr>
        <xdr:cNvPr id="426" name="Рисунок 425"/>
        <xdr:cNvPicPr>
          <a:picLocks/>
        </xdr:cNvPicPr>
      </xdr:nvPicPr>
      <xdr:blipFill>
        <a:blip xmlns:r="http://schemas.openxmlformats.org/officeDocument/2006/relationships" r:embed="rId848" r:link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546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426</xdr:row>
      <xdr:rowOff>12700</xdr:rowOff>
    </xdr:from>
    <xdr:to>
      <xdr:col>0</xdr:col>
      <xdr:colOff>774700</xdr:colOff>
      <xdr:row>426</xdr:row>
      <xdr:rowOff>647700</xdr:rowOff>
    </xdr:to>
    <xdr:pic>
      <xdr:nvPicPr>
        <xdr:cNvPr id="427" name="Рисунок 426"/>
        <xdr:cNvPicPr>
          <a:picLocks/>
        </xdr:cNvPicPr>
      </xdr:nvPicPr>
      <xdr:blipFill>
        <a:blip xmlns:r="http://schemas.openxmlformats.org/officeDocument/2006/relationships" r:embed="rId850" r:link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737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427</xdr:row>
      <xdr:rowOff>12700</xdr:rowOff>
    </xdr:from>
    <xdr:to>
      <xdr:col>0</xdr:col>
      <xdr:colOff>774700</xdr:colOff>
      <xdr:row>427</xdr:row>
      <xdr:rowOff>647700</xdr:rowOff>
    </xdr:to>
    <xdr:pic>
      <xdr:nvPicPr>
        <xdr:cNvPr id="428" name="Рисунок 427"/>
        <xdr:cNvPicPr>
          <a:picLocks/>
        </xdr:cNvPicPr>
      </xdr:nvPicPr>
      <xdr:blipFill>
        <a:blip xmlns:r="http://schemas.openxmlformats.org/officeDocument/2006/relationships" r:embed="rId852" r:link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927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428</xdr:row>
      <xdr:rowOff>12700</xdr:rowOff>
    </xdr:from>
    <xdr:to>
      <xdr:col>0</xdr:col>
      <xdr:colOff>774700</xdr:colOff>
      <xdr:row>428</xdr:row>
      <xdr:rowOff>647700</xdr:rowOff>
    </xdr:to>
    <xdr:pic>
      <xdr:nvPicPr>
        <xdr:cNvPr id="429" name="Рисунок 428"/>
        <xdr:cNvPicPr>
          <a:picLocks/>
        </xdr:cNvPicPr>
      </xdr:nvPicPr>
      <xdr:blipFill>
        <a:blip xmlns:r="http://schemas.openxmlformats.org/officeDocument/2006/relationships" r:embed="rId854" r:link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2118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429</xdr:row>
      <xdr:rowOff>12700</xdr:rowOff>
    </xdr:from>
    <xdr:to>
      <xdr:col>0</xdr:col>
      <xdr:colOff>774700</xdr:colOff>
      <xdr:row>429</xdr:row>
      <xdr:rowOff>647700</xdr:rowOff>
    </xdr:to>
    <xdr:pic>
      <xdr:nvPicPr>
        <xdr:cNvPr id="430" name="Рисунок 429"/>
        <xdr:cNvPicPr>
          <a:picLocks/>
        </xdr:cNvPicPr>
      </xdr:nvPicPr>
      <xdr:blipFill>
        <a:blip xmlns:r="http://schemas.openxmlformats.org/officeDocument/2006/relationships" r:embed="rId856" r:link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2308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430</xdr:row>
      <xdr:rowOff>12700</xdr:rowOff>
    </xdr:from>
    <xdr:to>
      <xdr:col>0</xdr:col>
      <xdr:colOff>774700</xdr:colOff>
      <xdr:row>430</xdr:row>
      <xdr:rowOff>647700</xdr:rowOff>
    </xdr:to>
    <xdr:pic>
      <xdr:nvPicPr>
        <xdr:cNvPr id="431" name="Рисунок 430"/>
        <xdr:cNvPicPr>
          <a:picLocks/>
        </xdr:cNvPicPr>
      </xdr:nvPicPr>
      <xdr:blipFill>
        <a:blip xmlns:r="http://schemas.openxmlformats.org/officeDocument/2006/relationships" r:embed="rId858" r:link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2499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431</xdr:row>
      <xdr:rowOff>12700</xdr:rowOff>
    </xdr:from>
    <xdr:to>
      <xdr:col>0</xdr:col>
      <xdr:colOff>774700</xdr:colOff>
      <xdr:row>431</xdr:row>
      <xdr:rowOff>647700</xdr:rowOff>
    </xdr:to>
    <xdr:pic>
      <xdr:nvPicPr>
        <xdr:cNvPr id="432" name="Рисунок 431"/>
        <xdr:cNvPicPr>
          <a:picLocks/>
        </xdr:cNvPicPr>
      </xdr:nvPicPr>
      <xdr:blipFill>
        <a:blip xmlns:r="http://schemas.openxmlformats.org/officeDocument/2006/relationships" r:embed="rId860" r:link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2689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432</xdr:row>
      <xdr:rowOff>12700</xdr:rowOff>
    </xdr:from>
    <xdr:to>
      <xdr:col>0</xdr:col>
      <xdr:colOff>774700</xdr:colOff>
      <xdr:row>432</xdr:row>
      <xdr:rowOff>647700</xdr:rowOff>
    </xdr:to>
    <xdr:pic>
      <xdr:nvPicPr>
        <xdr:cNvPr id="433" name="Рисунок 432"/>
        <xdr:cNvPicPr>
          <a:picLocks/>
        </xdr:cNvPicPr>
      </xdr:nvPicPr>
      <xdr:blipFill>
        <a:blip xmlns:r="http://schemas.openxmlformats.org/officeDocument/2006/relationships" r:embed="rId862" r:link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2880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433</xdr:row>
      <xdr:rowOff>12700</xdr:rowOff>
    </xdr:from>
    <xdr:to>
      <xdr:col>0</xdr:col>
      <xdr:colOff>774700</xdr:colOff>
      <xdr:row>433</xdr:row>
      <xdr:rowOff>647700</xdr:rowOff>
    </xdr:to>
    <xdr:pic>
      <xdr:nvPicPr>
        <xdr:cNvPr id="434" name="Рисунок 433"/>
        <xdr:cNvPicPr>
          <a:picLocks/>
        </xdr:cNvPicPr>
      </xdr:nvPicPr>
      <xdr:blipFill>
        <a:blip xmlns:r="http://schemas.openxmlformats.org/officeDocument/2006/relationships" r:embed="rId864" r:link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070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434</xdr:row>
      <xdr:rowOff>12700</xdr:rowOff>
    </xdr:from>
    <xdr:to>
      <xdr:col>0</xdr:col>
      <xdr:colOff>774700</xdr:colOff>
      <xdr:row>434</xdr:row>
      <xdr:rowOff>647700</xdr:rowOff>
    </xdr:to>
    <xdr:pic>
      <xdr:nvPicPr>
        <xdr:cNvPr id="435" name="Рисунок 434"/>
        <xdr:cNvPicPr>
          <a:picLocks/>
        </xdr:cNvPicPr>
      </xdr:nvPicPr>
      <xdr:blipFill>
        <a:blip xmlns:r="http://schemas.openxmlformats.org/officeDocument/2006/relationships" r:embed="rId866" r:link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261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435</xdr:row>
      <xdr:rowOff>12700</xdr:rowOff>
    </xdr:from>
    <xdr:to>
      <xdr:col>0</xdr:col>
      <xdr:colOff>774700</xdr:colOff>
      <xdr:row>435</xdr:row>
      <xdr:rowOff>647700</xdr:rowOff>
    </xdr:to>
    <xdr:pic>
      <xdr:nvPicPr>
        <xdr:cNvPr id="436" name="Рисунок 435"/>
        <xdr:cNvPicPr>
          <a:picLocks/>
        </xdr:cNvPicPr>
      </xdr:nvPicPr>
      <xdr:blipFill>
        <a:blip xmlns:r="http://schemas.openxmlformats.org/officeDocument/2006/relationships" r:embed="rId868" r:link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451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436</xdr:row>
      <xdr:rowOff>12700</xdr:rowOff>
    </xdr:from>
    <xdr:to>
      <xdr:col>0</xdr:col>
      <xdr:colOff>774700</xdr:colOff>
      <xdr:row>436</xdr:row>
      <xdr:rowOff>647700</xdr:rowOff>
    </xdr:to>
    <xdr:pic>
      <xdr:nvPicPr>
        <xdr:cNvPr id="437" name="Рисунок 436"/>
        <xdr:cNvPicPr>
          <a:picLocks/>
        </xdr:cNvPicPr>
      </xdr:nvPicPr>
      <xdr:blipFill>
        <a:blip xmlns:r="http://schemas.openxmlformats.org/officeDocument/2006/relationships" r:embed="rId870" r:link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642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437</xdr:row>
      <xdr:rowOff>12700</xdr:rowOff>
    </xdr:from>
    <xdr:to>
      <xdr:col>0</xdr:col>
      <xdr:colOff>774700</xdr:colOff>
      <xdr:row>437</xdr:row>
      <xdr:rowOff>647700</xdr:rowOff>
    </xdr:to>
    <xdr:pic>
      <xdr:nvPicPr>
        <xdr:cNvPr id="438" name="Рисунок 437"/>
        <xdr:cNvPicPr>
          <a:picLocks/>
        </xdr:cNvPicPr>
      </xdr:nvPicPr>
      <xdr:blipFill>
        <a:blip xmlns:r="http://schemas.openxmlformats.org/officeDocument/2006/relationships" r:embed="rId872" r:link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832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438</xdr:row>
      <xdr:rowOff>12700</xdr:rowOff>
    </xdr:from>
    <xdr:to>
      <xdr:col>0</xdr:col>
      <xdr:colOff>774700</xdr:colOff>
      <xdr:row>438</xdr:row>
      <xdr:rowOff>647700</xdr:rowOff>
    </xdr:to>
    <xdr:pic>
      <xdr:nvPicPr>
        <xdr:cNvPr id="439" name="Рисунок 438"/>
        <xdr:cNvPicPr>
          <a:picLocks/>
        </xdr:cNvPicPr>
      </xdr:nvPicPr>
      <xdr:blipFill>
        <a:blip xmlns:r="http://schemas.openxmlformats.org/officeDocument/2006/relationships" r:embed="rId874" r:link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023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439</xdr:row>
      <xdr:rowOff>12700</xdr:rowOff>
    </xdr:from>
    <xdr:to>
      <xdr:col>0</xdr:col>
      <xdr:colOff>774700</xdr:colOff>
      <xdr:row>439</xdr:row>
      <xdr:rowOff>647700</xdr:rowOff>
    </xdr:to>
    <xdr:pic>
      <xdr:nvPicPr>
        <xdr:cNvPr id="440" name="Рисунок 439"/>
        <xdr:cNvPicPr>
          <a:picLocks/>
        </xdr:cNvPicPr>
      </xdr:nvPicPr>
      <xdr:blipFill>
        <a:blip xmlns:r="http://schemas.openxmlformats.org/officeDocument/2006/relationships" r:embed="rId876" r:link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2137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440</xdr:row>
      <xdr:rowOff>12700</xdr:rowOff>
    </xdr:from>
    <xdr:to>
      <xdr:col>0</xdr:col>
      <xdr:colOff>774700</xdr:colOff>
      <xdr:row>440</xdr:row>
      <xdr:rowOff>647700</xdr:rowOff>
    </xdr:to>
    <xdr:pic>
      <xdr:nvPicPr>
        <xdr:cNvPr id="441" name="Рисунок 440"/>
        <xdr:cNvPicPr>
          <a:picLocks/>
        </xdr:cNvPicPr>
      </xdr:nvPicPr>
      <xdr:blipFill>
        <a:blip xmlns:r="http://schemas.openxmlformats.org/officeDocument/2006/relationships" r:embed="rId878" r:link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404200"/>
          <a:ext cx="762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441</xdr:row>
      <xdr:rowOff>12700</xdr:rowOff>
    </xdr:from>
    <xdr:to>
      <xdr:col>0</xdr:col>
      <xdr:colOff>774700</xdr:colOff>
      <xdr:row>441</xdr:row>
      <xdr:rowOff>647700</xdr:rowOff>
    </xdr:to>
    <xdr:pic>
      <xdr:nvPicPr>
        <xdr:cNvPr id="442" name="Рисунок 441"/>
        <xdr:cNvPicPr>
          <a:picLocks/>
        </xdr:cNvPicPr>
      </xdr:nvPicPr>
      <xdr:blipFill>
        <a:blip xmlns:r="http://schemas.openxmlformats.org/officeDocument/2006/relationships" r:embed="rId880" r:link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594700"/>
          <a:ext cx="762000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menzelintsev\Desktop\&#1089;&#1077;&#1073;&#1080;&#1089;&#1090;&#1086;&#1081;&#1084;&#1086;&#1089;&#1090;&#1100;\&#1056;&#1062;%20&#1054;&#1047;13%20&#1092;&#1088;%20&#1086;&#108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menzelintsev\Desktop\&#1050;&#1086;&#1087;&#1080;&#1103;%20&#1076;&#1083;&#1103;%20&#1087;&#1088;&#1072;&#1081;&#1089;&#1072;%2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">
          <cell r="H1" t="str">
            <v>Наименование</v>
          </cell>
          <cell r="I1" t="str">
            <v>Плановая себестоимость, руб.</v>
          </cell>
          <cell r="J1" t="str">
            <v>Стартовая РЦ, руб. вкл. НДС</v>
          </cell>
          <cell r="K1" t="str">
            <v>Цена ОПТ вкл. НДС</v>
          </cell>
          <cell r="L1" t="str">
            <v>Цена ФРАНЧ вкл. НДС</v>
          </cell>
        </row>
        <row r="2">
          <cell r="H2" t="str">
            <v>серьги 109-000QC-1G</v>
          </cell>
          <cell r="I2">
            <v>33.380000000000003</v>
          </cell>
          <cell r="J2">
            <v>149</v>
          </cell>
          <cell r="K2">
            <v>55</v>
          </cell>
          <cell r="L2">
            <v>51</v>
          </cell>
        </row>
        <row r="3">
          <cell r="H3" t="str">
            <v>серьги 109-000QJ-1G</v>
          </cell>
          <cell r="I3">
            <v>49.09</v>
          </cell>
          <cell r="J3">
            <v>199</v>
          </cell>
          <cell r="K3">
            <v>81</v>
          </cell>
          <cell r="L3">
            <v>75</v>
          </cell>
        </row>
        <row r="4">
          <cell r="H4" t="str">
            <v>бусы 109-000QV-1G</v>
          </cell>
          <cell r="I4">
            <v>104.07</v>
          </cell>
          <cell r="J4">
            <v>299</v>
          </cell>
          <cell r="K4">
            <v>172</v>
          </cell>
          <cell r="L4">
            <v>160</v>
          </cell>
        </row>
        <row r="5">
          <cell r="H5" t="str">
            <v>комплект браслетов 109-000QY-1G</v>
          </cell>
          <cell r="I5">
            <v>78.540000000000006</v>
          </cell>
          <cell r="J5">
            <v>299</v>
          </cell>
          <cell r="K5">
            <v>130</v>
          </cell>
          <cell r="L5">
            <v>120</v>
          </cell>
        </row>
        <row r="6">
          <cell r="H6" t="str">
            <v>комплект браслетов 109-000R0-1G</v>
          </cell>
          <cell r="I6">
            <v>78.540000000000006</v>
          </cell>
          <cell r="J6">
            <v>199</v>
          </cell>
          <cell r="K6">
            <v>130</v>
          </cell>
          <cell r="L6">
            <v>120</v>
          </cell>
        </row>
        <row r="7">
          <cell r="H7" t="str">
            <v>серьги 109-000RU-1G</v>
          </cell>
          <cell r="I7">
            <v>25.53</v>
          </cell>
          <cell r="J7">
            <v>99</v>
          </cell>
          <cell r="K7">
            <v>42</v>
          </cell>
          <cell r="L7">
            <v>39</v>
          </cell>
        </row>
        <row r="8">
          <cell r="H8" t="str">
            <v>кольцо 109-000RZ-1G</v>
          </cell>
          <cell r="I8">
            <v>78.540000000000006</v>
          </cell>
          <cell r="J8">
            <v>259</v>
          </cell>
          <cell r="K8">
            <v>130</v>
          </cell>
          <cell r="L8">
            <v>120</v>
          </cell>
        </row>
        <row r="9">
          <cell r="H9" t="str">
            <v>комплект бусы и браслет 109-000S5-1G</v>
          </cell>
          <cell r="I9">
            <v>95.03</v>
          </cell>
          <cell r="J9">
            <v>399</v>
          </cell>
          <cell r="K9">
            <v>157</v>
          </cell>
          <cell r="L9">
            <v>146</v>
          </cell>
        </row>
        <row r="10">
          <cell r="H10" t="str">
            <v>бусы 109-000SH-1H</v>
          </cell>
          <cell r="I10">
            <v>43.2</v>
          </cell>
          <cell r="J10">
            <v>199</v>
          </cell>
          <cell r="K10">
            <v>71</v>
          </cell>
          <cell r="L10">
            <v>66</v>
          </cell>
        </row>
        <row r="11">
          <cell r="H11" t="str">
            <v>комплект браслетов 109-000SQ-1G</v>
          </cell>
          <cell r="I11">
            <v>98.18</v>
          </cell>
          <cell r="J11">
            <v>399</v>
          </cell>
          <cell r="K11">
            <v>162</v>
          </cell>
          <cell r="L11">
            <v>151</v>
          </cell>
        </row>
        <row r="12">
          <cell r="H12" t="str">
            <v>комплект браслетов 109-000SR-1G</v>
          </cell>
          <cell r="I12">
            <v>98.18</v>
          </cell>
          <cell r="J12">
            <v>399</v>
          </cell>
          <cell r="K12">
            <v>162</v>
          </cell>
          <cell r="L12">
            <v>151</v>
          </cell>
        </row>
        <row r="13">
          <cell r="H13" t="str">
            <v>браслет 109-000SS-1F</v>
          </cell>
          <cell r="I13">
            <v>43.2</v>
          </cell>
          <cell r="J13">
            <v>199</v>
          </cell>
          <cell r="K13">
            <v>71</v>
          </cell>
          <cell r="L13">
            <v>66</v>
          </cell>
        </row>
        <row r="14">
          <cell r="H14" t="str">
            <v>браслет 109-000SU-1F</v>
          </cell>
          <cell r="I14">
            <v>64.8</v>
          </cell>
          <cell r="J14">
            <v>299</v>
          </cell>
          <cell r="K14">
            <v>107</v>
          </cell>
          <cell r="L14">
            <v>99</v>
          </cell>
        </row>
        <row r="15">
          <cell r="H15" t="str">
            <v>браслет 109-000SV-1F</v>
          </cell>
          <cell r="I15">
            <v>84.43</v>
          </cell>
          <cell r="J15">
            <v>299</v>
          </cell>
          <cell r="K15">
            <v>139</v>
          </cell>
          <cell r="L15">
            <v>130</v>
          </cell>
        </row>
        <row r="16">
          <cell r="H16" t="str">
            <v>браслет 109-000SW-1F</v>
          </cell>
          <cell r="I16">
            <v>80.5</v>
          </cell>
          <cell r="J16">
            <v>299</v>
          </cell>
          <cell r="K16">
            <v>133</v>
          </cell>
          <cell r="L16">
            <v>123</v>
          </cell>
        </row>
        <row r="17">
          <cell r="H17" t="str">
            <v>браслет 109-003HH-1G</v>
          </cell>
          <cell r="I17">
            <v>82.47</v>
          </cell>
          <cell r="J17">
            <v>399</v>
          </cell>
          <cell r="K17">
            <v>136</v>
          </cell>
          <cell r="L17">
            <v>127</v>
          </cell>
        </row>
        <row r="18">
          <cell r="H18" t="str">
            <v>браслет 109-003Hi-1G</v>
          </cell>
          <cell r="I18">
            <v>96.21</v>
          </cell>
          <cell r="J18">
            <v>399</v>
          </cell>
          <cell r="K18">
            <v>159</v>
          </cell>
          <cell r="L18">
            <v>148</v>
          </cell>
        </row>
        <row r="19">
          <cell r="H19" t="str">
            <v>кольцо 109-003i5-1G</v>
          </cell>
          <cell r="I19">
            <v>54.98</v>
          </cell>
          <cell r="J19">
            <v>299</v>
          </cell>
          <cell r="K19">
            <v>91</v>
          </cell>
          <cell r="L19">
            <v>84</v>
          </cell>
        </row>
        <row r="20">
          <cell r="H20" t="str">
            <v>серьги 109-003JG-1G</v>
          </cell>
          <cell r="I20">
            <v>31.42</v>
          </cell>
          <cell r="J20">
            <v>149</v>
          </cell>
          <cell r="K20">
            <v>52</v>
          </cell>
          <cell r="L20">
            <v>48</v>
          </cell>
        </row>
        <row r="21">
          <cell r="H21" t="str">
            <v>браслет 109-0063K-1G</v>
          </cell>
          <cell r="I21">
            <v>54.98</v>
          </cell>
          <cell r="J21">
            <v>299</v>
          </cell>
          <cell r="K21">
            <v>91</v>
          </cell>
          <cell r="L21">
            <v>84</v>
          </cell>
        </row>
        <row r="22">
          <cell r="H22" t="str">
            <v>браслет 109-0063L-1G</v>
          </cell>
          <cell r="I22">
            <v>104.07</v>
          </cell>
          <cell r="J22">
            <v>399</v>
          </cell>
          <cell r="K22">
            <v>172</v>
          </cell>
          <cell r="L22">
            <v>160</v>
          </cell>
        </row>
        <row r="23">
          <cell r="H23" t="str">
            <v>браслет 109-0063M-1G</v>
          </cell>
          <cell r="I23">
            <v>104.07</v>
          </cell>
          <cell r="J23">
            <v>399</v>
          </cell>
          <cell r="K23">
            <v>172</v>
          </cell>
          <cell r="L23">
            <v>160</v>
          </cell>
        </row>
        <row r="24">
          <cell r="H24" t="str">
            <v>браслет 109-0063N-1G</v>
          </cell>
          <cell r="I24">
            <v>64.8</v>
          </cell>
          <cell r="J24">
            <v>399</v>
          </cell>
          <cell r="K24">
            <v>107</v>
          </cell>
          <cell r="L24">
            <v>99</v>
          </cell>
        </row>
        <row r="25">
          <cell r="H25" t="str">
            <v>браслет 109-0063P-1G</v>
          </cell>
          <cell r="I25">
            <v>56.94</v>
          </cell>
          <cell r="J25">
            <v>249</v>
          </cell>
          <cell r="K25">
            <v>94</v>
          </cell>
          <cell r="L25">
            <v>87</v>
          </cell>
        </row>
        <row r="26">
          <cell r="H26" t="str">
            <v>браслет 109-0063Q-1G</v>
          </cell>
          <cell r="I26">
            <v>56.94</v>
          </cell>
          <cell r="J26">
            <v>299</v>
          </cell>
          <cell r="K26">
            <v>94</v>
          </cell>
          <cell r="L26">
            <v>87</v>
          </cell>
        </row>
        <row r="27">
          <cell r="H27" t="str">
            <v>браслет 109-0063R-1G</v>
          </cell>
          <cell r="I27">
            <v>70.69</v>
          </cell>
          <cell r="J27">
            <v>399</v>
          </cell>
          <cell r="K27">
            <v>117</v>
          </cell>
          <cell r="L27">
            <v>108</v>
          </cell>
        </row>
        <row r="28">
          <cell r="H28" t="str">
            <v>браслет 109-0063S-1G</v>
          </cell>
          <cell r="I28">
            <v>82.47</v>
          </cell>
          <cell r="J28">
            <v>399</v>
          </cell>
          <cell r="K28">
            <v>136</v>
          </cell>
          <cell r="L28">
            <v>127</v>
          </cell>
        </row>
        <row r="29">
          <cell r="H29" t="str">
            <v>браслет 109-0063T-1G</v>
          </cell>
          <cell r="I29">
            <v>90.32</v>
          </cell>
          <cell r="J29">
            <v>399</v>
          </cell>
          <cell r="K29">
            <v>149</v>
          </cell>
          <cell r="L29">
            <v>139</v>
          </cell>
        </row>
        <row r="30">
          <cell r="H30" t="str">
            <v>бусы 109-0063U-1G</v>
          </cell>
          <cell r="I30">
            <v>64.8</v>
          </cell>
          <cell r="J30">
            <v>299</v>
          </cell>
          <cell r="K30">
            <v>107</v>
          </cell>
          <cell r="L30">
            <v>99</v>
          </cell>
        </row>
        <row r="31">
          <cell r="H31" t="str">
            <v>кулон 109-0063V-1G</v>
          </cell>
          <cell r="I31">
            <v>64.8</v>
          </cell>
          <cell r="J31">
            <v>249</v>
          </cell>
          <cell r="K31">
            <v>107</v>
          </cell>
          <cell r="L31">
            <v>99</v>
          </cell>
        </row>
        <row r="32">
          <cell r="H32" t="str">
            <v>браслет 109-0063W-1G</v>
          </cell>
          <cell r="I32">
            <v>76.58</v>
          </cell>
          <cell r="J32">
            <v>299</v>
          </cell>
          <cell r="K32">
            <v>127</v>
          </cell>
          <cell r="L32">
            <v>117</v>
          </cell>
        </row>
        <row r="33">
          <cell r="H33" t="str">
            <v>браслет 109-0063X-1G</v>
          </cell>
          <cell r="I33">
            <v>70.69</v>
          </cell>
          <cell r="J33">
            <v>399</v>
          </cell>
          <cell r="K33">
            <v>117</v>
          </cell>
          <cell r="L33">
            <v>108</v>
          </cell>
        </row>
        <row r="34">
          <cell r="H34" t="str">
            <v>браслет 109-0063Y-1G</v>
          </cell>
          <cell r="I34">
            <v>90.32</v>
          </cell>
          <cell r="J34">
            <v>399</v>
          </cell>
          <cell r="K34">
            <v>149</v>
          </cell>
          <cell r="L34">
            <v>139</v>
          </cell>
        </row>
        <row r="35">
          <cell r="H35" t="str">
            <v>браслет 109-0063Z-1G</v>
          </cell>
          <cell r="I35">
            <v>90.32</v>
          </cell>
          <cell r="J35">
            <v>399</v>
          </cell>
          <cell r="K35">
            <v>149</v>
          </cell>
          <cell r="L35">
            <v>139</v>
          </cell>
        </row>
        <row r="36">
          <cell r="H36" t="str">
            <v>серьги 109-00640-1G</v>
          </cell>
          <cell r="I36">
            <v>29.45</v>
          </cell>
          <cell r="J36">
            <v>149</v>
          </cell>
          <cell r="K36">
            <v>49</v>
          </cell>
          <cell r="L36">
            <v>45</v>
          </cell>
        </row>
        <row r="37">
          <cell r="H37" t="str">
            <v>кольцо 109-00641-1G</v>
          </cell>
          <cell r="I37">
            <v>21.6</v>
          </cell>
          <cell r="J37">
            <v>99</v>
          </cell>
          <cell r="K37">
            <v>36</v>
          </cell>
          <cell r="L37">
            <v>33</v>
          </cell>
        </row>
        <row r="38">
          <cell r="H38" t="str">
            <v>кулон 109-00642-1G</v>
          </cell>
          <cell r="I38">
            <v>45.16</v>
          </cell>
          <cell r="J38">
            <v>149</v>
          </cell>
          <cell r="K38">
            <v>75</v>
          </cell>
          <cell r="L38">
            <v>69</v>
          </cell>
        </row>
        <row r="39">
          <cell r="H39" t="str">
            <v>браслет 109-00644-1G</v>
          </cell>
          <cell r="I39">
            <v>33.380000000000003</v>
          </cell>
          <cell r="J39">
            <v>199</v>
          </cell>
          <cell r="K39">
            <v>55</v>
          </cell>
          <cell r="L39">
            <v>51</v>
          </cell>
        </row>
        <row r="40">
          <cell r="H40" t="str">
            <v>браслет 109-00645-1G</v>
          </cell>
          <cell r="I40">
            <v>56.94</v>
          </cell>
          <cell r="J40">
            <v>249</v>
          </cell>
          <cell r="K40">
            <v>94</v>
          </cell>
          <cell r="L40">
            <v>87</v>
          </cell>
        </row>
        <row r="41">
          <cell r="H41" t="str">
            <v>браслет 109-00646-1G</v>
          </cell>
          <cell r="I41">
            <v>47.12</v>
          </cell>
          <cell r="J41">
            <v>199</v>
          </cell>
          <cell r="K41">
            <v>78</v>
          </cell>
          <cell r="L41">
            <v>72</v>
          </cell>
        </row>
        <row r="42">
          <cell r="H42" t="str">
            <v>браслет 109-00647-1G</v>
          </cell>
          <cell r="I42">
            <v>90.32</v>
          </cell>
          <cell r="J42">
            <v>399</v>
          </cell>
          <cell r="K42">
            <v>149</v>
          </cell>
          <cell r="L42">
            <v>139</v>
          </cell>
        </row>
        <row r="43">
          <cell r="H43" t="str">
            <v>кольцо 109-00648-1G</v>
          </cell>
          <cell r="I43">
            <v>58.91</v>
          </cell>
          <cell r="J43">
            <v>199</v>
          </cell>
          <cell r="K43">
            <v>97</v>
          </cell>
          <cell r="L43">
            <v>90</v>
          </cell>
        </row>
        <row r="44">
          <cell r="H44" t="str">
            <v>кольцо 109-00649-1G</v>
          </cell>
          <cell r="I44">
            <v>35.340000000000003</v>
          </cell>
          <cell r="J44">
            <v>159</v>
          </cell>
          <cell r="K44">
            <v>58</v>
          </cell>
          <cell r="L44">
            <v>54</v>
          </cell>
        </row>
        <row r="45">
          <cell r="H45" t="str">
            <v>кольцо 109-0064A-1G</v>
          </cell>
          <cell r="I45">
            <v>78.540000000000006</v>
          </cell>
          <cell r="J45">
            <v>259</v>
          </cell>
          <cell r="K45">
            <v>130</v>
          </cell>
          <cell r="L45">
            <v>120</v>
          </cell>
        </row>
        <row r="46">
          <cell r="H46" t="str">
            <v>кольцо 109-0064B-1G</v>
          </cell>
          <cell r="I46">
            <v>38.090000000000003</v>
          </cell>
          <cell r="J46">
            <v>159</v>
          </cell>
          <cell r="K46">
            <v>63</v>
          </cell>
          <cell r="L46">
            <v>58</v>
          </cell>
        </row>
        <row r="47">
          <cell r="H47" t="str">
            <v>кольцо 109-0064C-1G</v>
          </cell>
          <cell r="I47">
            <v>43.2</v>
          </cell>
          <cell r="J47">
            <v>149</v>
          </cell>
          <cell r="K47">
            <v>71</v>
          </cell>
          <cell r="L47">
            <v>66</v>
          </cell>
        </row>
        <row r="48">
          <cell r="H48" t="str">
            <v>кольцо 109-0064D-1G</v>
          </cell>
          <cell r="I48">
            <v>29.45</v>
          </cell>
          <cell r="J48">
            <v>149</v>
          </cell>
          <cell r="K48">
            <v>49</v>
          </cell>
          <cell r="L48">
            <v>45</v>
          </cell>
        </row>
        <row r="49">
          <cell r="H49" t="str">
            <v>кулон 109-0064E-1G</v>
          </cell>
          <cell r="I49">
            <v>47.91</v>
          </cell>
          <cell r="J49">
            <v>159</v>
          </cell>
          <cell r="K49">
            <v>79</v>
          </cell>
          <cell r="L49">
            <v>73</v>
          </cell>
        </row>
        <row r="50">
          <cell r="H50" t="str">
            <v>кулон 109-0064F-1G</v>
          </cell>
          <cell r="I50">
            <v>41.23</v>
          </cell>
          <cell r="J50">
            <v>159</v>
          </cell>
          <cell r="K50">
            <v>68</v>
          </cell>
          <cell r="L50">
            <v>63</v>
          </cell>
        </row>
        <row r="51">
          <cell r="H51" t="str">
            <v>браслет 109-0064F-1H</v>
          </cell>
          <cell r="I51">
            <v>58.91</v>
          </cell>
          <cell r="J51">
            <v>199</v>
          </cell>
          <cell r="K51">
            <v>97</v>
          </cell>
          <cell r="L51">
            <v>90</v>
          </cell>
        </row>
        <row r="52">
          <cell r="H52" t="str">
            <v>браслет 109-0064G-1G</v>
          </cell>
          <cell r="I52">
            <v>51.05</v>
          </cell>
          <cell r="J52">
            <v>199</v>
          </cell>
          <cell r="K52">
            <v>84</v>
          </cell>
          <cell r="L52">
            <v>78</v>
          </cell>
        </row>
        <row r="53">
          <cell r="H53" t="str">
            <v>бусы 109-0064H-1G</v>
          </cell>
          <cell r="I53">
            <v>94.25</v>
          </cell>
          <cell r="J53">
            <v>299</v>
          </cell>
          <cell r="K53">
            <v>156</v>
          </cell>
          <cell r="L53">
            <v>145</v>
          </cell>
        </row>
        <row r="54">
          <cell r="H54" t="str">
            <v>серьги 109-0064i-1G</v>
          </cell>
          <cell r="I54">
            <v>25.53</v>
          </cell>
          <cell r="J54">
            <v>159</v>
          </cell>
          <cell r="K54">
            <v>42</v>
          </cell>
          <cell r="L54">
            <v>39</v>
          </cell>
        </row>
        <row r="55">
          <cell r="H55" t="str">
            <v>серьги 109-0064J-1G</v>
          </cell>
          <cell r="I55">
            <v>25.53</v>
          </cell>
          <cell r="J55">
            <v>159</v>
          </cell>
          <cell r="K55">
            <v>42</v>
          </cell>
          <cell r="L55">
            <v>39</v>
          </cell>
        </row>
        <row r="56">
          <cell r="H56" t="str">
            <v>серьги 109-0064K-1G</v>
          </cell>
          <cell r="I56">
            <v>49.09</v>
          </cell>
          <cell r="J56">
            <v>149</v>
          </cell>
          <cell r="K56">
            <v>81</v>
          </cell>
          <cell r="L56">
            <v>75</v>
          </cell>
        </row>
        <row r="57">
          <cell r="H57" t="str">
            <v>комплект браслет и бусы 109-0064L-1G</v>
          </cell>
          <cell r="I57">
            <v>70.69</v>
          </cell>
          <cell r="J57">
            <v>299</v>
          </cell>
          <cell r="K57">
            <v>117</v>
          </cell>
          <cell r="L57">
            <v>108</v>
          </cell>
        </row>
        <row r="58">
          <cell r="H58" t="str">
            <v>бусы 109-0064M-1G</v>
          </cell>
          <cell r="I58">
            <v>62.83</v>
          </cell>
          <cell r="J58">
            <v>199</v>
          </cell>
          <cell r="K58">
            <v>104</v>
          </cell>
          <cell r="L58">
            <v>96</v>
          </cell>
        </row>
        <row r="59">
          <cell r="H59" t="str">
            <v>браслет 109-0064M-1H</v>
          </cell>
          <cell r="I59">
            <v>60.87</v>
          </cell>
          <cell r="J59">
            <v>259</v>
          </cell>
          <cell r="K59">
            <v>101</v>
          </cell>
          <cell r="L59">
            <v>93</v>
          </cell>
        </row>
        <row r="60">
          <cell r="H60" t="str">
            <v>браслет 109-0064N-1H</v>
          </cell>
          <cell r="I60">
            <v>60.87</v>
          </cell>
          <cell r="J60">
            <v>259</v>
          </cell>
          <cell r="K60">
            <v>101</v>
          </cell>
          <cell r="L60">
            <v>93</v>
          </cell>
        </row>
        <row r="61">
          <cell r="H61" t="str">
            <v>браслет 109-0064P-1H</v>
          </cell>
          <cell r="I61">
            <v>60.87</v>
          </cell>
          <cell r="J61">
            <v>259</v>
          </cell>
          <cell r="K61">
            <v>101</v>
          </cell>
          <cell r="L61">
            <v>93</v>
          </cell>
        </row>
        <row r="62">
          <cell r="H62" t="str">
            <v>бусы 109-0064Q-1G</v>
          </cell>
          <cell r="I62">
            <v>109.96</v>
          </cell>
          <cell r="J62">
            <v>399</v>
          </cell>
          <cell r="K62">
            <v>182</v>
          </cell>
          <cell r="L62">
            <v>169</v>
          </cell>
        </row>
        <row r="63">
          <cell r="H63" t="str">
            <v>браслет 109-0064Q-1H</v>
          </cell>
          <cell r="I63">
            <v>60.87</v>
          </cell>
          <cell r="J63">
            <v>259</v>
          </cell>
          <cell r="K63">
            <v>101</v>
          </cell>
          <cell r="L63">
            <v>93</v>
          </cell>
        </row>
        <row r="64">
          <cell r="H64" t="str">
            <v>браслет 109-0064R-1H</v>
          </cell>
          <cell r="I64">
            <v>45.16</v>
          </cell>
          <cell r="J64">
            <v>199</v>
          </cell>
          <cell r="K64">
            <v>75</v>
          </cell>
          <cell r="L64">
            <v>69</v>
          </cell>
        </row>
        <row r="65">
          <cell r="H65" t="str">
            <v>браслет 109-0064S-1H</v>
          </cell>
          <cell r="I65">
            <v>45.16</v>
          </cell>
          <cell r="J65">
            <v>199</v>
          </cell>
          <cell r="K65">
            <v>75</v>
          </cell>
          <cell r="L65">
            <v>69</v>
          </cell>
        </row>
        <row r="66">
          <cell r="H66" t="str">
            <v>браслет 109-0064T-1H</v>
          </cell>
          <cell r="I66">
            <v>98.18</v>
          </cell>
          <cell r="J66">
            <v>399</v>
          </cell>
          <cell r="K66">
            <v>162</v>
          </cell>
          <cell r="L66">
            <v>151</v>
          </cell>
        </row>
        <row r="67">
          <cell r="H67" t="str">
            <v>браслет 109-0064U-1H</v>
          </cell>
          <cell r="I67">
            <v>98.18</v>
          </cell>
          <cell r="J67">
            <v>399</v>
          </cell>
          <cell r="K67">
            <v>162</v>
          </cell>
          <cell r="L67">
            <v>151</v>
          </cell>
        </row>
        <row r="68">
          <cell r="H68" t="str">
            <v>браслет 109-0064V-1H</v>
          </cell>
          <cell r="I68">
            <v>60.87</v>
          </cell>
          <cell r="J68">
            <v>299</v>
          </cell>
          <cell r="K68">
            <v>101</v>
          </cell>
          <cell r="L68">
            <v>93</v>
          </cell>
        </row>
        <row r="69">
          <cell r="H69" t="str">
            <v>кулон 109-0064W-1G</v>
          </cell>
          <cell r="I69">
            <v>51.05</v>
          </cell>
          <cell r="J69">
            <v>199</v>
          </cell>
          <cell r="K69">
            <v>84</v>
          </cell>
          <cell r="L69">
            <v>78</v>
          </cell>
        </row>
        <row r="70">
          <cell r="H70" t="str">
            <v>браслет 109-0064W-1H</v>
          </cell>
          <cell r="I70">
            <v>60.87</v>
          </cell>
          <cell r="J70">
            <v>299</v>
          </cell>
          <cell r="K70">
            <v>101</v>
          </cell>
          <cell r="L70">
            <v>93</v>
          </cell>
        </row>
        <row r="71">
          <cell r="H71" t="str">
            <v>браслет 109-0064X-1G</v>
          </cell>
          <cell r="I71">
            <v>88.36</v>
          </cell>
          <cell r="J71">
            <v>299</v>
          </cell>
          <cell r="K71">
            <v>146</v>
          </cell>
          <cell r="L71">
            <v>136</v>
          </cell>
        </row>
        <row r="72">
          <cell r="H72" t="str">
            <v>браслет 109-0064Y-1G</v>
          </cell>
          <cell r="I72">
            <v>69.900000000000006</v>
          </cell>
          <cell r="J72">
            <v>299</v>
          </cell>
          <cell r="K72">
            <v>115</v>
          </cell>
          <cell r="L72">
            <v>107</v>
          </cell>
        </row>
        <row r="73">
          <cell r="H73" t="str">
            <v>браслет 109-0064Z-1G</v>
          </cell>
          <cell r="I73">
            <v>94.25</v>
          </cell>
          <cell r="J73">
            <v>259</v>
          </cell>
          <cell r="K73">
            <v>156</v>
          </cell>
          <cell r="L73">
            <v>145</v>
          </cell>
        </row>
        <row r="74">
          <cell r="H74" t="str">
            <v>браслет 109-00650-1G</v>
          </cell>
          <cell r="I74">
            <v>94.25</v>
          </cell>
          <cell r="J74">
            <v>259</v>
          </cell>
          <cell r="K74">
            <v>156</v>
          </cell>
          <cell r="L74">
            <v>145</v>
          </cell>
        </row>
        <row r="75">
          <cell r="H75" t="str">
            <v>браслет 109-00651-1G</v>
          </cell>
          <cell r="I75">
            <v>53.01</v>
          </cell>
          <cell r="J75">
            <v>159</v>
          </cell>
          <cell r="K75">
            <v>88</v>
          </cell>
          <cell r="L75">
            <v>81</v>
          </cell>
        </row>
        <row r="76">
          <cell r="H76" t="str">
            <v>браслет 109-00652-1G</v>
          </cell>
          <cell r="I76">
            <v>47.12</v>
          </cell>
          <cell r="J76">
            <v>199</v>
          </cell>
          <cell r="K76">
            <v>78</v>
          </cell>
          <cell r="L76">
            <v>72</v>
          </cell>
        </row>
        <row r="77">
          <cell r="H77" t="str">
            <v>браслет 109-00653-1F</v>
          </cell>
          <cell r="I77">
            <v>51.05</v>
          </cell>
          <cell r="J77">
            <v>199</v>
          </cell>
          <cell r="K77">
            <v>84</v>
          </cell>
          <cell r="L77">
            <v>78</v>
          </cell>
        </row>
        <row r="78">
          <cell r="H78" t="str">
            <v>браслет 109-00653-1G</v>
          </cell>
          <cell r="I78">
            <v>58.91</v>
          </cell>
          <cell r="J78">
            <v>199</v>
          </cell>
          <cell r="K78">
            <v>97</v>
          </cell>
          <cell r="L78">
            <v>90</v>
          </cell>
        </row>
        <row r="79">
          <cell r="H79" t="str">
            <v>браслет 109-00654-1F</v>
          </cell>
          <cell r="I79">
            <v>45.16</v>
          </cell>
          <cell r="J79">
            <v>199</v>
          </cell>
          <cell r="K79">
            <v>75</v>
          </cell>
          <cell r="L79">
            <v>69</v>
          </cell>
        </row>
        <row r="80">
          <cell r="H80" t="str">
            <v>браслет 109-00655-1F</v>
          </cell>
          <cell r="I80">
            <v>45.16</v>
          </cell>
          <cell r="J80">
            <v>159</v>
          </cell>
          <cell r="K80">
            <v>75</v>
          </cell>
          <cell r="L80">
            <v>69</v>
          </cell>
        </row>
        <row r="81">
          <cell r="H81" t="str">
            <v>браслет 109-00655-1G</v>
          </cell>
          <cell r="I81">
            <v>50.66</v>
          </cell>
          <cell r="J81">
            <v>199</v>
          </cell>
          <cell r="K81">
            <v>84</v>
          </cell>
          <cell r="L81">
            <v>78</v>
          </cell>
        </row>
        <row r="82">
          <cell r="H82" t="str">
            <v>браслет 109-00656-1F</v>
          </cell>
          <cell r="I82">
            <v>72.650000000000006</v>
          </cell>
          <cell r="J82">
            <v>299</v>
          </cell>
          <cell r="K82">
            <v>120</v>
          </cell>
          <cell r="L82">
            <v>111</v>
          </cell>
        </row>
        <row r="83">
          <cell r="H83" t="str">
            <v>кольцо 109-00656-1G</v>
          </cell>
          <cell r="I83">
            <v>15.71</v>
          </cell>
          <cell r="J83">
            <v>149</v>
          </cell>
          <cell r="K83">
            <v>26</v>
          </cell>
          <cell r="L83">
            <v>24</v>
          </cell>
        </row>
        <row r="84">
          <cell r="H84" t="str">
            <v>кольцо 109-00657-1G</v>
          </cell>
          <cell r="I84">
            <v>53.01</v>
          </cell>
          <cell r="J84">
            <v>159</v>
          </cell>
          <cell r="K84">
            <v>88</v>
          </cell>
          <cell r="L84">
            <v>81</v>
          </cell>
        </row>
        <row r="85">
          <cell r="H85" t="str">
            <v>кольцо 109-00658-1G</v>
          </cell>
          <cell r="I85">
            <v>38.479999999999997</v>
          </cell>
          <cell r="J85">
            <v>159</v>
          </cell>
          <cell r="K85">
            <v>64</v>
          </cell>
          <cell r="L85">
            <v>59</v>
          </cell>
        </row>
        <row r="86">
          <cell r="H86" t="str">
            <v>кольцо 109-00659-1G</v>
          </cell>
          <cell r="I86">
            <v>45.16</v>
          </cell>
          <cell r="J86">
            <v>159</v>
          </cell>
          <cell r="K86">
            <v>75</v>
          </cell>
          <cell r="L86">
            <v>69</v>
          </cell>
        </row>
        <row r="87">
          <cell r="H87" t="str">
            <v>кольцо 109-0065A-1G</v>
          </cell>
          <cell r="I87">
            <v>25.53</v>
          </cell>
          <cell r="J87">
            <v>129</v>
          </cell>
          <cell r="K87">
            <v>42</v>
          </cell>
          <cell r="L87">
            <v>39</v>
          </cell>
        </row>
        <row r="88">
          <cell r="H88" t="str">
            <v>кольцо 109-0065B-1G</v>
          </cell>
          <cell r="I88">
            <v>45.16</v>
          </cell>
          <cell r="J88">
            <v>159</v>
          </cell>
          <cell r="K88">
            <v>75</v>
          </cell>
          <cell r="L88">
            <v>69</v>
          </cell>
        </row>
        <row r="89">
          <cell r="H89" t="str">
            <v>кольцо 109-0065C-1G</v>
          </cell>
          <cell r="I89">
            <v>38.090000000000003</v>
          </cell>
          <cell r="J89">
            <v>159</v>
          </cell>
          <cell r="K89">
            <v>63</v>
          </cell>
          <cell r="L89">
            <v>58</v>
          </cell>
        </row>
        <row r="90">
          <cell r="H90" t="str">
            <v>кольцо 109-0065D-1G</v>
          </cell>
          <cell r="I90">
            <v>49.09</v>
          </cell>
          <cell r="J90">
            <v>199</v>
          </cell>
          <cell r="K90">
            <v>81</v>
          </cell>
          <cell r="L90">
            <v>75</v>
          </cell>
        </row>
        <row r="91">
          <cell r="H91" t="str">
            <v>кольцо 109-0065E-1G</v>
          </cell>
          <cell r="I91">
            <v>38.880000000000003</v>
          </cell>
          <cell r="J91">
            <v>199</v>
          </cell>
          <cell r="K91">
            <v>64</v>
          </cell>
          <cell r="L91">
            <v>60</v>
          </cell>
        </row>
        <row r="92">
          <cell r="H92" t="str">
            <v>кольцо 109-0065F-1G</v>
          </cell>
          <cell r="I92">
            <v>47.12</v>
          </cell>
          <cell r="J92">
            <v>199</v>
          </cell>
          <cell r="K92">
            <v>78</v>
          </cell>
          <cell r="L92">
            <v>72</v>
          </cell>
        </row>
        <row r="93">
          <cell r="H93" t="str">
            <v>кольцо 109-0065G-1G</v>
          </cell>
          <cell r="I93">
            <v>54.98</v>
          </cell>
          <cell r="J93">
            <v>199</v>
          </cell>
          <cell r="K93">
            <v>91</v>
          </cell>
          <cell r="L93">
            <v>84</v>
          </cell>
        </row>
        <row r="94">
          <cell r="H94" t="str">
            <v>серьги 109-0065H-1G</v>
          </cell>
          <cell r="I94">
            <v>38.880000000000003</v>
          </cell>
          <cell r="J94">
            <v>199</v>
          </cell>
          <cell r="K94">
            <v>64</v>
          </cell>
          <cell r="L94">
            <v>60</v>
          </cell>
        </row>
        <row r="95">
          <cell r="H95" t="str">
            <v>серьги 109-0065i-1G</v>
          </cell>
          <cell r="I95">
            <v>88.36</v>
          </cell>
          <cell r="J95">
            <v>299</v>
          </cell>
          <cell r="K95">
            <v>146</v>
          </cell>
          <cell r="L95">
            <v>136</v>
          </cell>
        </row>
        <row r="96">
          <cell r="H96" t="str">
            <v>серьги 109-0065J-1G</v>
          </cell>
          <cell r="I96">
            <v>45.16</v>
          </cell>
          <cell r="J96">
            <v>159</v>
          </cell>
          <cell r="K96">
            <v>75</v>
          </cell>
          <cell r="L96">
            <v>69</v>
          </cell>
        </row>
        <row r="97">
          <cell r="H97" t="str">
            <v>серьги 109-0065K-1G</v>
          </cell>
          <cell r="I97">
            <v>33.380000000000003</v>
          </cell>
          <cell r="J97">
            <v>159</v>
          </cell>
          <cell r="K97">
            <v>55</v>
          </cell>
          <cell r="L97">
            <v>51</v>
          </cell>
        </row>
        <row r="98">
          <cell r="H98" t="str">
            <v>серьги 109-0065L-1G</v>
          </cell>
          <cell r="I98">
            <v>53.01</v>
          </cell>
          <cell r="J98">
            <v>199</v>
          </cell>
          <cell r="K98">
            <v>88</v>
          </cell>
          <cell r="L98">
            <v>81</v>
          </cell>
        </row>
        <row r="99">
          <cell r="H99" t="str">
            <v>серьги 109-0065M-1G</v>
          </cell>
          <cell r="I99">
            <v>38.479999999999997</v>
          </cell>
          <cell r="J99">
            <v>199</v>
          </cell>
          <cell r="K99">
            <v>64</v>
          </cell>
          <cell r="L99">
            <v>59</v>
          </cell>
        </row>
        <row r="100">
          <cell r="H100" t="str">
            <v>серьги 109-0065N-1G</v>
          </cell>
          <cell r="I100">
            <v>56.94</v>
          </cell>
          <cell r="J100">
            <v>199</v>
          </cell>
          <cell r="K100">
            <v>94</v>
          </cell>
          <cell r="L100">
            <v>87</v>
          </cell>
        </row>
        <row r="101">
          <cell r="H101" t="str">
            <v>серьги 109-0065P-1G</v>
          </cell>
          <cell r="I101">
            <v>31.42</v>
          </cell>
          <cell r="J101">
            <v>129</v>
          </cell>
          <cell r="K101">
            <v>52</v>
          </cell>
          <cell r="L101">
            <v>48</v>
          </cell>
        </row>
        <row r="102">
          <cell r="H102" t="str">
            <v>серьги 109-0065Q-1G</v>
          </cell>
          <cell r="I102">
            <v>37.31</v>
          </cell>
          <cell r="J102">
            <v>159</v>
          </cell>
          <cell r="K102">
            <v>62</v>
          </cell>
          <cell r="L102">
            <v>57</v>
          </cell>
        </row>
        <row r="103">
          <cell r="H103" t="str">
            <v>серьги 109-0065R-1G</v>
          </cell>
          <cell r="I103">
            <v>60.87</v>
          </cell>
          <cell r="J103">
            <v>199</v>
          </cell>
          <cell r="K103">
            <v>101</v>
          </cell>
          <cell r="L103">
            <v>93</v>
          </cell>
        </row>
        <row r="104">
          <cell r="H104" t="str">
            <v>серьги 109-0065S-1G</v>
          </cell>
          <cell r="I104">
            <v>47.12</v>
          </cell>
          <cell r="J104">
            <v>199</v>
          </cell>
          <cell r="K104">
            <v>78</v>
          </cell>
          <cell r="L104">
            <v>72</v>
          </cell>
        </row>
        <row r="105">
          <cell r="H105" t="str">
            <v>серьги 109-0065T-1G</v>
          </cell>
          <cell r="I105">
            <v>37.31</v>
          </cell>
          <cell r="J105">
            <v>159</v>
          </cell>
          <cell r="K105">
            <v>62</v>
          </cell>
          <cell r="L105">
            <v>57</v>
          </cell>
        </row>
        <row r="106">
          <cell r="H106" t="str">
            <v>бусы 109-0065U-1G</v>
          </cell>
          <cell r="I106">
            <v>92.28</v>
          </cell>
          <cell r="J106">
            <v>299</v>
          </cell>
          <cell r="K106">
            <v>152</v>
          </cell>
          <cell r="L106">
            <v>142</v>
          </cell>
        </row>
        <row r="107">
          <cell r="H107" t="str">
            <v>бусы 109-0065V-1G</v>
          </cell>
          <cell r="I107">
            <v>69.900000000000006</v>
          </cell>
          <cell r="J107">
            <v>259</v>
          </cell>
          <cell r="K107">
            <v>115</v>
          </cell>
          <cell r="L107">
            <v>107</v>
          </cell>
        </row>
        <row r="108">
          <cell r="H108" t="str">
            <v>бусы 109-0065W-1G</v>
          </cell>
          <cell r="I108">
            <v>38.090000000000003</v>
          </cell>
          <cell r="J108">
            <v>159</v>
          </cell>
          <cell r="K108">
            <v>63</v>
          </cell>
          <cell r="L108">
            <v>58</v>
          </cell>
        </row>
        <row r="109">
          <cell r="H109" t="str">
            <v>бусы 109-0065X-1G</v>
          </cell>
          <cell r="I109">
            <v>145.30000000000001</v>
          </cell>
          <cell r="J109">
            <v>399</v>
          </cell>
          <cell r="K109">
            <v>240</v>
          </cell>
          <cell r="L109">
            <v>223</v>
          </cell>
        </row>
        <row r="110">
          <cell r="H110" t="str">
            <v>бусы 109-0065Z-1G</v>
          </cell>
          <cell r="I110">
            <v>88.36</v>
          </cell>
          <cell r="J110">
            <v>259</v>
          </cell>
          <cell r="K110">
            <v>146</v>
          </cell>
          <cell r="L110">
            <v>136</v>
          </cell>
        </row>
        <row r="111">
          <cell r="H111" t="str">
            <v>бусы 109-00661-1G</v>
          </cell>
          <cell r="I111">
            <v>77.75</v>
          </cell>
          <cell r="J111">
            <v>259</v>
          </cell>
          <cell r="K111">
            <v>128</v>
          </cell>
          <cell r="L111">
            <v>119</v>
          </cell>
        </row>
        <row r="112">
          <cell r="H112" t="str">
            <v>бусы 109-00662-1G</v>
          </cell>
          <cell r="I112">
            <v>60.87</v>
          </cell>
          <cell r="J112">
            <v>259</v>
          </cell>
          <cell r="K112">
            <v>101</v>
          </cell>
          <cell r="L112">
            <v>93</v>
          </cell>
        </row>
        <row r="113">
          <cell r="H113" t="str">
            <v>бусы 109-00663-1G</v>
          </cell>
          <cell r="I113">
            <v>98.18</v>
          </cell>
          <cell r="J113">
            <v>299</v>
          </cell>
          <cell r="K113">
            <v>162</v>
          </cell>
          <cell r="L113">
            <v>151</v>
          </cell>
        </row>
        <row r="114">
          <cell r="H114" t="str">
            <v>бусы 109-00664-1G</v>
          </cell>
          <cell r="I114">
            <v>69.900000000000006</v>
          </cell>
          <cell r="J114">
            <v>299</v>
          </cell>
          <cell r="K114">
            <v>115</v>
          </cell>
          <cell r="L114">
            <v>107</v>
          </cell>
        </row>
        <row r="115">
          <cell r="H115" t="str">
            <v>браслет 109-00665-1G</v>
          </cell>
          <cell r="I115">
            <v>49.09</v>
          </cell>
          <cell r="J115">
            <v>199</v>
          </cell>
          <cell r="K115">
            <v>81</v>
          </cell>
          <cell r="L115">
            <v>75</v>
          </cell>
        </row>
        <row r="116">
          <cell r="H116" t="str">
            <v>браслет 109-00666-1G</v>
          </cell>
          <cell r="I116">
            <v>41.23</v>
          </cell>
          <cell r="J116">
            <v>199</v>
          </cell>
          <cell r="K116">
            <v>68</v>
          </cell>
          <cell r="L116">
            <v>63</v>
          </cell>
        </row>
        <row r="117">
          <cell r="H117" t="str">
            <v>браслет 109-00667-1G</v>
          </cell>
          <cell r="I117">
            <v>41.23</v>
          </cell>
          <cell r="J117">
            <v>199</v>
          </cell>
          <cell r="K117">
            <v>68</v>
          </cell>
          <cell r="L117">
            <v>63</v>
          </cell>
        </row>
        <row r="118">
          <cell r="H118" t="str">
            <v>браслет 109-00668-1G</v>
          </cell>
          <cell r="I118">
            <v>41.23</v>
          </cell>
          <cell r="J118">
            <v>199</v>
          </cell>
          <cell r="K118">
            <v>68</v>
          </cell>
          <cell r="L118">
            <v>63</v>
          </cell>
        </row>
        <row r="119">
          <cell r="H119" t="str">
            <v>браслет 109-00669-1G</v>
          </cell>
          <cell r="I119">
            <v>47.12</v>
          </cell>
          <cell r="J119">
            <v>199</v>
          </cell>
          <cell r="K119">
            <v>78</v>
          </cell>
          <cell r="L119">
            <v>72</v>
          </cell>
        </row>
        <row r="120">
          <cell r="H120" t="str">
            <v>браслет 109-0066A-1G</v>
          </cell>
          <cell r="I120">
            <v>47.12</v>
          </cell>
          <cell r="J120">
            <v>199</v>
          </cell>
          <cell r="K120">
            <v>78</v>
          </cell>
          <cell r="L120">
            <v>72</v>
          </cell>
        </row>
        <row r="121">
          <cell r="H121" t="str">
            <v>браслет 109-0066B-1G</v>
          </cell>
          <cell r="I121">
            <v>45.16</v>
          </cell>
          <cell r="J121">
            <v>199</v>
          </cell>
          <cell r="K121">
            <v>75</v>
          </cell>
          <cell r="L121">
            <v>69</v>
          </cell>
        </row>
        <row r="122">
          <cell r="H122" t="str">
            <v>браслет 109-0066C-1C</v>
          </cell>
          <cell r="I122">
            <v>41.23</v>
          </cell>
          <cell r="J122">
            <v>299</v>
          </cell>
          <cell r="K122">
            <v>68</v>
          </cell>
          <cell r="L122">
            <v>63</v>
          </cell>
        </row>
        <row r="123">
          <cell r="H123" t="str">
            <v>браслет 109-0066C-1G</v>
          </cell>
          <cell r="I123">
            <v>41.23</v>
          </cell>
          <cell r="J123">
            <v>199</v>
          </cell>
          <cell r="K123">
            <v>68</v>
          </cell>
          <cell r="L123">
            <v>63</v>
          </cell>
        </row>
        <row r="124">
          <cell r="H124" t="str">
            <v>кольцо 109-0066D-1G</v>
          </cell>
          <cell r="I124">
            <v>28.67</v>
          </cell>
          <cell r="J124">
            <v>159</v>
          </cell>
          <cell r="K124">
            <v>47</v>
          </cell>
          <cell r="L124">
            <v>44</v>
          </cell>
        </row>
        <row r="125">
          <cell r="H125" t="str">
            <v>кольцо 109-0066E-1G</v>
          </cell>
          <cell r="I125">
            <v>25.53</v>
          </cell>
          <cell r="J125">
            <v>159</v>
          </cell>
          <cell r="K125">
            <v>42</v>
          </cell>
          <cell r="L125">
            <v>39</v>
          </cell>
        </row>
        <row r="126">
          <cell r="H126" t="str">
            <v>браслет 109-0066F-1G</v>
          </cell>
          <cell r="I126">
            <v>30.63</v>
          </cell>
          <cell r="J126">
            <v>159</v>
          </cell>
          <cell r="K126">
            <v>51</v>
          </cell>
          <cell r="L126">
            <v>47</v>
          </cell>
        </row>
        <row r="127">
          <cell r="H127" t="str">
            <v>бусы 109-0066G-1G</v>
          </cell>
          <cell r="I127">
            <v>45.16</v>
          </cell>
          <cell r="J127">
            <v>199</v>
          </cell>
          <cell r="K127">
            <v>75</v>
          </cell>
          <cell r="L127">
            <v>69</v>
          </cell>
        </row>
        <row r="128">
          <cell r="H128" t="str">
            <v>бусы 109-0066H-1G</v>
          </cell>
          <cell r="I128">
            <v>51.05</v>
          </cell>
          <cell r="J128">
            <v>399</v>
          </cell>
          <cell r="K128">
            <v>84</v>
          </cell>
          <cell r="L128">
            <v>78</v>
          </cell>
        </row>
        <row r="129">
          <cell r="H129" t="str">
            <v>кулон 109-0066i-1G</v>
          </cell>
          <cell r="I129">
            <v>84.43</v>
          </cell>
          <cell r="J129">
            <v>399</v>
          </cell>
          <cell r="K129">
            <v>139</v>
          </cell>
          <cell r="L129">
            <v>130</v>
          </cell>
        </row>
        <row r="130">
          <cell r="H130" t="str">
            <v>кулон 109-0066J-1G</v>
          </cell>
          <cell r="I130">
            <v>47.12</v>
          </cell>
          <cell r="J130">
            <v>299</v>
          </cell>
          <cell r="K130">
            <v>78</v>
          </cell>
          <cell r="L130">
            <v>72</v>
          </cell>
        </row>
        <row r="131">
          <cell r="H131" t="str">
            <v>кулон 109-0066K-1G</v>
          </cell>
          <cell r="I131">
            <v>70.69</v>
          </cell>
          <cell r="J131">
            <v>299</v>
          </cell>
          <cell r="K131">
            <v>117</v>
          </cell>
          <cell r="L131">
            <v>108</v>
          </cell>
        </row>
        <row r="132">
          <cell r="H132" t="str">
            <v>кулон 109-0066L-1G</v>
          </cell>
          <cell r="I132">
            <v>47.12</v>
          </cell>
          <cell r="J132">
            <v>199</v>
          </cell>
          <cell r="K132">
            <v>78</v>
          </cell>
          <cell r="L132">
            <v>72</v>
          </cell>
        </row>
        <row r="133">
          <cell r="H133" t="str">
            <v>бусы 109-0066M-1G</v>
          </cell>
          <cell r="I133">
            <v>53.01</v>
          </cell>
          <cell r="J133">
            <v>299</v>
          </cell>
          <cell r="K133">
            <v>88</v>
          </cell>
          <cell r="L133">
            <v>81</v>
          </cell>
        </row>
        <row r="134">
          <cell r="H134" t="str">
            <v>серьги 109-0066N-1G</v>
          </cell>
          <cell r="I134">
            <v>30.63</v>
          </cell>
          <cell r="J134">
            <v>159</v>
          </cell>
          <cell r="K134">
            <v>51</v>
          </cell>
          <cell r="L134">
            <v>47</v>
          </cell>
        </row>
        <row r="135">
          <cell r="H135" t="str">
            <v>серьги 109-0066P-1G</v>
          </cell>
          <cell r="I135">
            <v>15.71</v>
          </cell>
          <cell r="J135">
            <v>199</v>
          </cell>
          <cell r="K135">
            <v>26</v>
          </cell>
          <cell r="L135">
            <v>24</v>
          </cell>
        </row>
        <row r="136">
          <cell r="H136" t="str">
            <v>серьги 109-0066Q-1G</v>
          </cell>
          <cell r="I136">
            <v>15.71</v>
          </cell>
          <cell r="J136">
            <v>199</v>
          </cell>
          <cell r="K136">
            <v>26</v>
          </cell>
          <cell r="L136">
            <v>24</v>
          </cell>
        </row>
        <row r="137">
          <cell r="H137" t="str">
            <v>серьги 109-0066R-1G</v>
          </cell>
          <cell r="I137">
            <v>51.05</v>
          </cell>
          <cell r="J137">
            <v>159</v>
          </cell>
          <cell r="K137">
            <v>84</v>
          </cell>
          <cell r="L137">
            <v>78</v>
          </cell>
        </row>
        <row r="138">
          <cell r="H138" t="str">
            <v>серьги 109-0066S-1G</v>
          </cell>
          <cell r="I138">
            <v>34.56</v>
          </cell>
          <cell r="J138">
            <v>199</v>
          </cell>
          <cell r="K138">
            <v>57</v>
          </cell>
          <cell r="L138">
            <v>53</v>
          </cell>
        </row>
        <row r="139">
          <cell r="H139" t="str">
            <v>кулон 109-0066T-1G</v>
          </cell>
          <cell r="I139">
            <v>34.56</v>
          </cell>
          <cell r="J139">
            <v>159</v>
          </cell>
          <cell r="K139">
            <v>57</v>
          </cell>
          <cell r="L139">
            <v>53</v>
          </cell>
        </row>
        <row r="140">
          <cell r="H140" t="str">
            <v>Шапка 209-000LS-1B</v>
          </cell>
          <cell r="I140">
            <v>86.39</v>
          </cell>
          <cell r="J140">
            <v>599</v>
          </cell>
          <cell r="K140">
            <v>143</v>
          </cell>
          <cell r="L140">
            <v>133</v>
          </cell>
        </row>
        <row r="141">
          <cell r="H141" t="str">
            <v>шапка 209-005VL-1B</v>
          </cell>
          <cell r="I141">
            <v>88.36</v>
          </cell>
          <cell r="J141">
            <v>299</v>
          </cell>
          <cell r="K141">
            <v>146</v>
          </cell>
          <cell r="L141">
            <v>136</v>
          </cell>
        </row>
        <row r="142">
          <cell r="H142" t="str">
            <v>шапка 209-005VN-1B</v>
          </cell>
          <cell r="I142">
            <v>102.1</v>
          </cell>
          <cell r="J142">
            <v>399</v>
          </cell>
          <cell r="K142">
            <v>169</v>
          </cell>
          <cell r="L142">
            <v>157</v>
          </cell>
        </row>
        <row r="143">
          <cell r="H143" t="str">
            <v>шапка 209-005VP-1B</v>
          </cell>
          <cell r="I143">
            <v>153.15</v>
          </cell>
          <cell r="J143">
            <v>599</v>
          </cell>
          <cell r="K143">
            <v>253</v>
          </cell>
          <cell r="L143">
            <v>235</v>
          </cell>
        </row>
        <row r="144">
          <cell r="H144" t="str">
            <v>шапка 209-005VP-3B</v>
          </cell>
          <cell r="I144">
            <v>116.63</v>
          </cell>
          <cell r="J144">
            <v>599</v>
          </cell>
          <cell r="K144">
            <v>193</v>
          </cell>
          <cell r="L144">
            <v>179</v>
          </cell>
        </row>
        <row r="145">
          <cell r="H145" t="str">
            <v>шапка 209-005VQ-1B</v>
          </cell>
          <cell r="I145">
            <v>130.38</v>
          </cell>
          <cell r="J145">
            <v>599</v>
          </cell>
          <cell r="K145">
            <v>215</v>
          </cell>
          <cell r="L145">
            <v>200</v>
          </cell>
        </row>
        <row r="146">
          <cell r="H146" t="str">
            <v>шапка 209-005VQ-3B</v>
          </cell>
          <cell r="I146">
            <v>58.91</v>
          </cell>
          <cell r="J146">
            <v>299</v>
          </cell>
          <cell r="K146">
            <v>97</v>
          </cell>
          <cell r="L146">
            <v>90</v>
          </cell>
        </row>
        <row r="147">
          <cell r="H147" t="str">
            <v>шапка 209-005VR-3B</v>
          </cell>
          <cell r="I147">
            <v>70.69</v>
          </cell>
          <cell r="J147">
            <v>399</v>
          </cell>
          <cell r="K147">
            <v>117</v>
          </cell>
          <cell r="L147">
            <v>108</v>
          </cell>
        </row>
        <row r="148">
          <cell r="H148" t="str">
            <v>шапка 209-005VS-1B</v>
          </cell>
          <cell r="I148">
            <v>58.91</v>
          </cell>
          <cell r="J148">
            <v>399</v>
          </cell>
          <cell r="K148">
            <v>97</v>
          </cell>
          <cell r="L148">
            <v>90</v>
          </cell>
        </row>
        <row r="149">
          <cell r="H149" t="str">
            <v>шапка 209-005VS-3B</v>
          </cell>
          <cell r="I149">
            <v>70.69</v>
          </cell>
          <cell r="J149">
            <v>399</v>
          </cell>
          <cell r="K149">
            <v>117</v>
          </cell>
          <cell r="L149">
            <v>108</v>
          </cell>
        </row>
        <row r="150">
          <cell r="H150" t="str">
            <v>шапка 209-005VT-1B</v>
          </cell>
          <cell r="I150">
            <v>86.39</v>
          </cell>
          <cell r="J150">
            <v>599</v>
          </cell>
          <cell r="K150">
            <v>143</v>
          </cell>
          <cell r="L150">
            <v>133</v>
          </cell>
        </row>
        <row r="151">
          <cell r="H151" t="str">
            <v>шляпа 209-005VU-1B</v>
          </cell>
          <cell r="I151">
            <v>119.77</v>
          </cell>
          <cell r="J151">
            <v>799</v>
          </cell>
          <cell r="K151">
            <v>198</v>
          </cell>
          <cell r="L151">
            <v>184</v>
          </cell>
        </row>
        <row r="152">
          <cell r="H152" t="str">
            <v>шляпа 209-005VV-1B</v>
          </cell>
          <cell r="I152">
            <v>119.77</v>
          </cell>
          <cell r="J152">
            <v>799</v>
          </cell>
          <cell r="K152">
            <v>198</v>
          </cell>
          <cell r="L152">
            <v>184</v>
          </cell>
        </row>
        <row r="153">
          <cell r="H153" t="str">
            <v>наушники 209-005VW-1B</v>
          </cell>
          <cell r="I153">
            <v>51.05</v>
          </cell>
          <cell r="J153">
            <v>399</v>
          </cell>
          <cell r="K153">
            <v>84</v>
          </cell>
          <cell r="L153">
            <v>78</v>
          </cell>
        </row>
        <row r="154">
          <cell r="H154" t="str">
            <v>наушники 209-005VX-1B</v>
          </cell>
          <cell r="I154">
            <v>51.05</v>
          </cell>
          <cell r="J154">
            <v>399</v>
          </cell>
          <cell r="K154">
            <v>84</v>
          </cell>
          <cell r="L154">
            <v>78</v>
          </cell>
        </row>
        <row r="155">
          <cell r="H155" t="str">
            <v>наушники 209-005VY-1B</v>
          </cell>
          <cell r="I155">
            <v>51.05</v>
          </cell>
          <cell r="J155">
            <v>399</v>
          </cell>
          <cell r="K155">
            <v>84</v>
          </cell>
          <cell r="L155">
            <v>78</v>
          </cell>
        </row>
        <row r="156">
          <cell r="H156" t="str">
            <v>наушники 209-005VZ-1B</v>
          </cell>
          <cell r="I156">
            <v>51.05</v>
          </cell>
          <cell r="J156">
            <v>399</v>
          </cell>
          <cell r="K156">
            <v>84</v>
          </cell>
          <cell r="L156">
            <v>78</v>
          </cell>
        </row>
        <row r="157">
          <cell r="H157" t="str">
            <v>шапка 209-005W1-1B</v>
          </cell>
          <cell r="I157">
            <v>88.36</v>
          </cell>
          <cell r="J157">
            <v>399</v>
          </cell>
          <cell r="K157">
            <v>146</v>
          </cell>
          <cell r="L157">
            <v>136</v>
          </cell>
        </row>
        <row r="158">
          <cell r="H158" t="str">
            <v>шапка 209-005W2-1B</v>
          </cell>
          <cell r="I158">
            <v>88.36</v>
          </cell>
          <cell r="J158">
            <v>399</v>
          </cell>
          <cell r="K158">
            <v>146</v>
          </cell>
          <cell r="L158">
            <v>136</v>
          </cell>
        </row>
        <row r="159">
          <cell r="H159" t="str">
            <v>шапка 209-005W3-1B</v>
          </cell>
          <cell r="I159">
            <v>88.36</v>
          </cell>
          <cell r="J159">
            <v>399</v>
          </cell>
          <cell r="K159">
            <v>146</v>
          </cell>
          <cell r="L159">
            <v>136</v>
          </cell>
        </row>
        <row r="160">
          <cell r="H160" t="str">
            <v>шапка 209-005W4-1B</v>
          </cell>
          <cell r="I160">
            <v>107.99</v>
          </cell>
          <cell r="J160">
            <v>399</v>
          </cell>
          <cell r="K160">
            <v>178</v>
          </cell>
          <cell r="L160">
            <v>166</v>
          </cell>
        </row>
        <row r="161">
          <cell r="H161" t="str">
            <v>шапка 209-005W6-1B</v>
          </cell>
          <cell r="I161">
            <v>100.14</v>
          </cell>
          <cell r="J161">
            <v>499</v>
          </cell>
          <cell r="K161">
            <v>165</v>
          </cell>
          <cell r="L161">
            <v>154</v>
          </cell>
        </row>
        <row r="162">
          <cell r="H162" t="str">
            <v>шапка 209-005W7-1B</v>
          </cell>
          <cell r="I162">
            <v>74.61</v>
          </cell>
          <cell r="J162">
            <v>399</v>
          </cell>
          <cell r="K162">
            <v>123</v>
          </cell>
          <cell r="L162">
            <v>114</v>
          </cell>
        </row>
        <row r="163">
          <cell r="H163" t="str">
            <v>шапка 209-005W8-1B</v>
          </cell>
          <cell r="I163">
            <v>58.91</v>
          </cell>
          <cell r="J163">
            <v>399</v>
          </cell>
          <cell r="K163">
            <v>97</v>
          </cell>
          <cell r="L163">
            <v>90</v>
          </cell>
        </row>
        <row r="164">
          <cell r="H164" t="str">
            <v>шапка 209-005W8-3B</v>
          </cell>
          <cell r="I164">
            <v>60.87</v>
          </cell>
          <cell r="J164">
            <v>299</v>
          </cell>
          <cell r="K164">
            <v>101</v>
          </cell>
          <cell r="L164">
            <v>93</v>
          </cell>
        </row>
        <row r="165">
          <cell r="H165" t="str">
            <v>шапка 209-005W9-3B</v>
          </cell>
          <cell r="I165">
            <v>62.83</v>
          </cell>
          <cell r="J165">
            <v>299</v>
          </cell>
          <cell r="K165">
            <v>104</v>
          </cell>
          <cell r="L165">
            <v>96</v>
          </cell>
        </row>
        <row r="166">
          <cell r="H166" t="str">
            <v>шапка 209-005WA-1B</v>
          </cell>
          <cell r="I166">
            <v>96.21</v>
          </cell>
          <cell r="J166">
            <v>499</v>
          </cell>
          <cell r="K166">
            <v>159</v>
          </cell>
          <cell r="L166">
            <v>148</v>
          </cell>
        </row>
        <row r="167">
          <cell r="H167" t="str">
            <v>шапка 209-005WA-3B</v>
          </cell>
          <cell r="I167">
            <v>57.33</v>
          </cell>
          <cell r="J167">
            <v>299</v>
          </cell>
          <cell r="K167">
            <v>95</v>
          </cell>
          <cell r="L167">
            <v>88</v>
          </cell>
        </row>
        <row r="168">
          <cell r="H168" t="str">
            <v>шапка 209-0060T-1B</v>
          </cell>
          <cell r="I168">
            <v>96.21</v>
          </cell>
          <cell r="J168">
            <v>599</v>
          </cell>
          <cell r="K168">
            <v>159</v>
          </cell>
          <cell r="L168">
            <v>148</v>
          </cell>
        </row>
        <row r="169">
          <cell r="H169" t="str">
            <v>шляпа 21S-00497-1B</v>
          </cell>
          <cell r="I169">
            <v>120.95</v>
          </cell>
          <cell r="J169">
            <v>599</v>
          </cell>
          <cell r="K169">
            <v>200</v>
          </cell>
          <cell r="L169">
            <v>186</v>
          </cell>
        </row>
        <row r="170">
          <cell r="H170" t="str">
            <v>шляпа 21S-00498-1B</v>
          </cell>
          <cell r="I170">
            <v>120.95</v>
          </cell>
          <cell r="J170">
            <v>599</v>
          </cell>
          <cell r="K170">
            <v>200</v>
          </cell>
          <cell r="L170">
            <v>186</v>
          </cell>
        </row>
        <row r="171">
          <cell r="H171" t="str">
            <v>шляпа 21S-00499-1B</v>
          </cell>
          <cell r="I171">
            <v>119.77</v>
          </cell>
          <cell r="J171">
            <v>599</v>
          </cell>
          <cell r="K171">
            <v>198</v>
          </cell>
          <cell r="L171">
            <v>184</v>
          </cell>
        </row>
        <row r="172">
          <cell r="H172" t="str">
            <v>шляпа 21S-0049A-1B</v>
          </cell>
          <cell r="I172">
            <v>120.95</v>
          </cell>
          <cell r="J172">
            <v>599</v>
          </cell>
          <cell r="K172">
            <v>200</v>
          </cell>
          <cell r="L172">
            <v>186</v>
          </cell>
        </row>
        <row r="173">
          <cell r="H173" t="str">
            <v>шляпа 21S-0049B-1B</v>
          </cell>
          <cell r="I173">
            <v>119.77</v>
          </cell>
          <cell r="J173">
            <v>599</v>
          </cell>
          <cell r="K173">
            <v>198</v>
          </cell>
          <cell r="L173">
            <v>184</v>
          </cell>
        </row>
        <row r="174">
          <cell r="H174" t="str">
            <v>берет 21S-0049E-1B</v>
          </cell>
          <cell r="I174">
            <v>80.5</v>
          </cell>
          <cell r="J174">
            <v>599</v>
          </cell>
          <cell r="K174">
            <v>133</v>
          </cell>
          <cell r="L174">
            <v>123</v>
          </cell>
        </row>
        <row r="175">
          <cell r="H175" t="str">
            <v>шапка 21S-0049H-1B</v>
          </cell>
          <cell r="I175">
            <v>84.43</v>
          </cell>
          <cell r="J175">
            <v>499</v>
          </cell>
          <cell r="K175">
            <v>139</v>
          </cell>
          <cell r="L175">
            <v>130</v>
          </cell>
        </row>
        <row r="176">
          <cell r="H176" t="str">
            <v>шапка 21S-0049i-1B</v>
          </cell>
          <cell r="I176">
            <v>84.43</v>
          </cell>
          <cell r="J176">
            <v>499</v>
          </cell>
          <cell r="K176">
            <v>139</v>
          </cell>
          <cell r="L176">
            <v>130</v>
          </cell>
        </row>
        <row r="177">
          <cell r="H177" t="str">
            <v>шапка 21S-0049J-1B</v>
          </cell>
          <cell r="I177">
            <v>84.43</v>
          </cell>
          <cell r="J177">
            <v>499</v>
          </cell>
          <cell r="K177">
            <v>139</v>
          </cell>
          <cell r="L177">
            <v>130</v>
          </cell>
        </row>
        <row r="178">
          <cell r="H178" t="str">
            <v>кеппи 21S-0049L-1B</v>
          </cell>
          <cell r="I178">
            <v>88.75</v>
          </cell>
          <cell r="J178">
            <v>599</v>
          </cell>
          <cell r="K178">
            <v>147</v>
          </cell>
          <cell r="L178">
            <v>136</v>
          </cell>
        </row>
        <row r="179">
          <cell r="H179" t="str">
            <v>шапка 21S-0049M-1B</v>
          </cell>
          <cell r="I179">
            <v>86.39</v>
          </cell>
          <cell r="J179">
            <v>599</v>
          </cell>
          <cell r="K179">
            <v>143</v>
          </cell>
          <cell r="L179">
            <v>133</v>
          </cell>
        </row>
        <row r="180">
          <cell r="H180" t="str">
            <v>кеппи 21S-0049P-1B</v>
          </cell>
          <cell r="I180">
            <v>82.47</v>
          </cell>
          <cell r="J180">
            <v>599</v>
          </cell>
          <cell r="K180">
            <v>136</v>
          </cell>
          <cell r="L180">
            <v>127</v>
          </cell>
        </row>
        <row r="181">
          <cell r="H181" t="str">
            <v>шапка 21S-0049S-1B</v>
          </cell>
          <cell r="I181">
            <v>84.43</v>
          </cell>
          <cell r="J181">
            <v>499</v>
          </cell>
          <cell r="K181">
            <v>139</v>
          </cell>
          <cell r="L181">
            <v>130</v>
          </cell>
        </row>
        <row r="182">
          <cell r="H182" t="str">
            <v>шапка 21S-0049T-1B</v>
          </cell>
          <cell r="I182">
            <v>84.43</v>
          </cell>
          <cell r="J182">
            <v>499</v>
          </cell>
          <cell r="K182">
            <v>139</v>
          </cell>
          <cell r="L182">
            <v>130</v>
          </cell>
        </row>
        <row r="183">
          <cell r="H183" t="str">
            <v>кеппи 21S-0049Y-1B</v>
          </cell>
          <cell r="I183">
            <v>77.75</v>
          </cell>
          <cell r="J183">
            <v>499</v>
          </cell>
          <cell r="K183">
            <v>128</v>
          </cell>
          <cell r="L183">
            <v>119</v>
          </cell>
        </row>
        <row r="184">
          <cell r="H184" t="str">
            <v>шапка 22G-000P0-1B</v>
          </cell>
          <cell r="I184">
            <v>80.5</v>
          </cell>
          <cell r="J184">
            <v>599</v>
          </cell>
          <cell r="K184">
            <v>133</v>
          </cell>
          <cell r="L184">
            <v>123</v>
          </cell>
        </row>
        <row r="185">
          <cell r="H185" t="str">
            <v>шапка 22G-004BX-1B</v>
          </cell>
          <cell r="I185">
            <v>51.05</v>
          </cell>
          <cell r="J185">
            <v>399</v>
          </cell>
          <cell r="K185">
            <v>84</v>
          </cell>
          <cell r="L185">
            <v>78</v>
          </cell>
        </row>
        <row r="186">
          <cell r="H186" t="str">
            <v>повязка 22G-004BY-1B</v>
          </cell>
          <cell r="I186">
            <v>107.99</v>
          </cell>
          <cell r="J186">
            <v>399</v>
          </cell>
          <cell r="K186">
            <v>178</v>
          </cell>
          <cell r="L186">
            <v>166</v>
          </cell>
        </row>
        <row r="187">
          <cell r="H187" t="str">
            <v>повязка 22G-004BZ-1B</v>
          </cell>
          <cell r="I187">
            <v>107.99</v>
          </cell>
          <cell r="J187">
            <v>399</v>
          </cell>
          <cell r="K187">
            <v>178</v>
          </cell>
          <cell r="L187">
            <v>166</v>
          </cell>
        </row>
        <row r="188">
          <cell r="H188" t="str">
            <v>шапка 22G-004C0-1B</v>
          </cell>
          <cell r="I188">
            <v>98.18</v>
          </cell>
          <cell r="J188">
            <v>599</v>
          </cell>
          <cell r="K188">
            <v>162</v>
          </cell>
          <cell r="L188">
            <v>151</v>
          </cell>
        </row>
        <row r="189">
          <cell r="H189" t="str">
            <v>шапка 22G-004C1-1B</v>
          </cell>
          <cell r="I189">
            <v>98.18</v>
          </cell>
          <cell r="J189">
            <v>599</v>
          </cell>
          <cell r="K189">
            <v>162</v>
          </cell>
          <cell r="L189">
            <v>151</v>
          </cell>
        </row>
        <row r="190">
          <cell r="H190" t="str">
            <v>шапка 22G-004C4-1B</v>
          </cell>
          <cell r="I190">
            <v>54.98</v>
          </cell>
          <cell r="J190">
            <v>299</v>
          </cell>
          <cell r="K190">
            <v>91</v>
          </cell>
          <cell r="L190">
            <v>84</v>
          </cell>
        </row>
        <row r="191">
          <cell r="H191" t="str">
            <v>шапка 22G-004C5-1B</v>
          </cell>
          <cell r="I191">
            <v>86.39</v>
          </cell>
          <cell r="J191">
            <v>599</v>
          </cell>
          <cell r="K191">
            <v>143</v>
          </cell>
          <cell r="L191">
            <v>133</v>
          </cell>
        </row>
        <row r="192">
          <cell r="H192" t="str">
            <v>шапка 22G-004C6-1B</v>
          </cell>
          <cell r="I192">
            <v>86.39</v>
          </cell>
          <cell r="J192">
            <v>599</v>
          </cell>
          <cell r="K192">
            <v>143</v>
          </cell>
          <cell r="L192">
            <v>133</v>
          </cell>
        </row>
        <row r="193">
          <cell r="H193" t="str">
            <v>шапка 22G-004C7-1B</v>
          </cell>
          <cell r="I193">
            <v>80.5</v>
          </cell>
          <cell r="J193">
            <v>599</v>
          </cell>
          <cell r="K193">
            <v>133</v>
          </cell>
          <cell r="L193">
            <v>123</v>
          </cell>
        </row>
        <row r="194">
          <cell r="H194" t="str">
            <v>шапка 22G-004CE-1B</v>
          </cell>
          <cell r="I194">
            <v>98.18</v>
          </cell>
          <cell r="J194">
            <v>599</v>
          </cell>
          <cell r="K194">
            <v>162</v>
          </cell>
          <cell r="L194">
            <v>151</v>
          </cell>
        </row>
        <row r="195">
          <cell r="H195" t="str">
            <v>шапка 22G-004CN-1B</v>
          </cell>
          <cell r="I195">
            <v>62.83</v>
          </cell>
          <cell r="J195">
            <v>399</v>
          </cell>
          <cell r="K195">
            <v>104</v>
          </cell>
          <cell r="L195">
            <v>96</v>
          </cell>
        </row>
        <row r="196">
          <cell r="H196" t="str">
            <v>шапка 22G-004CP-1B</v>
          </cell>
          <cell r="I196">
            <v>54.98</v>
          </cell>
          <cell r="J196">
            <v>399</v>
          </cell>
          <cell r="K196">
            <v>91</v>
          </cell>
          <cell r="L196">
            <v>84</v>
          </cell>
        </row>
        <row r="197">
          <cell r="H197" t="str">
            <v>шапка 22G-004CT-1B</v>
          </cell>
          <cell r="I197">
            <v>98.18</v>
          </cell>
          <cell r="J197">
            <v>399</v>
          </cell>
          <cell r="K197">
            <v>162</v>
          </cell>
          <cell r="L197">
            <v>151</v>
          </cell>
        </row>
        <row r="198">
          <cell r="H198" t="str">
            <v>шапка 22G-004JE-1B</v>
          </cell>
          <cell r="I198">
            <v>67.150000000000006</v>
          </cell>
          <cell r="J198">
            <v>399</v>
          </cell>
          <cell r="K198">
            <v>111</v>
          </cell>
          <cell r="L198">
            <v>103</v>
          </cell>
        </row>
        <row r="199">
          <cell r="H199" t="str">
            <v>шапка 22G-004JG-1B</v>
          </cell>
          <cell r="I199">
            <v>109.96</v>
          </cell>
          <cell r="J199">
            <v>499</v>
          </cell>
          <cell r="K199">
            <v>182</v>
          </cell>
          <cell r="L199">
            <v>169</v>
          </cell>
        </row>
        <row r="200">
          <cell r="H200" t="str">
            <v>шапка 22G-004JK-1B</v>
          </cell>
          <cell r="I200">
            <v>80.5</v>
          </cell>
          <cell r="J200">
            <v>599</v>
          </cell>
          <cell r="K200">
            <v>133</v>
          </cell>
          <cell r="L200">
            <v>123</v>
          </cell>
        </row>
        <row r="201">
          <cell r="H201" t="str">
            <v>шапка 22G-004JL-1B</v>
          </cell>
          <cell r="I201">
            <v>113.88</v>
          </cell>
          <cell r="J201">
            <v>599</v>
          </cell>
          <cell r="K201">
            <v>188</v>
          </cell>
          <cell r="L201">
            <v>175</v>
          </cell>
        </row>
        <row r="202">
          <cell r="H202" t="str">
            <v>шапка 22G-004JM-1B</v>
          </cell>
          <cell r="I202">
            <v>82.47</v>
          </cell>
          <cell r="J202">
            <v>499</v>
          </cell>
          <cell r="K202">
            <v>136</v>
          </cell>
          <cell r="L202">
            <v>127</v>
          </cell>
        </row>
        <row r="203">
          <cell r="H203" t="str">
            <v>шапка 22G-004JP-1B</v>
          </cell>
          <cell r="I203">
            <v>54.98</v>
          </cell>
          <cell r="J203">
            <v>299</v>
          </cell>
          <cell r="K203">
            <v>91</v>
          </cell>
          <cell r="L203">
            <v>84</v>
          </cell>
        </row>
        <row r="204">
          <cell r="H204" t="str">
            <v>шапка 22G-004JR-1B</v>
          </cell>
          <cell r="I204">
            <v>78.540000000000006</v>
          </cell>
          <cell r="J204">
            <v>499</v>
          </cell>
          <cell r="K204">
            <v>130</v>
          </cell>
          <cell r="L204">
            <v>120</v>
          </cell>
        </row>
        <row r="205">
          <cell r="H205" t="str">
            <v>наушники 22G-004JZ-1B</v>
          </cell>
          <cell r="I205">
            <v>66.760000000000005</v>
          </cell>
          <cell r="J205">
            <v>399</v>
          </cell>
          <cell r="K205">
            <v>110</v>
          </cell>
          <cell r="L205">
            <v>102</v>
          </cell>
        </row>
        <row r="206">
          <cell r="H206" t="str">
            <v>наушники 22G-004K0-1B</v>
          </cell>
          <cell r="I206">
            <v>66.760000000000005</v>
          </cell>
          <cell r="J206">
            <v>399</v>
          </cell>
          <cell r="K206">
            <v>110</v>
          </cell>
          <cell r="L206">
            <v>102</v>
          </cell>
        </row>
        <row r="207">
          <cell r="H207" t="str">
            <v>наушники 22G-004K2-1B</v>
          </cell>
          <cell r="I207">
            <v>70.69</v>
          </cell>
          <cell r="J207">
            <v>399</v>
          </cell>
          <cell r="K207">
            <v>117</v>
          </cell>
          <cell r="L207">
            <v>108</v>
          </cell>
        </row>
        <row r="208">
          <cell r="H208" t="str">
            <v>шапка 22G-004K4-1B</v>
          </cell>
          <cell r="I208">
            <v>46.34</v>
          </cell>
          <cell r="J208">
            <v>399</v>
          </cell>
          <cell r="K208">
            <v>77</v>
          </cell>
          <cell r="L208">
            <v>71</v>
          </cell>
        </row>
        <row r="209">
          <cell r="H209" t="str">
            <v>шапка 22G-004K6-1B</v>
          </cell>
          <cell r="I209">
            <v>54.98</v>
          </cell>
          <cell r="J209">
            <v>399</v>
          </cell>
          <cell r="K209">
            <v>91</v>
          </cell>
          <cell r="L209">
            <v>84</v>
          </cell>
        </row>
        <row r="210">
          <cell r="H210" t="str">
            <v>шапка 22G-004KD-1B</v>
          </cell>
          <cell r="I210">
            <v>47.12</v>
          </cell>
          <cell r="J210">
            <v>299</v>
          </cell>
          <cell r="K210">
            <v>78</v>
          </cell>
          <cell r="L210">
            <v>72</v>
          </cell>
        </row>
        <row r="211">
          <cell r="H211" t="str">
            <v>шапка 22G-004KE-1B</v>
          </cell>
          <cell r="I211">
            <v>80.5</v>
          </cell>
          <cell r="J211">
            <v>599</v>
          </cell>
          <cell r="K211">
            <v>133</v>
          </cell>
          <cell r="L211">
            <v>123</v>
          </cell>
        </row>
        <row r="212">
          <cell r="H212" t="str">
            <v>шапка 22G-004KG-1B</v>
          </cell>
          <cell r="I212">
            <v>51.05</v>
          </cell>
          <cell r="J212">
            <v>299</v>
          </cell>
          <cell r="K212">
            <v>84</v>
          </cell>
          <cell r="L212">
            <v>78</v>
          </cell>
        </row>
        <row r="213">
          <cell r="H213" t="str">
            <v>шапка 22G-004Ki-1B</v>
          </cell>
          <cell r="I213">
            <v>78.540000000000006</v>
          </cell>
          <cell r="J213">
            <v>499</v>
          </cell>
          <cell r="K213">
            <v>130</v>
          </cell>
          <cell r="L213">
            <v>120</v>
          </cell>
        </row>
        <row r="214">
          <cell r="H214" t="str">
            <v>повязка 22G-004KZ-1B</v>
          </cell>
          <cell r="I214">
            <v>62.83</v>
          </cell>
          <cell r="J214">
            <v>399</v>
          </cell>
          <cell r="K214">
            <v>104</v>
          </cell>
          <cell r="L214">
            <v>96</v>
          </cell>
        </row>
        <row r="215">
          <cell r="H215" t="str">
            <v>шапка 22G-005WR-1B</v>
          </cell>
          <cell r="I215">
            <v>69.510000000000005</v>
          </cell>
          <cell r="J215">
            <v>599</v>
          </cell>
          <cell r="K215">
            <v>115</v>
          </cell>
          <cell r="L215">
            <v>107</v>
          </cell>
        </row>
        <row r="216">
          <cell r="H216" t="str">
            <v>носки 42Z-004A1-1B</v>
          </cell>
          <cell r="I216">
            <v>71.87</v>
          </cell>
          <cell r="J216">
            <v>299</v>
          </cell>
          <cell r="K216">
            <v>119</v>
          </cell>
          <cell r="L216">
            <v>110</v>
          </cell>
        </row>
        <row r="217">
          <cell r="H217" t="str">
            <v>носки 42Z-004A2-1B</v>
          </cell>
          <cell r="I217">
            <v>71.87</v>
          </cell>
          <cell r="J217">
            <v>299</v>
          </cell>
          <cell r="K217">
            <v>119</v>
          </cell>
          <cell r="L217">
            <v>110</v>
          </cell>
        </row>
        <row r="218">
          <cell r="H218" t="str">
            <v>носки 42Z-004A3-1B</v>
          </cell>
          <cell r="I218">
            <v>71.87</v>
          </cell>
          <cell r="J218">
            <v>299</v>
          </cell>
          <cell r="K218">
            <v>119</v>
          </cell>
          <cell r="L218">
            <v>110</v>
          </cell>
        </row>
        <row r="219">
          <cell r="H219" t="str">
            <v>носки 42Z-004A4-1B</v>
          </cell>
          <cell r="I219">
            <v>71.87</v>
          </cell>
          <cell r="J219">
            <v>299</v>
          </cell>
          <cell r="K219">
            <v>119</v>
          </cell>
          <cell r="L219">
            <v>110</v>
          </cell>
        </row>
        <row r="220">
          <cell r="H220" t="str">
            <v>носки 42Z-004A5-1B</v>
          </cell>
          <cell r="I220">
            <v>71.87</v>
          </cell>
          <cell r="J220">
            <v>299</v>
          </cell>
          <cell r="K220">
            <v>119</v>
          </cell>
          <cell r="L220">
            <v>110</v>
          </cell>
        </row>
        <row r="221">
          <cell r="H221" t="str">
            <v>носки 42Z-004A6-1B</v>
          </cell>
          <cell r="I221">
            <v>79.86</v>
          </cell>
          <cell r="J221">
            <v>259</v>
          </cell>
          <cell r="K221">
            <v>132</v>
          </cell>
          <cell r="L221">
            <v>123</v>
          </cell>
        </row>
        <row r="222">
          <cell r="H222" t="str">
            <v>носки 42Z-004A7-1B</v>
          </cell>
          <cell r="I222">
            <v>79.86</v>
          </cell>
          <cell r="J222">
            <v>259</v>
          </cell>
          <cell r="K222">
            <v>132</v>
          </cell>
          <cell r="L222">
            <v>123</v>
          </cell>
        </row>
        <row r="223">
          <cell r="H223" t="str">
            <v>носки 42Z-004A8-1B</v>
          </cell>
          <cell r="I223">
            <v>79.86</v>
          </cell>
          <cell r="J223">
            <v>259</v>
          </cell>
          <cell r="K223">
            <v>132</v>
          </cell>
          <cell r="L223">
            <v>123</v>
          </cell>
        </row>
        <row r="224">
          <cell r="H224" t="str">
            <v>носки 42Z-004A9-1B</v>
          </cell>
          <cell r="I224">
            <v>108.61</v>
          </cell>
          <cell r="J224">
            <v>399</v>
          </cell>
          <cell r="K224">
            <v>179</v>
          </cell>
          <cell r="L224">
            <v>167</v>
          </cell>
        </row>
        <row r="225">
          <cell r="H225" t="str">
            <v>носки 42Z-004AA-1B</v>
          </cell>
          <cell r="I225">
            <v>111.8</v>
          </cell>
          <cell r="J225">
            <v>449</v>
          </cell>
          <cell r="K225">
            <v>185</v>
          </cell>
          <cell r="L225">
            <v>172</v>
          </cell>
        </row>
        <row r="226">
          <cell r="H226" t="str">
            <v>носки 42Z-004AB-1B</v>
          </cell>
          <cell r="I226">
            <v>111.8</v>
          </cell>
          <cell r="J226">
            <v>449</v>
          </cell>
          <cell r="K226">
            <v>185</v>
          </cell>
          <cell r="L226">
            <v>172</v>
          </cell>
        </row>
        <row r="227">
          <cell r="H227" t="str">
            <v>носки 42Z-004AC-1B</v>
          </cell>
          <cell r="I227">
            <v>92.64</v>
          </cell>
          <cell r="J227">
            <v>259</v>
          </cell>
          <cell r="K227">
            <v>153</v>
          </cell>
          <cell r="L227">
            <v>142</v>
          </cell>
        </row>
        <row r="228">
          <cell r="H228" t="str">
            <v>носки 42Z-004AD-1B</v>
          </cell>
          <cell r="I228">
            <v>92.64</v>
          </cell>
          <cell r="J228">
            <v>259</v>
          </cell>
          <cell r="K228">
            <v>153</v>
          </cell>
          <cell r="L228">
            <v>142</v>
          </cell>
        </row>
        <row r="229">
          <cell r="H229" t="str">
            <v>носки 42Z-004AF-1B</v>
          </cell>
          <cell r="I229">
            <v>77.86</v>
          </cell>
          <cell r="J229">
            <v>259</v>
          </cell>
          <cell r="K229">
            <v>129</v>
          </cell>
          <cell r="L229">
            <v>119</v>
          </cell>
        </row>
        <row r="230">
          <cell r="H230" t="str">
            <v>носки 42Z-004AG-1B</v>
          </cell>
          <cell r="I230">
            <v>57.5</v>
          </cell>
          <cell r="J230">
            <v>259</v>
          </cell>
          <cell r="K230">
            <v>95</v>
          </cell>
          <cell r="L230">
            <v>88</v>
          </cell>
        </row>
        <row r="231">
          <cell r="H231" t="str">
            <v>носки 42Z-004AH-1B</v>
          </cell>
          <cell r="I231">
            <v>57.5</v>
          </cell>
          <cell r="J231">
            <v>259</v>
          </cell>
          <cell r="K231">
            <v>95</v>
          </cell>
          <cell r="L231">
            <v>88</v>
          </cell>
        </row>
        <row r="232">
          <cell r="H232" t="str">
            <v>носки 42Z-004AK-1B</v>
          </cell>
          <cell r="I232">
            <v>53.91</v>
          </cell>
          <cell r="J232">
            <v>259</v>
          </cell>
          <cell r="K232">
            <v>89</v>
          </cell>
          <cell r="L232">
            <v>83</v>
          </cell>
        </row>
        <row r="233">
          <cell r="H233" t="str">
            <v>носки 42Z-004AL-1B</v>
          </cell>
          <cell r="I233">
            <v>53.91</v>
          </cell>
          <cell r="J233">
            <v>259</v>
          </cell>
          <cell r="K233">
            <v>89</v>
          </cell>
          <cell r="L233">
            <v>83</v>
          </cell>
        </row>
        <row r="234">
          <cell r="H234" t="str">
            <v>носки 42Z-004AR-1B</v>
          </cell>
          <cell r="I234">
            <v>71.08</v>
          </cell>
          <cell r="J234">
            <v>259</v>
          </cell>
          <cell r="K234">
            <v>117</v>
          </cell>
          <cell r="L234">
            <v>109</v>
          </cell>
        </row>
        <row r="235">
          <cell r="H235" t="str">
            <v>носки 42Z-004AS-1B</v>
          </cell>
          <cell r="I235">
            <v>71.08</v>
          </cell>
          <cell r="J235">
            <v>259</v>
          </cell>
          <cell r="K235">
            <v>117</v>
          </cell>
          <cell r="L235">
            <v>109</v>
          </cell>
        </row>
        <row r="236">
          <cell r="H236" t="str">
            <v>носки 42Z-004AT-1B</v>
          </cell>
          <cell r="I236">
            <v>71.08</v>
          </cell>
          <cell r="J236">
            <v>259</v>
          </cell>
          <cell r="K236">
            <v>117</v>
          </cell>
          <cell r="L236">
            <v>109</v>
          </cell>
        </row>
        <row r="237">
          <cell r="H237" t="str">
            <v>носки 42Z-004AU-1B</v>
          </cell>
          <cell r="I237">
            <v>41.93</v>
          </cell>
          <cell r="J237">
            <v>199</v>
          </cell>
          <cell r="K237">
            <v>69</v>
          </cell>
          <cell r="L237">
            <v>64</v>
          </cell>
        </row>
        <row r="238">
          <cell r="H238" t="str">
            <v>носки 42Z-004AV-1B</v>
          </cell>
          <cell r="I238">
            <v>41.93</v>
          </cell>
          <cell r="J238">
            <v>199</v>
          </cell>
          <cell r="K238">
            <v>69</v>
          </cell>
          <cell r="L238">
            <v>64</v>
          </cell>
        </row>
        <row r="239">
          <cell r="H239" t="str">
            <v>носки 42Z-004AW-1B</v>
          </cell>
          <cell r="I239">
            <v>119.79</v>
          </cell>
          <cell r="J239">
            <v>459</v>
          </cell>
          <cell r="K239">
            <v>198</v>
          </cell>
          <cell r="L239">
            <v>184</v>
          </cell>
        </row>
        <row r="240">
          <cell r="H240" t="str">
            <v>носки 42Z-0060T-1B</v>
          </cell>
          <cell r="I240">
            <v>130.97</v>
          </cell>
          <cell r="J240">
            <v>459</v>
          </cell>
          <cell r="K240">
            <v>216</v>
          </cell>
          <cell r="L240">
            <v>201</v>
          </cell>
        </row>
        <row r="241">
          <cell r="H241" t="str">
            <v>носки 42Z-0060U-1B</v>
          </cell>
          <cell r="I241">
            <v>130.97</v>
          </cell>
          <cell r="J241">
            <v>459</v>
          </cell>
          <cell r="K241">
            <v>216</v>
          </cell>
          <cell r="L241">
            <v>201</v>
          </cell>
        </row>
        <row r="242">
          <cell r="H242" t="str">
            <v>носки 42Z-0060V-1B</v>
          </cell>
          <cell r="I242">
            <v>130.97</v>
          </cell>
          <cell r="J242">
            <v>459</v>
          </cell>
          <cell r="K242">
            <v>216</v>
          </cell>
          <cell r="L242">
            <v>201</v>
          </cell>
        </row>
        <row r="243">
          <cell r="H243" t="str">
            <v>носки 42Z-0060W-1B</v>
          </cell>
          <cell r="I243">
            <v>127.78</v>
          </cell>
          <cell r="J243">
            <v>599</v>
          </cell>
          <cell r="K243">
            <v>211</v>
          </cell>
          <cell r="L243">
            <v>196</v>
          </cell>
        </row>
        <row r="244">
          <cell r="H244" t="str">
            <v>носки 42Z-0060X-1B</v>
          </cell>
          <cell r="I244">
            <v>108.61</v>
          </cell>
          <cell r="J244">
            <v>599</v>
          </cell>
          <cell r="K244">
            <v>179</v>
          </cell>
          <cell r="L244">
            <v>167</v>
          </cell>
        </row>
        <row r="245">
          <cell r="H245" t="str">
            <v>носки 42Z-0060Y-1B</v>
          </cell>
          <cell r="I245">
            <v>125.78</v>
          </cell>
          <cell r="J245">
            <v>599</v>
          </cell>
          <cell r="K245">
            <v>208</v>
          </cell>
          <cell r="L245">
            <v>193</v>
          </cell>
        </row>
        <row r="246">
          <cell r="H246" t="str">
            <v>носки 42Z-0060Z-1B</v>
          </cell>
          <cell r="I246">
            <v>125.78</v>
          </cell>
          <cell r="J246">
            <v>599</v>
          </cell>
          <cell r="K246">
            <v>208</v>
          </cell>
          <cell r="L246">
            <v>193</v>
          </cell>
        </row>
        <row r="247">
          <cell r="H247" t="str">
            <v>носки 42Z-00610-1B</v>
          </cell>
          <cell r="I247">
            <v>118.99</v>
          </cell>
          <cell r="J247">
            <v>599</v>
          </cell>
          <cell r="K247">
            <v>197</v>
          </cell>
          <cell r="L247">
            <v>183</v>
          </cell>
        </row>
        <row r="248">
          <cell r="H248" t="str">
            <v>носки 42Z-00611-1B</v>
          </cell>
          <cell r="I248">
            <v>118.99</v>
          </cell>
          <cell r="J248">
            <v>599</v>
          </cell>
          <cell r="K248">
            <v>197</v>
          </cell>
          <cell r="L248">
            <v>183</v>
          </cell>
        </row>
        <row r="249">
          <cell r="H249" t="str">
            <v>носки 42Z-00612-1B</v>
          </cell>
          <cell r="I249">
            <v>133.77000000000001</v>
          </cell>
          <cell r="J249">
            <v>599</v>
          </cell>
          <cell r="K249">
            <v>221</v>
          </cell>
          <cell r="L249">
            <v>205</v>
          </cell>
        </row>
        <row r="250">
          <cell r="H250" t="str">
            <v>носки 42Z-00613-1B</v>
          </cell>
          <cell r="I250">
            <v>83.05</v>
          </cell>
          <cell r="J250">
            <v>259</v>
          </cell>
          <cell r="K250">
            <v>137</v>
          </cell>
          <cell r="L250">
            <v>127</v>
          </cell>
        </row>
        <row r="251">
          <cell r="H251" t="str">
            <v>носки 42Z-00614-1B</v>
          </cell>
          <cell r="I251">
            <v>83.05</v>
          </cell>
          <cell r="J251">
            <v>259</v>
          </cell>
          <cell r="K251">
            <v>137</v>
          </cell>
          <cell r="L251">
            <v>127</v>
          </cell>
        </row>
        <row r="252">
          <cell r="H252" t="str">
            <v>носки 42Z-00615-1B</v>
          </cell>
          <cell r="I252">
            <v>61.89</v>
          </cell>
          <cell r="J252">
            <v>259</v>
          </cell>
          <cell r="K252">
            <v>102</v>
          </cell>
          <cell r="L252">
            <v>95</v>
          </cell>
        </row>
        <row r="253">
          <cell r="H253" t="str">
            <v>носки 42Z-00616-1B</v>
          </cell>
          <cell r="I253">
            <v>61.49</v>
          </cell>
          <cell r="J253">
            <v>259</v>
          </cell>
          <cell r="K253">
            <v>102</v>
          </cell>
          <cell r="L253">
            <v>94</v>
          </cell>
        </row>
        <row r="254">
          <cell r="H254" t="str">
            <v>носки 42Z-00617-1B</v>
          </cell>
          <cell r="I254">
            <v>61.49</v>
          </cell>
          <cell r="J254">
            <v>259</v>
          </cell>
          <cell r="K254">
            <v>102</v>
          </cell>
          <cell r="L254">
            <v>94</v>
          </cell>
        </row>
        <row r="255">
          <cell r="H255" t="str">
            <v>носки 42Z-00618-1B</v>
          </cell>
          <cell r="I255">
            <v>61.49</v>
          </cell>
          <cell r="J255">
            <v>259</v>
          </cell>
          <cell r="K255">
            <v>102</v>
          </cell>
          <cell r="L255">
            <v>94</v>
          </cell>
        </row>
        <row r="256">
          <cell r="H256" t="str">
            <v>носки 42Z-00619-1B</v>
          </cell>
          <cell r="I256">
            <v>61.49</v>
          </cell>
          <cell r="J256">
            <v>259</v>
          </cell>
          <cell r="K256">
            <v>102</v>
          </cell>
          <cell r="L256">
            <v>94</v>
          </cell>
        </row>
        <row r="257">
          <cell r="H257" t="str">
            <v>носки 430-004DJ-1B</v>
          </cell>
          <cell r="I257">
            <v>63.89</v>
          </cell>
          <cell r="J257">
            <v>259</v>
          </cell>
          <cell r="K257">
            <v>106</v>
          </cell>
          <cell r="L257">
            <v>98</v>
          </cell>
        </row>
        <row r="258">
          <cell r="H258" t="str">
            <v>носки 430-004DK-1B</v>
          </cell>
          <cell r="I258">
            <v>63.89</v>
          </cell>
          <cell r="J258">
            <v>259</v>
          </cell>
          <cell r="K258">
            <v>106</v>
          </cell>
          <cell r="L258">
            <v>98</v>
          </cell>
        </row>
        <row r="259">
          <cell r="H259" t="str">
            <v>носки 430-004DL-1B</v>
          </cell>
          <cell r="I259">
            <v>63.89</v>
          </cell>
          <cell r="J259">
            <v>259</v>
          </cell>
          <cell r="K259">
            <v>106</v>
          </cell>
          <cell r="L259">
            <v>98</v>
          </cell>
        </row>
        <row r="260">
          <cell r="H260" t="str">
            <v>носки 430-004DN-1B</v>
          </cell>
          <cell r="I260">
            <v>125.78</v>
          </cell>
          <cell r="J260">
            <v>459</v>
          </cell>
          <cell r="K260">
            <v>208</v>
          </cell>
          <cell r="L260">
            <v>193</v>
          </cell>
        </row>
        <row r="261">
          <cell r="H261" t="str">
            <v>носки 430-004DP-1B</v>
          </cell>
          <cell r="I261">
            <v>125.78</v>
          </cell>
          <cell r="J261">
            <v>459</v>
          </cell>
          <cell r="K261">
            <v>208</v>
          </cell>
          <cell r="L261">
            <v>193</v>
          </cell>
        </row>
        <row r="262">
          <cell r="H262" t="str">
            <v>носки 430-004DQ-1B</v>
          </cell>
          <cell r="I262">
            <v>125.78</v>
          </cell>
          <cell r="J262">
            <v>459</v>
          </cell>
          <cell r="K262">
            <v>208</v>
          </cell>
          <cell r="L262">
            <v>193</v>
          </cell>
        </row>
        <row r="263">
          <cell r="H263" t="str">
            <v>носки 430-004DR-1B</v>
          </cell>
          <cell r="I263">
            <v>67.08</v>
          </cell>
          <cell r="J263">
            <v>199</v>
          </cell>
          <cell r="K263">
            <v>111</v>
          </cell>
          <cell r="L263">
            <v>103</v>
          </cell>
        </row>
        <row r="264">
          <cell r="H264" t="str">
            <v>носки 430-004DS-1B</v>
          </cell>
          <cell r="I264">
            <v>67.08</v>
          </cell>
          <cell r="J264">
            <v>199</v>
          </cell>
          <cell r="K264">
            <v>111</v>
          </cell>
          <cell r="L264">
            <v>103</v>
          </cell>
        </row>
        <row r="265">
          <cell r="H265" t="str">
            <v>носки 430-004DT-1B</v>
          </cell>
          <cell r="I265">
            <v>67.08</v>
          </cell>
          <cell r="J265">
            <v>199</v>
          </cell>
          <cell r="K265">
            <v>111</v>
          </cell>
          <cell r="L265">
            <v>103</v>
          </cell>
        </row>
        <row r="266">
          <cell r="H266" t="str">
            <v>носки 430-004DX-1B</v>
          </cell>
          <cell r="I266">
            <v>57.9</v>
          </cell>
          <cell r="J266">
            <v>199</v>
          </cell>
          <cell r="K266">
            <v>96</v>
          </cell>
          <cell r="L266">
            <v>89</v>
          </cell>
        </row>
        <row r="267">
          <cell r="H267" t="str">
            <v>носки 430-004DY-1B</v>
          </cell>
          <cell r="I267">
            <v>57.9</v>
          </cell>
          <cell r="J267">
            <v>199</v>
          </cell>
          <cell r="K267">
            <v>96</v>
          </cell>
          <cell r="L267">
            <v>89</v>
          </cell>
        </row>
        <row r="268">
          <cell r="H268" t="str">
            <v>носки 430-004E1-1B</v>
          </cell>
          <cell r="I268">
            <v>93.84</v>
          </cell>
          <cell r="J268">
            <v>459</v>
          </cell>
          <cell r="K268">
            <v>155</v>
          </cell>
          <cell r="L268">
            <v>144</v>
          </cell>
        </row>
        <row r="269">
          <cell r="H269" t="str">
            <v>носки 430-004E3-1B</v>
          </cell>
          <cell r="I269">
            <v>93.84</v>
          </cell>
          <cell r="J269">
            <v>459</v>
          </cell>
          <cell r="K269">
            <v>155</v>
          </cell>
          <cell r="L269">
            <v>144</v>
          </cell>
        </row>
        <row r="270">
          <cell r="H270" t="str">
            <v>носки 430-004E4-1B</v>
          </cell>
          <cell r="I270">
            <v>93.84</v>
          </cell>
          <cell r="J270">
            <v>459</v>
          </cell>
          <cell r="K270">
            <v>155</v>
          </cell>
          <cell r="L270">
            <v>144</v>
          </cell>
        </row>
        <row r="271">
          <cell r="H271" t="str">
            <v>носки 430-004E5-1B</v>
          </cell>
          <cell r="I271">
            <v>61.89</v>
          </cell>
          <cell r="J271">
            <v>359</v>
          </cell>
          <cell r="K271">
            <v>102</v>
          </cell>
          <cell r="L271">
            <v>95</v>
          </cell>
        </row>
        <row r="272">
          <cell r="H272" t="str">
            <v>носки 430-004E6-1B</v>
          </cell>
          <cell r="I272">
            <v>61.89</v>
          </cell>
          <cell r="J272">
            <v>359</v>
          </cell>
          <cell r="K272">
            <v>102</v>
          </cell>
          <cell r="L272">
            <v>95</v>
          </cell>
        </row>
        <row r="273">
          <cell r="H273" t="str">
            <v>носки 430-004E7-1B</v>
          </cell>
          <cell r="I273">
            <v>61.89</v>
          </cell>
          <cell r="J273">
            <v>359</v>
          </cell>
          <cell r="K273">
            <v>102</v>
          </cell>
          <cell r="L273">
            <v>95</v>
          </cell>
        </row>
        <row r="274">
          <cell r="H274" t="str">
            <v>носки 430-004E8-1B</v>
          </cell>
          <cell r="I274">
            <v>61.89</v>
          </cell>
          <cell r="J274">
            <v>359</v>
          </cell>
          <cell r="K274">
            <v>102</v>
          </cell>
          <cell r="L274">
            <v>95</v>
          </cell>
        </row>
        <row r="275">
          <cell r="H275" t="str">
            <v>варежки 82G-004BW-1B</v>
          </cell>
          <cell r="I275">
            <v>72.650000000000006</v>
          </cell>
          <cell r="J275">
            <v>299</v>
          </cell>
          <cell r="K275">
            <v>120</v>
          </cell>
          <cell r="L275">
            <v>111</v>
          </cell>
        </row>
        <row r="276">
          <cell r="H276" t="str">
            <v>перчатки 82G-004BZ-1B</v>
          </cell>
          <cell r="I276">
            <v>70.69</v>
          </cell>
          <cell r="J276">
            <v>299</v>
          </cell>
          <cell r="K276">
            <v>117</v>
          </cell>
          <cell r="L276">
            <v>108</v>
          </cell>
        </row>
        <row r="277">
          <cell r="H277" t="str">
            <v>перчатки 82G-004C5-1B</v>
          </cell>
          <cell r="I277">
            <v>98.18</v>
          </cell>
          <cell r="J277">
            <v>399</v>
          </cell>
          <cell r="K277">
            <v>162</v>
          </cell>
          <cell r="L277">
            <v>151</v>
          </cell>
        </row>
        <row r="278">
          <cell r="H278" t="str">
            <v>перчатки 82G-004C6-1B</v>
          </cell>
          <cell r="I278">
            <v>98.18</v>
          </cell>
          <cell r="J278">
            <v>399</v>
          </cell>
          <cell r="K278">
            <v>162</v>
          </cell>
          <cell r="L278">
            <v>151</v>
          </cell>
        </row>
        <row r="279">
          <cell r="H279" t="str">
            <v>перчатки 82G-004CC-1B</v>
          </cell>
          <cell r="I279">
            <v>92.28</v>
          </cell>
          <cell r="J279">
            <v>399</v>
          </cell>
          <cell r="K279">
            <v>152</v>
          </cell>
          <cell r="L279">
            <v>142</v>
          </cell>
        </row>
        <row r="280">
          <cell r="H280" t="str">
            <v>перчатки 82G-004CP-1B</v>
          </cell>
          <cell r="I280">
            <v>90.32</v>
          </cell>
          <cell r="J280">
            <v>399</v>
          </cell>
          <cell r="K280">
            <v>149</v>
          </cell>
          <cell r="L280">
            <v>139</v>
          </cell>
        </row>
        <row r="281">
          <cell r="H281" t="str">
            <v>варежки 82G-004CS-1B</v>
          </cell>
          <cell r="I281">
            <v>68.72</v>
          </cell>
          <cell r="J281">
            <v>399</v>
          </cell>
          <cell r="K281">
            <v>114</v>
          </cell>
          <cell r="L281">
            <v>105</v>
          </cell>
        </row>
        <row r="282">
          <cell r="H282" t="str">
            <v>варежки 82G-004JD-1B</v>
          </cell>
          <cell r="I282">
            <v>121.74</v>
          </cell>
          <cell r="J282">
            <v>399</v>
          </cell>
          <cell r="K282">
            <v>201</v>
          </cell>
          <cell r="L282">
            <v>187</v>
          </cell>
        </row>
        <row r="283">
          <cell r="H283" t="str">
            <v>перчатки 82G-004JR-1B</v>
          </cell>
          <cell r="I283">
            <v>86.39</v>
          </cell>
          <cell r="J283">
            <v>399</v>
          </cell>
          <cell r="K283">
            <v>143</v>
          </cell>
          <cell r="L283">
            <v>133</v>
          </cell>
        </row>
        <row r="284">
          <cell r="H284" t="str">
            <v>перчатки 82G-004JT-1C</v>
          </cell>
          <cell r="I284">
            <v>145.30000000000001</v>
          </cell>
          <cell r="J284">
            <v>699</v>
          </cell>
          <cell r="K284">
            <v>240</v>
          </cell>
          <cell r="L284">
            <v>223</v>
          </cell>
        </row>
        <row r="285">
          <cell r="H285" t="str">
            <v>перчатки 82G-004JU-1B</v>
          </cell>
          <cell r="I285">
            <v>217.95</v>
          </cell>
          <cell r="J285">
            <v>799</v>
          </cell>
          <cell r="K285">
            <v>360</v>
          </cell>
          <cell r="L285">
            <v>334</v>
          </cell>
        </row>
        <row r="286">
          <cell r="H286" t="str">
            <v>перчатки 82G-004JV-1C</v>
          </cell>
          <cell r="I286">
            <v>133.52000000000001</v>
          </cell>
          <cell r="J286">
            <v>799</v>
          </cell>
          <cell r="K286">
            <v>221</v>
          </cell>
          <cell r="L286">
            <v>205</v>
          </cell>
        </row>
        <row r="287">
          <cell r="H287" t="str">
            <v>перчатки 82G-004JY-1C</v>
          </cell>
          <cell r="I287">
            <v>255.26</v>
          </cell>
          <cell r="J287">
            <v>799</v>
          </cell>
          <cell r="K287">
            <v>422</v>
          </cell>
          <cell r="L287">
            <v>392</v>
          </cell>
        </row>
        <row r="288">
          <cell r="H288" t="str">
            <v>перчатки 82G-004K9-1B</v>
          </cell>
          <cell r="I288">
            <v>66.760000000000005</v>
          </cell>
          <cell r="J288">
            <v>199</v>
          </cell>
          <cell r="K288">
            <v>110</v>
          </cell>
          <cell r="L288">
            <v>102</v>
          </cell>
        </row>
        <row r="289">
          <cell r="H289" t="str">
            <v>перчатки 82G-004KC-1B</v>
          </cell>
          <cell r="I289">
            <v>133.52000000000001</v>
          </cell>
          <cell r="J289">
            <v>499</v>
          </cell>
          <cell r="K289">
            <v>221</v>
          </cell>
          <cell r="L289">
            <v>205</v>
          </cell>
        </row>
        <row r="290">
          <cell r="H290" t="str">
            <v>перчатки 82G-004KD-1B</v>
          </cell>
          <cell r="I290">
            <v>109.96</v>
          </cell>
          <cell r="J290">
            <v>399</v>
          </cell>
          <cell r="K290">
            <v>182</v>
          </cell>
          <cell r="L290">
            <v>169</v>
          </cell>
        </row>
        <row r="291">
          <cell r="H291" t="str">
            <v>перчатки 82G-004KZ-1B</v>
          </cell>
          <cell r="I291">
            <v>107.99</v>
          </cell>
          <cell r="J291">
            <v>399</v>
          </cell>
          <cell r="K291">
            <v>178</v>
          </cell>
          <cell r="L291">
            <v>166</v>
          </cell>
        </row>
        <row r="292">
          <cell r="H292" t="str">
            <v>перчатки 82G-004L0-1B</v>
          </cell>
          <cell r="I292">
            <v>113.49</v>
          </cell>
          <cell r="J292">
            <v>399</v>
          </cell>
          <cell r="K292">
            <v>187</v>
          </cell>
          <cell r="L292">
            <v>174</v>
          </cell>
        </row>
        <row r="293">
          <cell r="H293" t="str">
            <v>перчатки 82G-004L1-1B</v>
          </cell>
          <cell r="I293">
            <v>113.88</v>
          </cell>
          <cell r="J293">
            <v>399</v>
          </cell>
          <cell r="K293">
            <v>188</v>
          </cell>
          <cell r="L293">
            <v>175</v>
          </cell>
        </row>
        <row r="294">
          <cell r="H294" t="str">
            <v>перчатки 82G-004L2-1B</v>
          </cell>
          <cell r="I294">
            <v>111.92</v>
          </cell>
          <cell r="J294">
            <v>499</v>
          </cell>
          <cell r="K294">
            <v>185</v>
          </cell>
          <cell r="L294">
            <v>172</v>
          </cell>
        </row>
        <row r="295">
          <cell r="H295" t="str">
            <v>перчатки 82G-004L4-1B</v>
          </cell>
          <cell r="I295">
            <v>111.53</v>
          </cell>
          <cell r="J295">
            <v>399</v>
          </cell>
          <cell r="K295">
            <v>184</v>
          </cell>
          <cell r="L295">
            <v>171</v>
          </cell>
        </row>
        <row r="296">
          <cell r="H296" t="str">
            <v>перчатки 82G-004L5-3A</v>
          </cell>
          <cell r="I296">
            <v>215.59</v>
          </cell>
          <cell r="J296">
            <v>799</v>
          </cell>
          <cell r="K296">
            <v>356</v>
          </cell>
          <cell r="L296">
            <v>331</v>
          </cell>
        </row>
        <row r="297">
          <cell r="H297" t="str">
            <v>перчатки 82G-004L8-1B</v>
          </cell>
          <cell r="I297">
            <v>66.760000000000005</v>
          </cell>
          <cell r="J297">
            <v>199</v>
          </cell>
          <cell r="K297">
            <v>110</v>
          </cell>
          <cell r="L297">
            <v>102</v>
          </cell>
        </row>
        <row r="298">
          <cell r="H298" t="str">
            <v>перчатки 82G-005WT-1B</v>
          </cell>
          <cell r="I298">
            <v>92.28</v>
          </cell>
          <cell r="J298">
            <v>299</v>
          </cell>
          <cell r="K298">
            <v>152</v>
          </cell>
          <cell r="L298">
            <v>142</v>
          </cell>
        </row>
        <row r="299">
          <cell r="H299" t="str">
            <v>перчатки 82G-0060A-1B</v>
          </cell>
          <cell r="I299">
            <v>109.96</v>
          </cell>
          <cell r="J299">
            <v>399</v>
          </cell>
          <cell r="K299">
            <v>182</v>
          </cell>
          <cell r="L299">
            <v>169</v>
          </cell>
        </row>
        <row r="300">
          <cell r="H300" t="str">
            <v>перчатки 82G-0060B-1B</v>
          </cell>
          <cell r="I300">
            <v>96.21</v>
          </cell>
          <cell r="J300">
            <v>299</v>
          </cell>
          <cell r="K300">
            <v>159</v>
          </cell>
          <cell r="L300">
            <v>148</v>
          </cell>
        </row>
        <row r="301">
          <cell r="H301" t="str">
            <v>ремень A07-0030J-1A</v>
          </cell>
          <cell r="I301">
            <v>157.71</v>
          </cell>
          <cell r="J301">
            <v>599</v>
          </cell>
          <cell r="K301">
            <v>261</v>
          </cell>
          <cell r="L301">
            <v>242</v>
          </cell>
        </row>
        <row r="302">
          <cell r="H302" t="str">
            <v>ремень A07-005Y3-1A</v>
          </cell>
          <cell r="I302">
            <v>128.5</v>
          </cell>
          <cell r="J302">
            <v>499</v>
          </cell>
          <cell r="K302">
            <v>212</v>
          </cell>
          <cell r="L302">
            <v>197</v>
          </cell>
        </row>
        <row r="303">
          <cell r="H303" t="str">
            <v>подтяжки A07-005Y3-1B</v>
          </cell>
          <cell r="I303">
            <v>102.3</v>
          </cell>
          <cell r="J303">
            <v>399</v>
          </cell>
          <cell r="K303">
            <v>169</v>
          </cell>
          <cell r="L303">
            <v>157</v>
          </cell>
        </row>
        <row r="304">
          <cell r="H304" t="str">
            <v>ремень A07-005Y4-1A</v>
          </cell>
          <cell r="I304">
            <v>126.56</v>
          </cell>
          <cell r="J304">
            <v>399</v>
          </cell>
          <cell r="K304">
            <v>209</v>
          </cell>
          <cell r="L304">
            <v>194</v>
          </cell>
        </row>
        <row r="305">
          <cell r="H305" t="str">
            <v>ремень A07-005Y5-1A</v>
          </cell>
          <cell r="I305">
            <v>89.56</v>
          </cell>
          <cell r="J305">
            <v>399</v>
          </cell>
          <cell r="K305">
            <v>148</v>
          </cell>
          <cell r="L305">
            <v>137</v>
          </cell>
        </row>
        <row r="306">
          <cell r="H306" t="str">
            <v>ремень A07-005Y6-1A</v>
          </cell>
          <cell r="I306">
            <v>85.67</v>
          </cell>
          <cell r="J306">
            <v>299</v>
          </cell>
          <cell r="K306">
            <v>142</v>
          </cell>
          <cell r="L306">
            <v>131</v>
          </cell>
        </row>
        <row r="307">
          <cell r="H307" t="str">
            <v>ремень A07-005Y7-1A</v>
          </cell>
          <cell r="I307">
            <v>85.67</v>
          </cell>
          <cell r="J307">
            <v>399</v>
          </cell>
          <cell r="K307">
            <v>142</v>
          </cell>
          <cell r="L307">
            <v>131</v>
          </cell>
        </row>
        <row r="308">
          <cell r="H308" t="str">
            <v>ремень A07-005Y8-1A</v>
          </cell>
          <cell r="I308">
            <v>85.67</v>
          </cell>
          <cell r="J308">
            <v>299</v>
          </cell>
          <cell r="K308">
            <v>142</v>
          </cell>
          <cell r="L308">
            <v>131</v>
          </cell>
        </row>
        <row r="309">
          <cell r="H309" t="str">
            <v>ремень A07-005Y9-1A</v>
          </cell>
          <cell r="I309">
            <v>146.03</v>
          </cell>
          <cell r="J309">
            <v>499</v>
          </cell>
          <cell r="K309">
            <v>241</v>
          </cell>
          <cell r="L309">
            <v>224</v>
          </cell>
        </row>
        <row r="310">
          <cell r="H310" t="str">
            <v>ремень A07-005YA-1A</v>
          </cell>
          <cell r="I310">
            <v>146.03</v>
          </cell>
          <cell r="J310">
            <v>499</v>
          </cell>
          <cell r="K310">
            <v>241</v>
          </cell>
          <cell r="L310">
            <v>224</v>
          </cell>
        </row>
        <row r="311">
          <cell r="H311" t="str">
            <v>ремень A07-005YB-1A</v>
          </cell>
          <cell r="I311">
            <v>146.03</v>
          </cell>
          <cell r="J311">
            <v>499</v>
          </cell>
          <cell r="K311">
            <v>241</v>
          </cell>
          <cell r="L311">
            <v>224</v>
          </cell>
        </row>
        <row r="312">
          <cell r="H312" t="str">
            <v>ремень A07-005YC-1A</v>
          </cell>
          <cell r="I312">
            <v>107.09</v>
          </cell>
          <cell r="J312">
            <v>399</v>
          </cell>
          <cell r="K312">
            <v>177</v>
          </cell>
          <cell r="L312">
            <v>164</v>
          </cell>
        </row>
        <row r="313">
          <cell r="H313" t="str">
            <v>ремень A07-005YD-1A</v>
          </cell>
          <cell r="I313">
            <v>107.09</v>
          </cell>
          <cell r="J313">
            <v>399</v>
          </cell>
          <cell r="K313">
            <v>177</v>
          </cell>
          <cell r="L313">
            <v>164</v>
          </cell>
        </row>
        <row r="314">
          <cell r="H314" t="str">
            <v>ремень A07-005YE-1A</v>
          </cell>
          <cell r="I314">
            <v>107.09</v>
          </cell>
          <cell r="J314">
            <v>399</v>
          </cell>
          <cell r="K314">
            <v>177</v>
          </cell>
          <cell r="L314">
            <v>164</v>
          </cell>
        </row>
        <row r="315">
          <cell r="H315" t="str">
            <v>ремень A07-005YF-1A</v>
          </cell>
          <cell r="I315">
            <v>97.35</v>
          </cell>
          <cell r="J315">
            <v>399</v>
          </cell>
          <cell r="K315">
            <v>161</v>
          </cell>
          <cell r="L315">
            <v>149</v>
          </cell>
        </row>
        <row r="316">
          <cell r="H316" t="str">
            <v>ремень A07-005YG-1A</v>
          </cell>
          <cell r="I316">
            <v>97.35</v>
          </cell>
          <cell r="J316">
            <v>399</v>
          </cell>
          <cell r="K316">
            <v>161</v>
          </cell>
          <cell r="L316">
            <v>149</v>
          </cell>
        </row>
        <row r="317">
          <cell r="H317" t="str">
            <v>ремень A07-005YH-1A</v>
          </cell>
          <cell r="I317">
            <v>97.35</v>
          </cell>
          <cell r="J317">
            <v>399</v>
          </cell>
          <cell r="K317">
            <v>161</v>
          </cell>
          <cell r="L317">
            <v>149</v>
          </cell>
        </row>
        <row r="318">
          <cell r="H318" t="str">
            <v>ремень A07-005YH-1C</v>
          </cell>
          <cell r="I318">
            <v>179.12</v>
          </cell>
          <cell r="J318">
            <v>499</v>
          </cell>
          <cell r="K318">
            <v>296</v>
          </cell>
          <cell r="L318">
            <v>275</v>
          </cell>
        </row>
        <row r="319">
          <cell r="H319" t="str">
            <v>ремень A07-005Yi-1A</v>
          </cell>
          <cell r="I319">
            <v>101.24</v>
          </cell>
          <cell r="J319">
            <v>399</v>
          </cell>
          <cell r="K319">
            <v>167</v>
          </cell>
          <cell r="L319">
            <v>155</v>
          </cell>
        </row>
        <row r="320">
          <cell r="H320" t="str">
            <v>ремень A07-005Yi-1C</v>
          </cell>
          <cell r="I320">
            <v>179.12</v>
          </cell>
          <cell r="J320">
            <v>499</v>
          </cell>
          <cell r="K320">
            <v>296</v>
          </cell>
          <cell r="L320">
            <v>275</v>
          </cell>
        </row>
        <row r="321">
          <cell r="H321" t="str">
            <v>ремень A07-005YJ-1C</v>
          </cell>
          <cell r="I321">
            <v>161.6</v>
          </cell>
          <cell r="J321">
            <v>699</v>
          </cell>
          <cell r="K321">
            <v>267</v>
          </cell>
          <cell r="L321">
            <v>248</v>
          </cell>
        </row>
        <row r="322">
          <cell r="H322" t="str">
            <v>ремень A07-005YK-1A</v>
          </cell>
          <cell r="I322">
            <v>124.61</v>
          </cell>
          <cell r="J322">
            <v>499</v>
          </cell>
          <cell r="K322">
            <v>206</v>
          </cell>
          <cell r="L322">
            <v>191</v>
          </cell>
        </row>
        <row r="323">
          <cell r="H323" t="str">
            <v>ремень A07-005YK-1C</v>
          </cell>
          <cell r="I323">
            <v>169.39</v>
          </cell>
          <cell r="J323">
            <v>699</v>
          </cell>
          <cell r="K323">
            <v>280</v>
          </cell>
          <cell r="L323">
            <v>260</v>
          </cell>
        </row>
        <row r="324">
          <cell r="H324" t="str">
            <v>ремень A07-005YK-3C</v>
          </cell>
          <cell r="I324">
            <v>151.87</v>
          </cell>
          <cell r="J324">
            <v>599</v>
          </cell>
          <cell r="K324">
            <v>251</v>
          </cell>
          <cell r="L324">
            <v>233</v>
          </cell>
        </row>
        <row r="325">
          <cell r="H325" t="str">
            <v>ремень A07-005YL-3C</v>
          </cell>
          <cell r="I325">
            <v>155.76</v>
          </cell>
          <cell r="J325">
            <v>699</v>
          </cell>
          <cell r="K325">
            <v>257</v>
          </cell>
          <cell r="L325">
            <v>239</v>
          </cell>
        </row>
        <row r="326">
          <cell r="H326" t="str">
            <v>ремень A07-005YM-3C</v>
          </cell>
          <cell r="I326">
            <v>163.55000000000001</v>
          </cell>
          <cell r="J326">
            <v>499</v>
          </cell>
          <cell r="K326">
            <v>270</v>
          </cell>
          <cell r="L326">
            <v>251</v>
          </cell>
        </row>
        <row r="327">
          <cell r="H327" t="str">
            <v>ремень A07-005YN-3C</v>
          </cell>
          <cell r="I327">
            <v>175.23</v>
          </cell>
          <cell r="J327">
            <v>499</v>
          </cell>
          <cell r="K327">
            <v>289</v>
          </cell>
          <cell r="L327">
            <v>269</v>
          </cell>
        </row>
        <row r="328">
          <cell r="H328" t="str">
            <v>ремень A07-005YP-3C</v>
          </cell>
          <cell r="I328">
            <v>175.23</v>
          </cell>
          <cell r="J328">
            <v>499</v>
          </cell>
          <cell r="K328">
            <v>289</v>
          </cell>
          <cell r="L328">
            <v>269</v>
          </cell>
        </row>
        <row r="329">
          <cell r="H329" t="str">
            <v>ремень A07-005YQ-3C</v>
          </cell>
          <cell r="I329">
            <v>179.12</v>
          </cell>
          <cell r="J329">
            <v>499</v>
          </cell>
          <cell r="K329">
            <v>296</v>
          </cell>
          <cell r="L329">
            <v>275</v>
          </cell>
        </row>
        <row r="330">
          <cell r="H330" t="str">
            <v>ремень A2F-004BD-1A</v>
          </cell>
          <cell r="I330">
            <v>38.94</v>
          </cell>
          <cell r="J330">
            <v>199</v>
          </cell>
          <cell r="K330">
            <v>64</v>
          </cell>
          <cell r="L330">
            <v>60</v>
          </cell>
        </row>
        <row r="331">
          <cell r="H331" t="str">
            <v>ремень A2F-004BD-1C</v>
          </cell>
          <cell r="I331">
            <v>133.16999999999999</v>
          </cell>
          <cell r="J331">
            <v>499</v>
          </cell>
          <cell r="K331">
            <v>220</v>
          </cell>
          <cell r="L331">
            <v>204</v>
          </cell>
        </row>
        <row r="332">
          <cell r="H332" t="str">
            <v>ремень A2F-004Bi-1A</v>
          </cell>
          <cell r="I332">
            <v>115.65</v>
          </cell>
          <cell r="J332">
            <v>499</v>
          </cell>
          <cell r="K332">
            <v>191</v>
          </cell>
          <cell r="L332">
            <v>177</v>
          </cell>
        </row>
        <row r="333">
          <cell r="H333" t="str">
            <v>ремень A2F-004BJ-1A</v>
          </cell>
          <cell r="I333">
            <v>63.08</v>
          </cell>
          <cell r="J333">
            <v>399</v>
          </cell>
          <cell r="K333">
            <v>104</v>
          </cell>
          <cell r="L333">
            <v>97</v>
          </cell>
        </row>
        <row r="334">
          <cell r="H334" t="str">
            <v>ремень A2F-004BK-1A</v>
          </cell>
          <cell r="I334">
            <v>42.06</v>
          </cell>
          <cell r="J334">
            <v>199</v>
          </cell>
          <cell r="K334">
            <v>69</v>
          </cell>
          <cell r="L334">
            <v>65</v>
          </cell>
        </row>
        <row r="335">
          <cell r="H335" t="str">
            <v>ремень A2F-004BM-1A</v>
          </cell>
          <cell r="I335">
            <v>89.56</v>
          </cell>
          <cell r="J335">
            <v>299</v>
          </cell>
          <cell r="K335">
            <v>148</v>
          </cell>
          <cell r="L335">
            <v>137</v>
          </cell>
        </row>
        <row r="336">
          <cell r="H336" t="str">
            <v>ремень A2F-004BN-1A</v>
          </cell>
          <cell r="I336">
            <v>35.049999999999997</v>
          </cell>
          <cell r="J336">
            <v>199</v>
          </cell>
          <cell r="K336">
            <v>58</v>
          </cell>
          <cell r="L336">
            <v>54</v>
          </cell>
        </row>
        <row r="337">
          <cell r="H337" t="str">
            <v>ремень A2F-004BP-1A</v>
          </cell>
          <cell r="I337">
            <v>38.94</v>
          </cell>
          <cell r="J337">
            <v>199</v>
          </cell>
          <cell r="K337">
            <v>64</v>
          </cell>
          <cell r="L337">
            <v>60</v>
          </cell>
        </row>
        <row r="338">
          <cell r="H338" t="str">
            <v>ремень A2F-004BR-1C</v>
          </cell>
          <cell r="I338">
            <v>52.57</v>
          </cell>
          <cell r="J338">
            <v>199</v>
          </cell>
          <cell r="K338">
            <v>87</v>
          </cell>
          <cell r="L338">
            <v>81</v>
          </cell>
        </row>
        <row r="339">
          <cell r="H339" t="str">
            <v>ремень A2F-004BS-1C</v>
          </cell>
          <cell r="I339">
            <v>73.599999999999994</v>
          </cell>
          <cell r="J339">
            <v>299</v>
          </cell>
          <cell r="K339">
            <v>122</v>
          </cell>
          <cell r="L339">
            <v>113</v>
          </cell>
        </row>
        <row r="340">
          <cell r="H340" t="str">
            <v>ремень A2F-004BT-1A</v>
          </cell>
          <cell r="I340">
            <v>50.62</v>
          </cell>
          <cell r="J340">
            <v>199</v>
          </cell>
          <cell r="K340">
            <v>84</v>
          </cell>
          <cell r="L340">
            <v>78</v>
          </cell>
        </row>
        <row r="341">
          <cell r="H341" t="str">
            <v>ремень A2F-004BT-1B</v>
          </cell>
          <cell r="I341">
            <v>70.09</v>
          </cell>
          <cell r="J341">
            <v>399</v>
          </cell>
          <cell r="K341">
            <v>116</v>
          </cell>
          <cell r="L341">
            <v>108</v>
          </cell>
        </row>
        <row r="342">
          <cell r="H342" t="str">
            <v>ремень A2F-004BT-1C</v>
          </cell>
          <cell r="I342">
            <v>73.599999999999994</v>
          </cell>
          <cell r="J342">
            <v>299</v>
          </cell>
          <cell r="K342">
            <v>122</v>
          </cell>
          <cell r="L342">
            <v>113</v>
          </cell>
        </row>
        <row r="343">
          <cell r="H343" t="str">
            <v>ремень A2F-004BU-1A</v>
          </cell>
          <cell r="I343">
            <v>42.83</v>
          </cell>
          <cell r="J343">
            <v>199</v>
          </cell>
          <cell r="K343">
            <v>71</v>
          </cell>
          <cell r="L343">
            <v>66</v>
          </cell>
        </row>
        <row r="344">
          <cell r="H344" t="str">
            <v>ремень A2F-004BV-1G</v>
          </cell>
          <cell r="I344">
            <v>81.77</v>
          </cell>
          <cell r="J344">
            <v>499</v>
          </cell>
          <cell r="K344">
            <v>135</v>
          </cell>
          <cell r="L344">
            <v>125</v>
          </cell>
        </row>
        <row r="345">
          <cell r="H345" t="str">
            <v>сумка D05-004FQ-1A</v>
          </cell>
          <cell r="I345">
            <v>392.92109999999997</v>
          </cell>
          <cell r="J345">
            <v>1299</v>
          </cell>
          <cell r="K345">
            <v>649</v>
          </cell>
          <cell r="L345">
            <v>603</v>
          </cell>
        </row>
        <row r="346">
          <cell r="H346" t="str">
            <v>сумка D05-004FR-1A</v>
          </cell>
          <cell r="I346">
            <v>411.65190000000001</v>
          </cell>
          <cell r="J346">
            <v>1599</v>
          </cell>
          <cell r="K346">
            <v>680</v>
          </cell>
          <cell r="L346">
            <v>631</v>
          </cell>
        </row>
        <row r="347">
          <cell r="H347" t="str">
            <v>сумка D05-004FW-1A</v>
          </cell>
          <cell r="I347">
            <v>328.11899999999997</v>
          </cell>
          <cell r="J347">
            <v>1299</v>
          </cell>
          <cell r="K347">
            <v>542</v>
          </cell>
          <cell r="L347">
            <v>503</v>
          </cell>
        </row>
        <row r="348">
          <cell r="H348" t="str">
            <v>сумка D05-004FY-1A</v>
          </cell>
          <cell r="I348">
            <v>272.1576</v>
          </cell>
          <cell r="J348">
            <v>1499</v>
          </cell>
          <cell r="K348">
            <v>450</v>
          </cell>
          <cell r="L348">
            <v>417</v>
          </cell>
        </row>
        <row r="349">
          <cell r="H349" t="str">
            <v>сумка D05-004FZ-1A</v>
          </cell>
          <cell r="I349">
            <v>420.16589999999997</v>
          </cell>
          <cell r="J349">
            <v>1099</v>
          </cell>
          <cell r="K349">
            <v>694</v>
          </cell>
          <cell r="L349">
            <v>645</v>
          </cell>
        </row>
        <row r="350">
          <cell r="H350" t="str">
            <v>сумка D05-004G0-1A</v>
          </cell>
          <cell r="I350">
            <v>332.64</v>
          </cell>
          <cell r="J350">
            <v>1199</v>
          </cell>
          <cell r="K350">
            <v>550</v>
          </cell>
          <cell r="L350">
            <v>510</v>
          </cell>
        </row>
        <row r="351">
          <cell r="H351" t="str">
            <v>сумка D05-004G1-1A</v>
          </cell>
          <cell r="I351">
            <v>332.64</v>
          </cell>
          <cell r="J351">
            <v>1199</v>
          </cell>
          <cell r="K351">
            <v>550</v>
          </cell>
          <cell r="L351">
            <v>510</v>
          </cell>
        </row>
        <row r="352">
          <cell r="H352" t="str">
            <v>сумка D05-004G4-1A</v>
          </cell>
          <cell r="I352">
            <v>423.57150000000001</v>
          </cell>
          <cell r="J352">
            <v>1499</v>
          </cell>
          <cell r="K352">
            <v>700</v>
          </cell>
          <cell r="L352">
            <v>650</v>
          </cell>
        </row>
        <row r="353">
          <cell r="H353" t="str">
            <v>сумка D05-004G6-3A</v>
          </cell>
          <cell r="I353">
            <v>615.56220000000008</v>
          </cell>
          <cell r="J353">
            <v>1899</v>
          </cell>
          <cell r="K353">
            <v>1017</v>
          </cell>
          <cell r="L353">
            <v>944</v>
          </cell>
        </row>
        <row r="354">
          <cell r="H354" t="str">
            <v>сумка D05-004G8-3A</v>
          </cell>
          <cell r="I354">
            <v>296.20799999999997</v>
          </cell>
          <cell r="J354">
            <v>899</v>
          </cell>
          <cell r="K354">
            <v>489</v>
          </cell>
          <cell r="L354">
            <v>454</v>
          </cell>
        </row>
        <row r="355">
          <cell r="H355" t="str">
            <v>сумка D05-004G9-3A</v>
          </cell>
          <cell r="I355">
            <v>355.09319999999997</v>
          </cell>
          <cell r="J355">
            <v>1299</v>
          </cell>
          <cell r="K355">
            <v>587</v>
          </cell>
          <cell r="L355">
            <v>545</v>
          </cell>
        </row>
        <row r="356">
          <cell r="H356" t="str">
            <v>сумка D05-004GA-1A</v>
          </cell>
          <cell r="I356">
            <v>343.11420000000004</v>
          </cell>
          <cell r="J356">
            <v>1599</v>
          </cell>
          <cell r="K356">
            <v>567</v>
          </cell>
          <cell r="L356">
            <v>526</v>
          </cell>
        </row>
        <row r="357">
          <cell r="H357" t="str">
            <v>сумка D05-004GG-1A</v>
          </cell>
          <cell r="I357">
            <v>253.83599999999998</v>
          </cell>
          <cell r="J357">
            <v>899</v>
          </cell>
          <cell r="K357">
            <v>419</v>
          </cell>
          <cell r="L357">
            <v>389</v>
          </cell>
        </row>
        <row r="358">
          <cell r="H358" t="str">
            <v>сумка D05-004GL-1A</v>
          </cell>
          <cell r="I358">
            <v>360.56790000000001</v>
          </cell>
          <cell r="J358">
            <v>1599</v>
          </cell>
          <cell r="K358">
            <v>596</v>
          </cell>
          <cell r="L358">
            <v>553</v>
          </cell>
        </row>
        <row r="359">
          <cell r="H359" t="str">
            <v>сумка D05-004GL-3A</v>
          </cell>
          <cell r="I359">
            <v>346.09410000000003</v>
          </cell>
          <cell r="J359">
            <v>1499</v>
          </cell>
          <cell r="K359">
            <v>572</v>
          </cell>
          <cell r="L359">
            <v>531</v>
          </cell>
        </row>
        <row r="360">
          <cell r="H360" t="str">
            <v>сумка D05-004GM-1A</v>
          </cell>
          <cell r="I360">
            <v>510.84000000000003</v>
          </cell>
          <cell r="J360">
            <v>1599</v>
          </cell>
          <cell r="K360">
            <v>844</v>
          </cell>
          <cell r="L360">
            <v>784</v>
          </cell>
        </row>
        <row r="361">
          <cell r="H361" t="str">
            <v>сумка D05-004GQ-1A</v>
          </cell>
          <cell r="I361">
            <v>220.51259999999999</v>
          </cell>
          <cell r="J361">
            <v>1299</v>
          </cell>
          <cell r="K361">
            <v>364</v>
          </cell>
          <cell r="L361">
            <v>338</v>
          </cell>
        </row>
        <row r="362">
          <cell r="H362" t="str">
            <v>сумка D05-004GU-1A</v>
          </cell>
          <cell r="I362">
            <v>667.07190000000003</v>
          </cell>
          <cell r="J362">
            <v>1799</v>
          </cell>
          <cell r="K362">
            <v>1102</v>
          </cell>
          <cell r="L362">
            <v>1023</v>
          </cell>
        </row>
        <row r="363">
          <cell r="H363" t="str">
            <v>сумка D0C-000H2-1A</v>
          </cell>
          <cell r="I363">
            <v>386.49599999999998</v>
          </cell>
          <cell r="J363">
            <v>1299</v>
          </cell>
          <cell r="K363">
            <v>638</v>
          </cell>
          <cell r="L363">
            <v>593</v>
          </cell>
        </row>
        <row r="364">
          <cell r="H364" t="str">
            <v>сумка D0C-002XA-1A</v>
          </cell>
          <cell r="I364">
            <v>475.06799999999998</v>
          </cell>
          <cell r="J364">
            <v>1499</v>
          </cell>
          <cell r="K364">
            <v>785</v>
          </cell>
          <cell r="L364">
            <v>729</v>
          </cell>
        </row>
        <row r="365">
          <cell r="H365" t="str">
            <v>сумка D0C-004CV-1A</v>
          </cell>
          <cell r="I365">
            <v>540.63900000000001</v>
          </cell>
          <cell r="J365">
            <v>1599</v>
          </cell>
          <cell r="K365">
            <v>893</v>
          </cell>
          <cell r="L365">
            <v>829</v>
          </cell>
        </row>
        <row r="366">
          <cell r="H366" t="str">
            <v>сумка D0C-004CX-1A</v>
          </cell>
          <cell r="I366">
            <v>544.89599999999996</v>
          </cell>
          <cell r="J366">
            <v>1599</v>
          </cell>
          <cell r="K366">
            <v>900</v>
          </cell>
          <cell r="L366">
            <v>836</v>
          </cell>
        </row>
        <row r="367">
          <cell r="H367" t="str">
            <v>сумка D0C-004CY-1A</v>
          </cell>
          <cell r="I367">
            <v>544.89599999999996</v>
          </cell>
          <cell r="J367">
            <v>1599</v>
          </cell>
          <cell r="K367">
            <v>900</v>
          </cell>
          <cell r="L367">
            <v>836</v>
          </cell>
        </row>
        <row r="368">
          <cell r="H368" t="str">
            <v>сумка D0C-004D2-1A</v>
          </cell>
          <cell r="I368">
            <v>475.06799999999998</v>
          </cell>
          <cell r="J368">
            <v>1499</v>
          </cell>
          <cell r="K368">
            <v>785</v>
          </cell>
          <cell r="L368">
            <v>729</v>
          </cell>
        </row>
        <row r="369">
          <cell r="H369" t="str">
            <v>сумка D0C-004D3-1A</v>
          </cell>
          <cell r="I369">
            <v>475.06799999999998</v>
          </cell>
          <cell r="J369">
            <v>1499</v>
          </cell>
          <cell r="K369">
            <v>785</v>
          </cell>
          <cell r="L369">
            <v>729</v>
          </cell>
        </row>
        <row r="370">
          <cell r="H370" t="str">
            <v>сумка D0C-004D6-1A</v>
          </cell>
          <cell r="I370">
            <v>527.86800000000005</v>
          </cell>
          <cell r="J370">
            <v>1599</v>
          </cell>
          <cell r="K370">
            <v>872</v>
          </cell>
          <cell r="L370">
            <v>810</v>
          </cell>
        </row>
        <row r="371">
          <cell r="H371" t="str">
            <v>сумка D0C-004D8-1A</v>
          </cell>
          <cell r="I371">
            <v>499.22399999999999</v>
          </cell>
          <cell r="J371">
            <v>1499</v>
          </cell>
          <cell r="K371">
            <v>825</v>
          </cell>
          <cell r="L371">
            <v>766</v>
          </cell>
        </row>
        <row r="372">
          <cell r="H372" t="str">
            <v>сумка D0C-004DB-1A</v>
          </cell>
          <cell r="I372">
            <v>442.86</v>
          </cell>
          <cell r="J372">
            <v>1299</v>
          </cell>
          <cell r="K372">
            <v>732</v>
          </cell>
          <cell r="L372">
            <v>679</v>
          </cell>
        </row>
        <row r="373">
          <cell r="H373" t="str">
            <v>сумка D0C-004DD-1A</v>
          </cell>
          <cell r="I373">
            <v>491.17200000000003</v>
          </cell>
          <cell r="J373">
            <v>1299</v>
          </cell>
          <cell r="K373">
            <v>811</v>
          </cell>
          <cell r="L373">
            <v>753</v>
          </cell>
        </row>
        <row r="374">
          <cell r="H374" t="str">
            <v>клатч D0C-004DE-1A</v>
          </cell>
          <cell r="I374">
            <v>297</v>
          </cell>
          <cell r="J374">
            <v>899</v>
          </cell>
          <cell r="K374">
            <v>491</v>
          </cell>
          <cell r="L374">
            <v>456</v>
          </cell>
        </row>
        <row r="375">
          <cell r="H375" t="str">
            <v>сумка D0C-004iD-1A</v>
          </cell>
          <cell r="I375">
            <v>544.89599999999996</v>
          </cell>
          <cell r="J375">
            <v>1599</v>
          </cell>
          <cell r="K375">
            <v>900</v>
          </cell>
          <cell r="L375">
            <v>836</v>
          </cell>
        </row>
        <row r="376">
          <cell r="H376" t="str">
            <v>клатч D0C-004iF-1A</v>
          </cell>
          <cell r="I376">
            <v>237.6</v>
          </cell>
          <cell r="J376">
            <v>799</v>
          </cell>
          <cell r="K376">
            <v>393</v>
          </cell>
          <cell r="L376">
            <v>364</v>
          </cell>
        </row>
        <row r="377">
          <cell r="H377" t="str">
            <v>сумка D0C-004iH-1A</v>
          </cell>
          <cell r="I377">
            <v>510.84000000000003</v>
          </cell>
          <cell r="J377">
            <v>1599</v>
          </cell>
          <cell r="K377">
            <v>844</v>
          </cell>
          <cell r="L377">
            <v>784</v>
          </cell>
        </row>
        <row r="378">
          <cell r="H378" t="str">
            <v>сумка D0C-004ii-1A</v>
          </cell>
          <cell r="I378">
            <v>532.125</v>
          </cell>
          <cell r="J378">
            <v>1699</v>
          </cell>
          <cell r="K378">
            <v>879</v>
          </cell>
          <cell r="L378">
            <v>816</v>
          </cell>
        </row>
        <row r="379">
          <cell r="H379" t="str">
            <v>сумка D0C-004iL-1A</v>
          </cell>
          <cell r="I379">
            <v>450.10679999999996</v>
          </cell>
          <cell r="J379">
            <v>1599</v>
          </cell>
          <cell r="K379">
            <v>744</v>
          </cell>
          <cell r="L379">
            <v>690</v>
          </cell>
        </row>
        <row r="380">
          <cell r="H380" t="str">
            <v>сумка D0C-004iM-1A</v>
          </cell>
          <cell r="I380">
            <v>502.32599999999996</v>
          </cell>
          <cell r="J380">
            <v>1599</v>
          </cell>
          <cell r="K380">
            <v>830</v>
          </cell>
          <cell r="L380">
            <v>771</v>
          </cell>
        </row>
        <row r="381">
          <cell r="H381" t="str">
            <v>сумка D0C-004iP-1A</v>
          </cell>
          <cell r="I381">
            <v>429.97679999999997</v>
          </cell>
          <cell r="J381">
            <v>1599</v>
          </cell>
          <cell r="K381">
            <v>710</v>
          </cell>
          <cell r="L381">
            <v>660</v>
          </cell>
        </row>
        <row r="382">
          <cell r="H382" t="str">
            <v>сумка D0C-005RG-1A</v>
          </cell>
          <cell r="I382">
            <v>475.06799999999998</v>
          </cell>
          <cell r="J382">
            <v>1799</v>
          </cell>
          <cell r="K382">
            <v>785</v>
          </cell>
          <cell r="L382">
            <v>729</v>
          </cell>
        </row>
        <row r="383">
          <cell r="H383" t="str">
            <v>сумка D0C-005UN-1A</v>
          </cell>
          <cell r="I383">
            <v>483.12</v>
          </cell>
          <cell r="J383">
            <v>1299</v>
          </cell>
          <cell r="K383">
            <v>798</v>
          </cell>
          <cell r="L383">
            <v>741</v>
          </cell>
        </row>
        <row r="384">
          <cell r="H384" t="str">
            <v>сумка D2B-002S7-1A</v>
          </cell>
          <cell r="I384">
            <v>374.41799999999995</v>
          </cell>
          <cell r="J384">
            <v>1299</v>
          </cell>
          <cell r="K384">
            <v>619</v>
          </cell>
          <cell r="L384">
            <v>574</v>
          </cell>
        </row>
        <row r="385">
          <cell r="H385" t="str">
            <v>сумка D2B-004H9-1A</v>
          </cell>
          <cell r="I385">
            <v>396</v>
          </cell>
          <cell r="J385">
            <v>1199</v>
          </cell>
          <cell r="K385">
            <v>654</v>
          </cell>
          <cell r="L385">
            <v>607</v>
          </cell>
        </row>
        <row r="386">
          <cell r="H386" t="str">
            <v>сумка D2B-004HA-1A</v>
          </cell>
          <cell r="I386">
            <v>483.16950000000003</v>
          </cell>
          <cell r="J386">
            <v>1299</v>
          </cell>
          <cell r="K386">
            <v>798</v>
          </cell>
          <cell r="L386">
            <v>741</v>
          </cell>
        </row>
        <row r="387">
          <cell r="H387" t="str">
            <v>сумка D2B-004HE-1A</v>
          </cell>
          <cell r="I387">
            <v>448.899</v>
          </cell>
          <cell r="J387">
            <v>1299</v>
          </cell>
          <cell r="K387">
            <v>742</v>
          </cell>
          <cell r="L387">
            <v>689</v>
          </cell>
        </row>
        <row r="388">
          <cell r="H388" t="str">
            <v>сумка D2B-004HJ-1A</v>
          </cell>
          <cell r="I388">
            <v>450.91200000000003</v>
          </cell>
          <cell r="J388">
            <v>1299</v>
          </cell>
          <cell r="K388">
            <v>745</v>
          </cell>
          <cell r="L388">
            <v>692</v>
          </cell>
        </row>
        <row r="389">
          <cell r="H389" t="str">
            <v>сумка D2B-004HM-1A</v>
          </cell>
          <cell r="I389">
            <v>392.03999999999996</v>
          </cell>
          <cell r="J389">
            <v>999</v>
          </cell>
          <cell r="K389">
            <v>648</v>
          </cell>
          <cell r="L389">
            <v>601</v>
          </cell>
        </row>
        <row r="390">
          <cell r="H390" t="str">
            <v>сумка D2B-004HN-1A</v>
          </cell>
          <cell r="I390">
            <v>412.92900000000003</v>
          </cell>
          <cell r="J390">
            <v>1499</v>
          </cell>
          <cell r="K390">
            <v>682</v>
          </cell>
          <cell r="L390">
            <v>633</v>
          </cell>
        </row>
        <row r="391">
          <cell r="H391" t="str">
            <v>сумка D2B-004HS-1A</v>
          </cell>
          <cell r="I391">
            <v>458.90460000000002</v>
          </cell>
          <cell r="J391">
            <v>1599</v>
          </cell>
          <cell r="K391">
            <v>758</v>
          </cell>
          <cell r="L391">
            <v>704</v>
          </cell>
        </row>
        <row r="392">
          <cell r="H392" t="str">
            <v>сумка D2B-004HV-1A</v>
          </cell>
          <cell r="I392">
            <v>416.69100000000003</v>
          </cell>
          <cell r="J392">
            <v>1299</v>
          </cell>
          <cell r="K392">
            <v>688</v>
          </cell>
          <cell r="L392">
            <v>639</v>
          </cell>
        </row>
        <row r="393">
          <cell r="H393" t="str">
            <v>сумка D2B-004HY-1A</v>
          </cell>
          <cell r="I393">
            <v>442.72800000000001</v>
          </cell>
          <cell r="J393">
            <v>1599</v>
          </cell>
          <cell r="K393">
            <v>731</v>
          </cell>
          <cell r="L393">
            <v>679</v>
          </cell>
        </row>
        <row r="394">
          <cell r="H394" t="str">
            <v>сумка D2B-004i0-1A</v>
          </cell>
          <cell r="I394">
            <v>442.86</v>
          </cell>
          <cell r="J394">
            <v>1599</v>
          </cell>
          <cell r="K394">
            <v>732</v>
          </cell>
          <cell r="L394">
            <v>679</v>
          </cell>
        </row>
        <row r="395">
          <cell r="H395" t="str">
            <v>сумка D2B-004i1-1A</v>
          </cell>
          <cell r="I395">
            <v>400.58700000000005</v>
          </cell>
          <cell r="J395">
            <v>1299</v>
          </cell>
          <cell r="K395">
            <v>662</v>
          </cell>
          <cell r="L395">
            <v>615</v>
          </cell>
        </row>
        <row r="396">
          <cell r="H396" t="str">
            <v>сумка D2B-004i2-1A</v>
          </cell>
          <cell r="I396">
            <v>421.44299999999998</v>
          </cell>
          <cell r="J396">
            <v>1299</v>
          </cell>
          <cell r="K396">
            <v>696</v>
          </cell>
          <cell r="L396">
            <v>646</v>
          </cell>
        </row>
        <row r="397">
          <cell r="H397" t="str">
            <v>сумка D2B-004i3-1A</v>
          </cell>
          <cell r="I397">
            <v>527.86800000000005</v>
          </cell>
          <cell r="J397">
            <v>1499</v>
          </cell>
          <cell r="K397">
            <v>872</v>
          </cell>
          <cell r="L397">
            <v>810</v>
          </cell>
        </row>
        <row r="398">
          <cell r="H398" t="str">
            <v>сумка D2B-004i5-1A</v>
          </cell>
          <cell r="I398">
            <v>468.27000000000004</v>
          </cell>
          <cell r="J398">
            <v>1299</v>
          </cell>
          <cell r="K398">
            <v>774</v>
          </cell>
          <cell r="L398">
            <v>718</v>
          </cell>
        </row>
        <row r="399">
          <cell r="H399" t="str">
            <v>сумка D2B-004i6-1A</v>
          </cell>
          <cell r="I399">
            <v>468.27000000000004</v>
          </cell>
          <cell r="J399">
            <v>1299</v>
          </cell>
          <cell r="K399">
            <v>774</v>
          </cell>
          <cell r="L399">
            <v>718</v>
          </cell>
        </row>
        <row r="400">
          <cell r="H400" t="str">
            <v>сумка D2B-004i7-1A</v>
          </cell>
          <cell r="I400">
            <v>468.27000000000004</v>
          </cell>
          <cell r="J400">
            <v>1499</v>
          </cell>
          <cell r="K400">
            <v>774</v>
          </cell>
          <cell r="L400">
            <v>718</v>
          </cell>
        </row>
        <row r="401">
          <cell r="H401" t="str">
            <v>сумка D2B-004i8-1A</v>
          </cell>
          <cell r="I401">
            <v>468.27000000000004</v>
          </cell>
          <cell r="J401">
            <v>1499</v>
          </cell>
          <cell r="K401">
            <v>774</v>
          </cell>
          <cell r="L401">
            <v>718</v>
          </cell>
        </row>
        <row r="402">
          <cell r="H402" t="str">
            <v>сумка D2L-004E8-1A</v>
          </cell>
          <cell r="I402">
            <v>459.75599999999997</v>
          </cell>
          <cell r="J402">
            <v>1599</v>
          </cell>
          <cell r="K402">
            <v>760</v>
          </cell>
          <cell r="L402">
            <v>705</v>
          </cell>
        </row>
        <row r="403">
          <cell r="H403" t="str">
            <v>сумка D2L-004EB-1A</v>
          </cell>
          <cell r="I403">
            <v>354.28799999999995</v>
          </cell>
          <cell r="J403">
            <v>1099</v>
          </cell>
          <cell r="K403">
            <v>585</v>
          </cell>
          <cell r="L403">
            <v>543</v>
          </cell>
        </row>
        <row r="404">
          <cell r="H404" t="str">
            <v>сумка D2L-004EC-1A</v>
          </cell>
          <cell r="I404">
            <v>536.38200000000006</v>
          </cell>
          <cell r="J404">
            <v>1799</v>
          </cell>
          <cell r="K404">
            <v>886</v>
          </cell>
          <cell r="L404">
            <v>823</v>
          </cell>
        </row>
        <row r="405">
          <cell r="H405" t="str">
            <v>сумка D2L-004EF-1A</v>
          </cell>
          <cell r="I405">
            <v>476.78400000000005</v>
          </cell>
          <cell r="J405">
            <v>1499</v>
          </cell>
          <cell r="K405">
            <v>788</v>
          </cell>
          <cell r="L405">
            <v>731</v>
          </cell>
        </row>
        <row r="406">
          <cell r="H406" t="str">
            <v>сумка D2L-004EH-1A</v>
          </cell>
          <cell r="I406">
            <v>464.01299999999998</v>
          </cell>
          <cell r="J406">
            <v>1299</v>
          </cell>
          <cell r="K406">
            <v>767</v>
          </cell>
          <cell r="L406">
            <v>712</v>
          </cell>
        </row>
        <row r="407">
          <cell r="H407" t="str">
            <v>сумка D2L-004EN-1A</v>
          </cell>
          <cell r="I407">
            <v>454.93799999999999</v>
          </cell>
          <cell r="J407">
            <v>1299</v>
          </cell>
          <cell r="K407">
            <v>752</v>
          </cell>
          <cell r="L407">
            <v>698</v>
          </cell>
        </row>
        <row r="408">
          <cell r="H408" t="str">
            <v>сумка D2L-004EP-1A</v>
          </cell>
          <cell r="I408">
            <v>454.93799999999999</v>
          </cell>
          <cell r="J408">
            <v>1499</v>
          </cell>
          <cell r="K408">
            <v>752</v>
          </cell>
          <cell r="L408">
            <v>698</v>
          </cell>
        </row>
        <row r="409">
          <cell r="H409" t="str">
            <v>сумка D2L-004EQ-1A</v>
          </cell>
          <cell r="I409">
            <v>458.90460000000002</v>
          </cell>
          <cell r="J409">
            <v>1499</v>
          </cell>
          <cell r="K409">
            <v>758</v>
          </cell>
          <cell r="L409">
            <v>704</v>
          </cell>
        </row>
        <row r="410">
          <cell r="H410" t="str">
            <v>сумка D2L-004EV-1A</v>
          </cell>
          <cell r="I410">
            <v>481.041</v>
          </cell>
          <cell r="J410">
            <v>1499</v>
          </cell>
          <cell r="K410">
            <v>795</v>
          </cell>
          <cell r="L410">
            <v>738</v>
          </cell>
        </row>
        <row r="411">
          <cell r="H411" t="str">
            <v>сумка D2L-004EW-1A</v>
          </cell>
          <cell r="I411">
            <v>458.90460000000002</v>
          </cell>
          <cell r="J411">
            <v>1499</v>
          </cell>
          <cell r="K411">
            <v>758</v>
          </cell>
          <cell r="L411">
            <v>704</v>
          </cell>
        </row>
        <row r="412">
          <cell r="H412" t="str">
            <v>сумка D2L-004F3-1A</v>
          </cell>
          <cell r="I412">
            <v>476.78400000000005</v>
          </cell>
          <cell r="J412">
            <v>1599</v>
          </cell>
          <cell r="K412">
            <v>788</v>
          </cell>
          <cell r="L412">
            <v>731</v>
          </cell>
        </row>
        <row r="413">
          <cell r="H413" t="str">
            <v>сумка D2L-004FB-1A</v>
          </cell>
          <cell r="I413">
            <v>450.91200000000003</v>
          </cell>
          <cell r="J413">
            <v>1499</v>
          </cell>
          <cell r="K413">
            <v>745</v>
          </cell>
          <cell r="L413">
            <v>692</v>
          </cell>
        </row>
        <row r="414">
          <cell r="H414" t="str">
            <v>сумка D2L-004FH-1A</v>
          </cell>
          <cell r="I414">
            <v>454.93799999999999</v>
          </cell>
          <cell r="J414">
            <v>1599</v>
          </cell>
          <cell r="K414">
            <v>752</v>
          </cell>
          <cell r="L414">
            <v>698</v>
          </cell>
        </row>
        <row r="415">
          <cell r="H415" t="str">
            <v>сумка D2L-004Fi-1A</v>
          </cell>
          <cell r="I415">
            <v>410.65200000000004</v>
          </cell>
          <cell r="J415">
            <v>1499</v>
          </cell>
          <cell r="K415">
            <v>678</v>
          </cell>
          <cell r="L415">
            <v>630</v>
          </cell>
        </row>
        <row r="416">
          <cell r="H416" t="str">
            <v>сумка D2L-004FL-1A</v>
          </cell>
          <cell r="I416">
            <v>413.06759999999997</v>
          </cell>
          <cell r="J416">
            <v>1499</v>
          </cell>
          <cell r="K416">
            <v>682</v>
          </cell>
          <cell r="L416">
            <v>634</v>
          </cell>
        </row>
        <row r="417">
          <cell r="H417" t="str">
            <v>сумка D2L-004FP-1A</v>
          </cell>
          <cell r="I417">
            <v>485.298</v>
          </cell>
          <cell r="J417">
            <v>1499</v>
          </cell>
          <cell r="K417">
            <v>802</v>
          </cell>
          <cell r="L417">
            <v>744</v>
          </cell>
        </row>
        <row r="418">
          <cell r="H418" t="str">
            <v>сумка D2L-004FQ-1A</v>
          </cell>
          <cell r="I418">
            <v>458.90460000000002</v>
          </cell>
          <cell r="J418">
            <v>1599</v>
          </cell>
          <cell r="K418">
            <v>758</v>
          </cell>
          <cell r="L418">
            <v>704</v>
          </cell>
        </row>
        <row r="419">
          <cell r="H419" t="str">
            <v>сумка D2L-005UN-1A</v>
          </cell>
          <cell r="I419">
            <v>429.97679999999997</v>
          </cell>
          <cell r="J419">
            <v>1299</v>
          </cell>
          <cell r="K419">
            <v>710</v>
          </cell>
          <cell r="L419">
            <v>660</v>
          </cell>
        </row>
        <row r="420">
          <cell r="H420" t="str">
            <v>сумка D2L-005UP-1A</v>
          </cell>
          <cell r="I420">
            <v>413.06759999999997</v>
          </cell>
          <cell r="J420">
            <v>1499</v>
          </cell>
          <cell r="K420">
            <v>682</v>
          </cell>
          <cell r="L420">
            <v>634</v>
          </cell>
        </row>
        <row r="421">
          <cell r="H421" t="str">
            <v>клатч D32-004iQ-1A</v>
          </cell>
          <cell r="I421">
            <v>132.66</v>
          </cell>
          <cell r="J421">
            <v>599</v>
          </cell>
          <cell r="K421">
            <v>219</v>
          </cell>
          <cell r="L421">
            <v>204</v>
          </cell>
        </row>
        <row r="422">
          <cell r="H422" t="str">
            <v>клатч D32-004iS-1A</v>
          </cell>
          <cell r="I422">
            <v>190.08</v>
          </cell>
          <cell r="J422">
            <v>899</v>
          </cell>
          <cell r="K422">
            <v>314</v>
          </cell>
          <cell r="L422">
            <v>292</v>
          </cell>
        </row>
        <row r="423">
          <cell r="H423" t="str">
            <v>сумка D32-004iT-1A</v>
          </cell>
          <cell r="I423">
            <v>332.04599999999999</v>
          </cell>
          <cell r="J423">
            <v>999</v>
          </cell>
          <cell r="K423">
            <v>549</v>
          </cell>
          <cell r="L423">
            <v>509</v>
          </cell>
        </row>
        <row r="424">
          <cell r="H424" t="str">
            <v>клатч D32-004iW-1A</v>
          </cell>
          <cell r="I424">
            <v>194.04</v>
          </cell>
          <cell r="J424">
            <v>799</v>
          </cell>
          <cell r="K424">
            <v>321</v>
          </cell>
          <cell r="L424">
            <v>298</v>
          </cell>
        </row>
        <row r="425">
          <cell r="H425" t="str">
            <v>клатч D32-004iX-1A</v>
          </cell>
          <cell r="I425">
            <v>194.04</v>
          </cell>
          <cell r="J425">
            <v>799</v>
          </cell>
          <cell r="K425">
            <v>321</v>
          </cell>
          <cell r="L425">
            <v>298</v>
          </cell>
        </row>
        <row r="426">
          <cell r="H426" t="str">
            <v>клатч D32-004iY-1A</v>
          </cell>
          <cell r="I426">
            <v>188.1</v>
          </cell>
          <cell r="J426">
            <v>899</v>
          </cell>
          <cell r="K426">
            <v>311</v>
          </cell>
          <cell r="L426">
            <v>289</v>
          </cell>
        </row>
        <row r="427">
          <cell r="H427" t="str">
            <v>сумка D32-004J2-1A</v>
          </cell>
          <cell r="I427">
            <v>309.90960000000001</v>
          </cell>
          <cell r="J427">
            <v>999</v>
          </cell>
          <cell r="K427">
            <v>512</v>
          </cell>
          <cell r="L427">
            <v>475</v>
          </cell>
        </row>
        <row r="428">
          <cell r="H428" t="str">
            <v>сумка D32-004J4-1A</v>
          </cell>
          <cell r="I428">
            <v>241.56</v>
          </cell>
          <cell r="J428">
            <v>899</v>
          </cell>
          <cell r="K428">
            <v>399</v>
          </cell>
          <cell r="L428">
            <v>371</v>
          </cell>
        </row>
        <row r="429">
          <cell r="H429" t="str">
            <v>сумка D32-004J5-1A</v>
          </cell>
          <cell r="I429">
            <v>319.27500000000003</v>
          </cell>
          <cell r="J429">
            <v>999</v>
          </cell>
          <cell r="K429">
            <v>527</v>
          </cell>
          <cell r="L429">
            <v>490</v>
          </cell>
        </row>
        <row r="430">
          <cell r="H430" t="str">
            <v>сумка D32-004J9-1A</v>
          </cell>
          <cell r="I430">
            <v>332.04599999999999</v>
          </cell>
          <cell r="J430">
            <v>1499</v>
          </cell>
          <cell r="K430">
            <v>549</v>
          </cell>
          <cell r="L430">
            <v>509</v>
          </cell>
        </row>
        <row r="431">
          <cell r="H431" t="str">
            <v>сумка D32-004JA-1A</v>
          </cell>
          <cell r="I431">
            <v>332.04599999999999</v>
          </cell>
          <cell r="J431">
            <v>1499</v>
          </cell>
          <cell r="K431">
            <v>549</v>
          </cell>
          <cell r="L431">
            <v>509</v>
          </cell>
        </row>
        <row r="432">
          <cell r="H432" t="str">
            <v>сумка D32-004JD-1A</v>
          </cell>
          <cell r="I432">
            <v>404.41500000000002</v>
          </cell>
          <cell r="J432">
            <v>1299</v>
          </cell>
          <cell r="K432">
            <v>668</v>
          </cell>
          <cell r="L432">
            <v>620</v>
          </cell>
        </row>
        <row r="433">
          <cell r="H433" t="str">
            <v>сумка D34-004LQ-1A</v>
          </cell>
          <cell r="I433">
            <v>375.012</v>
          </cell>
          <cell r="J433">
            <v>1299</v>
          </cell>
          <cell r="K433">
            <v>620</v>
          </cell>
          <cell r="L433">
            <v>575</v>
          </cell>
        </row>
        <row r="434">
          <cell r="H434" t="str">
            <v>сумка D34-004LU-1A</v>
          </cell>
          <cell r="I434">
            <v>329.49180000000001</v>
          </cell>
          <cell r="J434">
            <v>1299</v>
          </cell>
          <cell r="K434">
            <v>544</v>
          </cell>
          <cell r="L434">
            <v>505</v>
          </cell>
        </row>
        <row r="435">
          <cell r="H435" t="str">
            <v>сумка D34-005RJ-1A</v>
          </cell>
          <cell r="I435">
            <v>369.50760000000002</v>
          </cell>
          <cell r="J435">
            <v>1299</v>
          </cell>
          <cell r="K435">
            <v>610</v>
          </cell>
          <cell r="L435">
            <v>567</v>
          </cell>
        </row>
        <row r="436">
          <cell r="H436" t="str">
            <v>сумка D34-005RK-1A</v>
          </cell>
          <cell r="I436">
            <v>465.00299999999999</v>
          </cell>
          <cell r="J436">
            <v>1299</v>
          </cell>
          <cell r="K436">
            <v>768</v>
          </cell>
          <cell r="L436">
            <v>713</v>
          </cell>
        </row>
        <row r="437">
          <cell r="H437" t="str">
            <v>сумка D34-005RM-1A</v>
          </cell>
          <cell r="I437">
            <v>496.80840000000001</v>
          </cell>
          <cell r="J437">
            <v>1499</v>
          </cell>
          <cell r="K437">
            <v>821</v>
          </cell>
          <cell r="L437">
            <v>762</v>
          </cell>
        </row>
        <row r="438">
          <cell r="H438" t="str">
            <v>сумка D34-005RN-1A</v>
          </cell>
          <cell r="I438">
            <v>354.60809999999998</v>
          </cell>
          <cell r="J438">
            <v>1499</v>
          </cell>
          <cell r="K438">
            <v>586</v>
          </cell>
          <cell r="L438">
            <v>544</v>
          </cell>
        </row>
        <row r="439">
          <cell r="H439" t="str">
            <v>сумка D34-005RW-1A</v>
          </cell>
          <cell r="I439">
            <v>387.68399999999997</v>
          </cell>
          <cell r="J439">
            <v>1199</v>
          </cell>
          <cell r="K439">
            <v>640</v>
          </cell>
          <cell r="L439">
            <v>595</v>
          </cell>
        </row>
        <row r="440">
          <cell r="H440" t="str">
            <v>сумка D34-005RX-1A</v>
          </cell>
          <cell r="I440">
            <v>353.23200000000003</v>
          </cell>
          <cell r="J440">
            <v>999</v>
          </cell>
          <cell r="K440">
            <v>584</v>
          </cell>
          <cell r="L440">
            <v>542</v>
          </cell>
        </row>
        <row r="441">
          <cell r="H441" t="str">
            <v>сумка D34-005RY-1A</v>
          </cell>
          <cell r="I441">
            <v>353.23200000000003</v>
          </cell>
          <cell r="J441">
            <v>999</v>
          </cell>
          <cell r="K441">
            <v>584</v>
          </cell>
          <cell r="L441">
            <v>542</v>
          </cell>
        </row>
        <row r="442">
          <cell r="H442" t="str">
            <v>сумка D34-005UN-1A</v>
          </cell>
          <cell r="I442">
            <v>407.39490000000001</v>
          </cell>
          <cell r="J442">
            <v>1499</v>
          </cell>
          <cell r="K442">
            <v>673</v>
          </cell>
          <cell r="L442">
            <v>625</v>
          </cell>
        </row>
        <row r="443">
          <cell r="H443" t="str">
            <v>шарф L05-005R6-1B</v>
          </cell>
          <cell r="I443">
            <v>110.48</v>
          </cell>
          <cell r="J443">
            <v>499</v>
          </cell>
          <cell r="K443">
            <v>183</v>
          </cell>
          <cell r="L443">
            <v>169</v>
          </cell>
        </row>
        <row r="444">
          <cell r="H444" t="str">
            <v>шарф L05-005R7-1B</v>
          </cell>
          <cell r="I444">
            <v>108.9</v>
          </cell>
          <cell r="J444">
            <v>499</v>
          </cell>
          <cell r="K444">
            <v>180</v>
          </cell>
          <cell r="L444">
            <v>167</v>
          </cell>
        </row>
        <row r="445">
          <cell r="H445" t="str">
            <v>шарф L05-005R8-1B</v>
          </cell>
          <cell r="I445">
            <v>63.36</v>
          </cell>
          <cell r="J445">
            <v>299</v>
          </cell>
          <cell r="K445">
            <v>105</v>
          </cell>
          <cell r="L445">
            <v>97</v>
          </cell>
        </row>
        <row r="446">
          <cell r="H446" t="str">
            <v>шарф L05-005R9-1B</v>
          </cell>
          <cell r="I446">
            <v>164.34</v>
          </cell>
          <cell r="J446">
            <v>499</v>
          </cell>
          <cell r="K446">
            <v>271</v>
          </cell>
          <cell r="L446">
            <v>252</v>
          </cell>
        </row>
        <row r="447">
          <cell r="H447" t="str">
            <v>шарф L05-005RA-1B</v>
          </cell>
          <cell r="I447">
            <v>63.36</v>
          </cell>
          <cell r="J447">
            <v>299</v>
          </cell>
          <cell r="K447">
            <v>105</v>
          </cell>
          <cell r="L447">
            <v>97</v>
          </cell>
        </row>
        <row r="448">
          <cell r="H448" t="str">
            <v>шарф L05-005RB-1B</v>
          </cell>
          <cell r="I448">
            <v>116.82</v>
          </cell>
          <cell r="J448">
            <v>499</v>
          </cell>
          <cell r="K448">
            <v>193</v>
          </cell>
          <cell r="L448">
            <v>179</v>
          </cell>
        </row>
        <row r="449">
          <cell r="H449" t="str">
            <v>шарф L05-005YQ-1B</v>
          </cell>
          <cell r="I449">
            <v>63.36</v>
          </cell>
          <cell r="J449">
            <v>299</v>
          </cell>
          <cell r="K449">
            <v>105</v>
          </cell>
          <cell r="L449">
            <v>97</v>
          </cell>
        </row>
        <row r="450">
          <cell r="H450" t="str">
            <v>шарф L05-005YR-1B</v>
          </cell>
          <cell r="I450">
            <v>116.82</v>
          </cell>
          <cell r="J450">
            <v>399</v>
          </cell>
          <cell r="K450">
            <v>193</v>
          </cell>
          <cell r="L450">
            <v>179</v>
          </cell>
        </row>
        <row r="451">
          <cell r="H451" t="str">
            <v>шарф L05-005YS-1B</v>
          </cell>
          <cell r="I451">
            <v>116.82</v>
          </cell>
          <cell r="J451">
            <v>499</v>
          </cell>
          <cell r="K451">
            <v>193</v>
          </cell>
          <cell r="L451">
            <v>179</v>
          </cell>
        </row>
        <row r="452">
          <cell r="H452" t="str">
            <v>шарф L05-005YT-1B</v>
          </cell>
          <cell r="I452">
            <v>116.82</v>
          </cell>
          <cell r="J452">
            <v>399</v>
          </cell>
          <cell r="K452">
            <v>193</v>
          </cell>
          <cell r="L452">
            <v>179</v>
          </cell>
        </row>
        <row r="453">
          <cell r="H453" t="str">
            <v>шарф L05-005YU-1B</v>
          </cell>
          <cell r="I453">
            <v>116.82</v>
          </cell>
          <cell r="J453">
            <v>499</v>
          </cell>
          <cell r="K453">
            <v>193</v>
          </cell>
          <cell r="L453">
            <v>179</v>
          </cell>
        </row>
        <row r="454">
          <cell r="H454" t="str">
            <v>шарф L05-005YZ-1B</v>
          </cell>
          <cell r="I454">
            <v>81.97</v>
          </cell>
          <cell r="J454">
            <v>299</v>
          </cell>
          <cell r="K454">
            <v>135</v>
          </cell>
          <cell r="L454">
            <v>126</v>
          </cell>
        </row>
        <row r="455">
          <cell r="H455" t="str">
            <v>шарф L05-005Z0-1B</v>
          </cell>
          <cell r="I455">
            <v>63.36</v>
          </cell>
          <cell r="J455">
            <v>299</v>
          </cell>
          <cell r="K455">
            <v>105</v>
          </cell>
          <cell r="L455">
            <v>97</v>
          </cell>
        </row>
        <row r="456">
          <cell r="H456" t="str">
            <v>шарф L05-005Z1-1B</v>
          </cell>
          <cell r="I456">
            <v>80.78</v>
          </cell>
          <cell r="J456">
            <v>399</v>
          </cell>
          <cell r="K456">
            <v>133</v>
          </cell>
          <cell r="L456">
            <v>124</v>
          </cell>
        </row>
        <row r="457">
          <cell r="H457" t="str">
            <v>шарф L05-005Z2-1B</v>
          </cell>
          <cell r="I457">
            <v>116.82</v>
          </cell>
          <cell r="J457">
            <v>499</v>
          </cell>
          <cell r="K457">
            <v>193</v>
          </cell>
          <cell r="L457">
            <v>179</v>
          </cell>
        </row>
        <row r="458">
          <cell r="H458" t="str">
            <v>шарф L05-005Z3-1B</v>
          </cell>
          <cell r="I458">
            <v>100.98</v>
          </cell>
          <cell r="J458">
            <v>499</v>
          </cell>
          <cell r="K458">
            <v>167</v>
          </cell>
          <cell r="L458">
            <v>155</v>
          </cell>
        </row>
        <row r="459">
          <cell r="H459" t="str">
            <v>шарф L05-005Z4-1B</v>
          </cell>
          <cell r="I459">
            <v>116.82</v>
          </cell>
          <cell r="J459">
            <v>499</v>
          </cell>
          <cell r="K459">
            <v>193</v>
          </cell>
          <cell r="L459">
            <v>179</v>
          </cell>
        </row>
        <row r="460">
          <cell r="H460" t="str">
            <v>шарф L05-005Z5-1B</v>
          </cell>
          <cell r="I460">
            <v>94.64</v>
          </cell>
          <cell r="J460">
            <v>299</v>
          </cell>
          <cell r="K460">
            <v>156</v>
          </cell>
          <cell r="L460">
            <v>145</v>
          </cell>
        </row>
        <row r="461">
          <cell r="H461" t="str">
            <v>шарф L05-005Z6-1B</v>
          </cell>
          <cell r="I461">
            <v>104.94</v>
          </cell>
          <cell r="J461">
            <v>399</v>
          </cell>
          <cell r="K461">
            <v>173</v>
          </cell>
          <cell r="L461">
            <v>161</v>
          </cell>
        </row>
        <row r="462">
          <cell r="H462" t="str">
            <v>шарф L05-005Z7-1B</v>
          </cell>
          <cell r="I462">
            <v>116.82</v>
          </cell>
          <cell r="J462">
            <v>499</v>
          </cell>
          <cell r="K462">
            <v>193</v>
          </cell>
          <cell r="L462">
            <v>179</v>
          </cell>
        </row>
        <row r="463">
          <cell r="H463" t="str">
            <v>шарф L05-005Z8-1B</v>
          </cell>
          <cell r="I463">
            <v>116.82</v>
          </cell>
          <cell r="J463">
            <v>499</v>
          </cell>
          <cell r="K463">
            <v>193</v>
          </cell>
          <cell r="L463">
            <v>179</v>
          </cell>
        </row>
        <row r="464">
          <cell r="H464" t="str">
            <v>шарф L05-005Z9-1B</v>
          </cell>
          <cell r="I464">
            <v>100.98</v>
          </cell>
          <cell r="J464">
            <v>399</v>
          </cell>
          <cell r="K464">
            <v>167</v>
          </cell>
          <cell r="L464">
            <v>155</v>
          </cell>
        </row>
        <row r="465">
          <cell r="H465" t="str">
            <v>шарф L05-005ZA-1B</v>
          </cell>
          <cell r="I465">
            <v>100.98</v>
          </cell>
          <cell r="J465">
            <v>499</v>
          </cell>
          <cell r="K465">
            <v>167</v>
          </cell>
          <cell r="L465">
            <v>155</v>
          </cell>
        </row>
        <row r="466">
          <cell r="H466" t="str">
            <v>шарф L05-005ZB-1B</v>
          </cell>
          <cell r="I466">
            <v>100.98</v>
          </cell>
          <cell r="J466">
            <v>499</v>
          </cell>
          <cell r="K466">
            <v>167</v>
          </cell>
          <cell r="L466">
            <v>155</v>
          </cell>
        </row>
        <row r="467">
          <cell r="H467" t="str">
            <v>шарф L05-005ZC-1B</v>
          </cell>
          <cell r="I467">
            <v>116.82</v>
          </cell>
          <cell r="J467">
            <v>499</v>
          </cell>
          <cell r="K467">
            <v>193</v>
          </cell>
          <cell r="L467">
            <v>179</v>
          </cell>
        </row>
        <row r="468">
          <cell r="H468" t="str">
            <v>шарф L05-005ZD-1B</v>
          </cell>
          <cell r="I468">
            <v>116.82</v>
          </cell>
          <cell r="J468">
            <v>499</v>
          </cell>
          <cell r="K468">
            <v>193</v>
          </cell>
          <cell r="L468">
            <v>179</v>
          </cell>
        </row>
        <row r="469">
          <cell r="H469" t="str">
            <v>шарф L05-005ZE-1B</v>
          </cell>
          <cell r="I469">
            <v>100.98</v>
          </cell>
          <cell r="J469">
            <v>399</v>
          </cell>
          <cell r="K469">
            <v>167</v>
          </cell>
          <cell r="L469">
            <v>155</v>
          </cell>
        </row>
        <row r="470">
          <cell r="H470" t="str">
            <v>шарф L05-005ZF-1B</v>
          </cell>
          <cell r="I470">
            <v>164.34</v>
          </cell>
          <cell r="J470">
            <v>599</v>
          </cell>
          <cell r="K470">
            <v>271</v>
          </cell>
          <cell r="L470">
            <v>252</v>
          </cell>
        </row>
        <row r="471">
          <cell r="H471" t="str">
            <v>шарф L09-0060B-3B</v>
          </cell>
          <cell r="I471">
            <v>77.22</v>
          </cell>
          <cell r="J471">
            <v>399</v>
          </cell>
          <cell r="K471">
            <v>128</v>
          </cell>
          <cell r="L471">
            <v>118</v>
          </cell>
        </row>
        <row r="472">
          <cell r="H472" t="str">
            <v>шарф L09-0060C-3B</v>
          </cell>
          <cell r="I472">
            <v>83.16</v>
          </cell>
          <cell r="J472">
            <v>399</v>
          </cell>
          <cell r="K472">
            <v>137</v>
          </cell>
          <cell r="L472">
            <v>128</v>
          </cell>
        </row>
        <row r="473">
          <cell r="H473" t="str">
            <v>шарф L09-0060D-1B</v>
          </cell>
          <cell r="I473">
            <v>122.76</v>
          </cell>
          <cell r="J473">
            <v>499</v>
          </cell>
          <cell r="K473">
            <v>203</v>
          </cell>
          <cell r="L473">
            <v>188</v>
          </cell>
        </row>
        <row r="474">
          <cell r="H474" t="str">
            <v>шарф L09-0060D-3B</v>
          </cell>
          <cell r="I474">
            <v>83.16</v>
          </cell>
          <cell r="J474">
            <v>399</v>
          </cell>
          <cell r="K474">
            <v>137</v>
          </cell>
          <cell r="L474">
            <v>128</v>
          </cell>
        </row>
        <row r="475">
          <cell r="H475" t="str">
            <v>платок L09-0060E-1B</v>
          </cell>
          <cell r="I475">
            <v>83.16</v>
          </cell>
          <cell r="J475">
            <v>299</v>
          </cell>
          <cell r="K475">
            <v>137</v>
          </cell>
          <cell r="L475">
            <v>128</v>
          </cell>
        </row>
        <row r="476">
          <cell r="H476" t="str">
            <v>шарф L09-0060F-1B</v>
          </cell>
          <cell r="I476">
            <v>102.96</v>
          </cell>
          <cell r="J476">
            <v>499</v>
          </cell>
          <cell r="K476">
            <v>170</v>
          </cell>
          <cell r="L476">
            <v>158</v>
          </cell>
        </row>
        <row r="477">
          <cell r="H477" t="str">
            <v>капр L09-0060G-1B</v>
          </cell>
          <cell r="I477">
            <v>100.65</v>
          </cell>
          <cell r="J477">
            <v>499</v>
          </cell>
          <cell r="K477">
            <v>166</v>
          </cell>
          <cell r="L477">
            <v>154</v>
          </cell>
        </row>
        <row r="478">
          <cell r="H478" t="str">
            <v>шарф L09-0060H-1B</v>
          </cell>
          <cell r="I478">
            <v>117.22</v>
          </cell>
          <cell r="J478">
            <v>599</v>
          </cell>
          <cell r="K478">
            <v>194</v>
          </cell>
          <cell r="L478">
            <v>180</v>
          </cell>
        </row>
        <row r="479">
          <cell r="H479" t="str">
            <v>шарф L09-0060i-1B</v>
          </cell>
          <cell r="I479">
            <v>102.96</v>
          </cell>
          <cell r="J479">
            <v>399</v>
          </cell>
          <cell r="K479">
            <v>170</v>
          </cell>
          <cell r="L479">
            <v>158</v>
          </cell>
        </row>
        <row r="480">
          <cell r="H480" t="str">
            <v>шарф L09-0060J-1B</v>
          </cell>
          <cell r="I480">
            <v>100.98</v>
          </cell>
          <cell r="J480">
            <v>399</v>
          </cell>
          <cell r="K480">
            <v>167</v>
          </cell>
          <cell r="L480">
            <v>155</v>
          </cell>
        </row>
        <row r="481">
          <cell r="H481" t="str">
            <v>шарф L09-0060K-1B</v>
          </cell>
          <cell r="I481">
            <v>108.9</v>
          </cell>
          <cell r="J481">
            <v>499</v>
          </cell>
          <cell r="K481">
            <v>180</v>
          </cell>
          <cell r="L481">
            <v>167</v>
          </cell>
        </row>
        <row r="482">
          <cell r="H482" t="str">
            <v>шарф L09-0060L-1B</v>
          </cell>
          <cell r="I482">
            <v>75.239999999999995</v>
          </cell>
          <cell r="J482">
            <v>299</v>
          </cell>
          <cell r="K482">
            <v>124</v>
          </cell>
          <cell r="L482">
            <v>115</v>
          </cell>
        </row>
        <row r="483">
          <cell r="H483" t="str">
            <v>шарф L09-0060M-1B</v>
          </cell>
          <cell r="I483">
            <v>74.45</v>
          </cell>
          <cell r="J483">
            <v>299</v>
          </cell>
          <cell r="K483">
            <v>123</v>
          </cell>
          <cell r="L483">
            <v>114</v>
          </cell>
        </row>
        <row r="484">
          <cell r="H484" t="str">
            <v>шарф L09-0060N-1B</v>
          </cell>
          <cell r="I484">
            <v>114.84</v>
          </cell>
          <cell r="J484">
            <v>399</v>
          </cell>
          <cell r="K484">
            <v>190</v>
          </cell>
          <cell r="L484">
            <v>176</v>
          </cell>
        </row>
        <row r="485">
          <cell r="H485" t="str">
            <v>шарф L09-0060P-1B</v>
          </cell>
          <cell r="I485">
            <v>114.84</v>
          </cell>
          <cell r="J485">
            <v>399</v>
          </cell>
          <cell r="K485">
            <v>190</v>
          </cell>
          <cell r="L485">
            <v>176</v>
          </cell>
        </row>
        <row r="486">
          <cell r="H486" t="str">
            <v>шарф L09-0060Q-1B</v>
          </cell>
          <cell r="I486">
            <v>114.84</v>
          </cell>
          <cell r="J486">
            <v>399</v>
          </cell>
          <cell r="K486">
            <v>190</v>
          </cell>
          <cell r="L486">
            <v>176</v>
          </cell>
        </row>
        <row r="487">
          <cell r="H487" t="str">
            <v>шарф L09-0060R-1B</v>
          </cell>
          <cell r="I487">
            <v>114.84</v>
          </cell>
          <cell r="J487">
            <v>399</v>
          </cell>
          <cell r="K487">
            <v>190</v>
          </cell>
          <cell r="L487">
            <v>176</v>
          </cell>
        </row>
        <row r="488">
          <cell r="H488" t="str">
            <v>шарф L2G-004C4-1B</v>
          </cell>
          <cell r="I488">
            <v>122.76</v>
          </cell>
          <cell r="J488">
            <v>499</v>
          </cell>
          <cell r="K488">
            <v>203</v>
          </cell>
          <cell r="L488">
            <v>188</v>
          </cell>
        </row>
        <row r="489">
          <cell r="H489" t="str">
            <v>шарф L2G-004C6-1B</v>
          </cell>
          <cell r="I489">
            <v>135.04</v>
          </cell>
          <cell r="J489">
            <v>499</v>
          </cell>
          <cell r="K489">
            <v>223</v>
          </cell>
          <cell r="L489">
            <v>207</v>
          </cell>
        </row>
        <row r="490">
          <cell r="H490" t="str">
            <v>шарф L2G-004CD-1B</v>
          </cell>
          <cell r="I490">
            <v>108.11</v>
          </cell>
          <cell r="J490">
            <v>499</v>
          </cell>
          <cell r="K490">
            <v>179</v>
          </cell>
          <cell r="L490">
            <v>166</v>
          </cell>
        </row>
        <row r="491">
          <cell r="H491" t="str">
            <v>шарф L2G-004CG-1B</v>
          </cell>
          <cell r="I491">
            <v>102.96</v>
          </cell>
          <cell r="J491">
            <v>399</v>
          </cell>
          <cell r="K491">
            <v>170</v>
          </cell>
          <cell r="L491">
            <v>158</v>
          </cell>
        </row>
        <row r="492">
          <cell r="H492" t="str">
            <v>шарф L2G-004CH-1B</v>
          </cell>
          <cell r="I492">
            <v>104.94</v>
          </cell>
          <cell r="J492">
            <v>399</v>
          </cell>
          <cell r="K492">
            <v>173</v>
          </cell>
          <cell r="L492">
            <v>161</v>
          </cell>
        </row>
        <row r="493">
          <cell r="H493" t="str">
            <v>шарф L2G-004CJ-1B</v>
          </cell>
          <cell r="I493">
            <v>106.92</v>
          </cell>
          <cell r="J493">
            <v>399</v>
          </cell>
          <cell r="K493">
            <v>177</v>
          </cell>
          <cell r="L493">
            <v>164</v>
          </cell>
        </row>
        <row r="494">
          <cell r="H494" t="str">
            <v>шарф L2G-004CK-1B</v>
          </cell>
          <cell r="I494">
            <v>102.96</v>
          </cell>
          <cell r="J494">
            <v>399</v>
          </cell>
          <cell r="K494">
            <v>170</v>
          </cell>
          <cell r="L494">
            <v>158</v>
          </cell>
        </row>
        <row r="495">
          <cell r="H495" t="str">
            <v>шарф L2G-004CN-1B</v>
          </cell>
          <cell r="I495">
            <v>114.84</v>
          </cell>
          <cell r="J495">
            <v>499</v>
          </cell>
          <cell r="K495">
            <v>190</v>
          </cell>
          <cell r="L495">
            <v>176</v>
          </cell>
        </row>
        <row r="496">
          <cell r="H496" t="str">
            <v>шарф L2G-004CP-1B</v>
          </cell>
          <cell r="I496">
            <v>85.14</v>
          </cell>
          <cell r="J496">
            <v>499</v>
          </cell>
          <cell r="K496">
            <v>141</v>
          </cell>
          <cell r="L496">
            <v>131</v>
          </cell>
        </row>
        <row r="497">
          <cell r="H497" t="str">
            <v>шарф L2G-004JF-1B</v>
          </cell>
          <cell r="I497">
            <v>126.72</v>
          </cell>
          <cell r="J497">
            <v>599</v>
          </cell>
          <cell r="K497">
            <v>209</v>
          </cell>
          <cell r="L497">
            <v>194</v>
          </cell>
        </row>
        <row r="498">
          <cell r="H498" t="str">
            <v>шарф L2G-004JG-1B</v>
          </cell>
          <cell r="I498">
            <v>162.36000000000001</v>
          </cell>
          <cell r="J498">
            <v>499</v>
          </cell>
          <cell r="K498">
            <v>268</v>
          </cell>
          <cell r="L498">
            <v>249</v>
          </cell>
        </row>
        <row r="499">
          <cell r="H499" t="str">
            <v>шарф L2G-004JP-1B</v>
          </cell>
          <cell r="I499">
            <v>114.84</v>
          </cell>
          <cell r="J499">
            <v>399</v>
          </cell>
          <cell r="K499">
            <v>190</v>
          </cell>
          <cell r="L499">
            <v>176</v>
          </cell>
        </row>
        <row r="500">
          <cell r="H500" t="str">
            <v>шарф L2G-004JR-1B</v>
          </cell>
          <cell r="I500">
            <v>138.6</v>
          </cell>
          <cell r="J500">
            <v>499</v>
          </cell>
          <cell r="K500">
            <v>229</v>
          </cell>
          <cell r="L500">
            <v>213</v>
          </cell>
        </row>
        <row r="501">
          <cell r="H501" t="str">
            <v>шарф L2G-004JS-1B</v>
          </cell>
          <cell r="I501">
            <v>140.58000000000001</v>
          </cell>
          <cell r="J501">
            <v>499</v>
          </cell>
          <cell r="K501">
            <v>232</v>
          </cell>
          <cell r="L501">
            <v>216</v>
          </cell>
        </row>
        <row r="502">
          <cell r="H502" t="str">
            <v>шарф L2G-004K3-1B</v>
          </cell>
          <cell r="I502">
            <v>102.96</v>
          </cell>
          <cell r="J502">
            <v>399</v>
          </cell>
          <cell r="K502">
            <v>170</v>
          </cell>
          <cell r="L502">
            <v>158</v>
          </cell>
        </row>
        <row r="503">
          <cell r="H503" t="str">
            <v>шарф L2G-004K6-1B</v>
          </cell>
          <cell r="I503">
            <v>118.8</v>
          </cell>
          <cell r="J503">
            <v>399</v>
          </cell>
          <cell r="K503">
            <v>196</v>
          </cell>
          <cell r="L503">
            <v>182</v>
          </cell>
        </row>
        <row r="504">
          <cell r="H504" t="str">
            <v>шарф L2G-004K8-1B</v>
          </cell>
          <cell r="I504">
            <v>146.52000000000001</v>
          </cell>
          <cell r="J504">
            <v>499</v>
          </cell>
          <cell r="K504">
            <v>242</v>
          </cell>
          <cell r="L504">
            <v>225</v>
          </cell>
        </row>
        <row r="505">
          <cell r="H505" t="str">
            <v>шарф L2G-004K9-1B</v>
          </cell>
          <cell r="I505">
            <v>146.52000000000001</v>
          </cell>
          <cell r="J505">
            <v>499</v>
          </cell>
          <cell r="K505">
            <v>242</v>
          </cell>
          <cell r="L505">
            <v>225</v>
          </cell>
        </row>
        <row r="506">
          <cell r="H506" t="str">
            <v>шарф L2G-004KC-1B</v>
          </cell>
          <cell r="I506">
            <v>118.8</v>
          </cell>
          <cell r="J506">
            <v>299</v>
          </cell>
          <cell r="K506">
            <v>196</v>
          </cell>
          <cell r="L506">
            <v>182</v>
          </cell>
        </row>
        <row r="507">
          <cell r="H507" t="str">
            <v>шарф L2G-004KM-1B</v>
          </cell>
          <cell r="I507">
            <v>209.88</v>
          </cell>
          <cell r="J507">
            <v>599</v>
          </cell>
          <cell r="K507">
            <v>347</v>
          </cell>
          <cell r="L507">
            <v>322</v>
          </cell>
        </row>
        <row r="508">
          <cell r="H508" t="str">
            <v>шарф L2G-004KZ-1B</v>
          </cell>
          <cell r="I508">
            <v>129.88999999999999</v>
          </cell>
          <cell r="J508">
            <v>499</v>
          </cell>
          <cell r="K508">
            <v>215</v>
          </cell>
          <cell r="L508">
            <v>199</v>
          </cell>
        </row>
        <row r="509">
          <cell r="H509" t="str">
            <v>шарф L2G-005ZJ-1B</v>
          </cell>
          <cell r="I509">
            <v>122.76</v>
          </cell>
          <cell r="J509">
            <v>499</v>
          </cell>
          <cell r="K509">
            <v>203</v>
          </cell>
          <cell r="L509">
            <v>188</v>
          </cell>
        </row>
        <row r="510">
          <cell r="H510" t="str">
            <v>аксессуар для волос M09-000SZ-1B</v>
          </cell>
          <cell r="I510">
            <v>32.6</v>
          </cell>
          <cell r="J510">
            <v>199</v>
          </cell>
          <cell r="K510">
            <v>54</v>
          </cell>
          <cell r="L510">
            <v>50</v>
          </cell>
        </row>
        <row r="511">
          <cell r="H511" t="str">
            <v>аксессуар для волос M09-000T2-1B</v>
          </cell>
          <cell r="I511">
            <v>32.6</v>
          </cell>
          <cell r="J511">
            <v>199</v>
          </cell>
          <cell r="K511">
            <v>54</v>
          </cell>
          <cell r="L511">
            <v>50</v>
          </cell>
        </row>
        <row r="512">
          <cell r="H512" t="str">
            <v>ободок M09-000T7-1F</v>
          </cell>
          <cell r="I512">
            <v>42.79</v>
          </cell>
          <cell r="J512">
            <v>259</v>
          </cell>
          <cell r="K512">
            <v>71</v>
          </cell>
          <cell r="L512">
            <v>66</v>
          </cell>
        </row>
        <row r="513">
          <cell r="H513" t="str">
            <v>ободок M09-000T7-1G</v>
          </cell>
          <cell r="I513">
            <v>55.02</v>
          </cell>
          <cell r="J513">
            <v>259</v>
          </cell>
          <cell r="K513">
            <v>91</v>
          </cell>
          <cell r="L513">
            <v>84</v>
          </cell>
        </row>
        <row r="514">
          <cell r="H514" t="str">
            <v>аксессуар для волос M09-00619-1B</v>
          </cell>
          <cell r="I514">
            <v>19.149999999999999</v>
          </cell>
          <cell r="J514">
            <v>99</v>
          </cell>
          <cell r="K514">
            <v>32</v>
          </cell>
          <cell r="L514">
            <v>29</v>
          </cell>
        </row>
        <row r="515">
          <cell r="H515" t="str">
            <v>аксессуар для волос M09-0061A-1B</v>
          </cell>
          <cell r="I515">
            <v>19.149999999999999</v>
          </cell>
          <cell r="J515">
            <v>99</v>
          </cell>
          <cell r="K515">
            <v>32</v>
          </cell>
          <cell r="L515">
            <v>29</v>
          </cell>
        </row>
        <row r="516">
          <cell r="H516" t="str">
            <v>аксессуар для волос M09-0061A-1F</v>
          </cell>
          <cell r="I516">
            <v>19.559999999999999</v>
          </cell>
          <cell r="J516">
            <v>59</v>
          </cell>
          <cell r="K516">
            <v>32</v>
          </cell>
          <cell r="L516">
            <v>30</v>
          </cell>
        </row>
        <row r="517">
          <cell r="H517" t="str">
            <v>аксессуар для волос M09-0061B-1F</v>
          </cell>
          <cell r="I517">
            <v>15.89</v>
          </cell>
          <cell r="J517">
            <v>59</v>
          </cell>
          <cell r="K517">
            <v>26</v>
          </cell>
          <cell r="L517">
            <v>24</v>
          </cell>
        </row>
        <row r="518">
          <cell r="H518" t="str">
            <v>аксессуар для волос M09-0061C-1F</v>
          </cell>
          <cell r="I518">
            <v>15.89</v>
          </cell>
          <cell r="J518">
            <v>59</v>
          </cell>
          <cell r="K518">
            <v>26</v>
          </cell>
          <cell r="L518">
            <v>24</v>
          </cell>
        </row>
        <row r="519">
          <cell r="H519" t="str">
            <v>аксессуар для волос M09-0061C-1G</v>
          </cell>
          <cell r="I519">
            <v>28.53</v>
          </cell>
          <cell r="J519">
            <v>159</v>
          </cell>
          <cell r="K519">
            <v>47</v>
          </cell>
          <cell r="L519">
            <v>44</v>
          </cell>
        </row>
        <row r="520">
          <cell r="H520" t="str">
            <v>аксессуар для волос M09-0061D-1B</v>
          </cell>
          <cell r="I520">
            <v>16.3</v>
          </cell>
          <cell r="J520">
            <v>99</v>
          </cell>
          <cell r="K520">
            <v>27</v>
          </cell>
          <cell r="L520">
            <v>25</v>
          </cell>
        </row>
        <row r="521">
          <cell r="H521" t="str">
            <v>аксессуар для волос M09-0061D-1G</v>
          </cell>
          <cell r="I521">
            <v>18.149999999999999</v>
          </cell>
          <cell r="J521">
            <v>159</v>
          </cell>
          <cell r="K521">
            <v>30</v>
          </cell>
          <cell r="L521">
            <v>28</v>
          </cell>
        </row>
        <row r="522">
          <cell r="H522" t="str">
            <v>аксессуар для волос M09-0061E-1B</v>
          </cell>
          <cell r="I522">
            <v>18.34</v>
          </cell>
          <cell r="J522">
            <v>119</v>
          </cell>
          <cell r="K522">
            <v>30</v>
          </cell>
          <cell r="L522">
            <v>28</v>
          </cell>
        </row>
        <row r="523">
          <cell r="H523" t="str">
            <v>аксессуар для волос M09-0061F-1B</v>
          </cell>
          <cell r="I523">
            <v>18.34</v>
          </cell>
          <cell r="J523">
            <v>119</v>
          </cell>
          <cell r="K523">
            <v>30</v>
          </cell>
          <cell r="L523">
            <v>28</v>
          </cell>
        </row>
        <row r="524">
          <cell r="H524" t="str">
            <v>аксессуар для волос M09-0061G-1B</v>
          </cell>
          <cell r="I524">
            <v>18.34</v>
          </cell>
          <cell r="J524">
            <v>99</v>
          </cell>
          <cell r="K524">
            <v>30</v>
          </cell>
          <cell r="L524">
            <v>28</v>
          </cell>
        </row>
        <row r="525">
          <cell r="H525" t="str">
            <v>аксессуар для волос M09-0061H-1B</v>
          </cell>
          <cell r="I525">
            <v>20.38</v>
          </cell>
          <cell r="J525">
            <v>99</v>
          </cell>
          <cell r="K525">
            <v>34</v>
          </cell>
          <cell r="L525">
            <v>31</v>
          </cell>
        </row>
        <row r="526">
          <cell r="H526" t="str">
            <v>аксессуар для волос M09-0061i-1B</v>
          </cell>
          <cell r="I526">
            <v>18.34</v>
          </cell>
          <cell r="J526">
            <v>99</v>
          </cell>
          <cell r="K526">
            <v>30</v>
          </cell>
          <cell r="L526">
            <v>28</v>
          </cell>
        </row>
        <row r="527">
          <cell r="H527" t="str">
            <v>аксессуар для волос M09-0061J-1B</v>
          </cell>
          <cell r="I527">
            <v>15.89</v>
          </cell>
          <cell r="J527">
            <v>59</v>
          </cell>
          <cell r="K527">
            <v>26</v>
          </cell>
          <cell r="L527">
            <v>24</v>
          </cell>
        </row>
        <row r="528">
          <cell r="H528" t="str">
            <v>аксессуар для волос M09-0061K-1B</v>
          </cell>
          <cell r="I528">
            <v>15.49</v>
          </cell>
          <cell r="J528">
            <v>99</v>
          </cell>
          <cell r="K528">
            <v>26</v>
          </cell>
          <cell r="L528">
            <v>24</v>
          </cell>
        </row>
        <row r="529">
          <cell r="H529" t="str">
            <v>аксессуар для волос M09-0061L-1B</v>
          </cell>
          <cell r="I529">
            <v>15.49</v>
          </cell>
          <cell r="J529">
            <v>99</v>
          </cell>
          <cell r="K529">
            <v>26</v>
          </cell>
          <cell r="L529">
            <v>24</v>
          </cell>
        </row>
        <row r="530">
          <cell r="H530" t="str">
            <v>аксессуар для волос M09-0061M-1B</v>
          </cell>
          <cell r="I530">
            <v>19.559999999999999</v>
          </cell>
          <cell r="J530">
            <v>99</v>
          </cell>
          <cell r="K530">
            <v>32</v>
          </cell>
          <cell r="L530">
            <v>30</v>
          </cell>
        </row>
        <row r="531">
          <cell r="H531" t="str">
            <v>аксессуар для волос M09-0061N-1B</v>
          </cell>
          <cell r="I531">
            <v>16.3</v>
          </cell>
          <cell r="J531">
            <v>129</v>
          </cell>
          <cell r="K531">
            <v>27</v>
          </cell>
          <cell r="L531">
            <v>25</v>
          </cell>
        </row>
        <row r="532">
          <cell r="H532" t="str">
            <v>аксессуар для волос M09-0061P-1B</v>
          </cell>
          <cell r="I532">
            <v>19.559999999999999</v>
          </cell>
          <cell r="J532">
            <v>119</v>
          </cell>
          <cell r="K532">
            <v>32</v>
          </cell>
          <cell r="L532">
            <v>30</v>
          </cell>
        </row>
        <row r="533">
          <cell r="H533" t="str">
            <v>аксессуар для волос M09-0061Q-1B</v>
          </cell>
          <cell r="I533">
            <v>15.49</v>
          </cell>
          <cell r="J533">
            <v>119</v>
          </cell>
          <cell r="K533">
            <v>26</v>
          </cell>
          <cell r="L533">
            <v>24</v>
          </cell>
        </row>
        <row r="534">
          <cell r="H534" t="str">
            <v>аксессуар для волос M09-0061R-1B</v>
          </cell>
          <cell r="I534">
            <v>14.26</v>
          </cell>
          <cell r="J534">
            <v>119</v>
          </cell>
          <cell r="K534">
            <v>24</v>
          </cell>
          <cell r="L534">
            <v>22</v>
          </cell>
        </row>
        <row r="535">
          <cell r="H535" t="str">
            <v>аксессуар для волос M09-0061S-1B</v>
          </cell>
          <cell r="I535">
            <v>22.42</v>
          </cell>
          <cell r="J535">
            <v>119</v>
          </cell>
          <cell r="K535">
            <v>37</v>
          </cell>
          <cell r="L535">
            <v>34</v>
          </cell>
        </row>
        <row r="536">
          <cell r="H536" t="str">
            <v>аксессуар для волос M09-0061T-1B</v>
          </cell>
          <cell r="I536">
            <v>22.82</v>
          </cell>
          <cell r="J536">
            <v>99</v>
          </cell>
          <cell r="K536">
            <v>38</v>
          </cell>
          <cell r="L536">
            <v>35</v>
          </cell>
        </row>
        <row r="537">
          <cell r="H537" t="str">
            <v>аксессуар для волос M09-0061U-1B</v>
          </cell>
          <cell r="I537">
            <v>16.3</v>
          </cell>
          <cell r="J537">
            <v>99</v>
          </cell>
          <cell r="K537">
            <v>27</v>
          </cell>
          <cell r="L537">
            <v>25</v>
          </cell>
        </row>
        <row r="538">
          <cell r="H538" t="str">
            <v>аксессуар для волос M09-0061V-1B</v>
          </cell>
          <cell r="I538">
            <v>15.89</v>
          </cell>
          <cell r="J538">
            <v>129</v>
          </cell>
          <cell r="K538">
            <v>26</v>
          </cell>
          <cell r="L538">
            <v>24</v>
          </cell>
        </row>
        <row r="539">
          <cell r="H539" t="str">
            <v>аксессуар для волос M09-0061W-1B</v>
          </cell>
          <cell r="I539">
            <v>15.89</v>
          </cell>
          <cell r="J539">
            <v>99</v>
          </cell>
          <cell r="K539">
            <v>26</v>
          </cell>
          <cell r="L539">
            <v>24</v>
          </cell>
        </row>
        <row r="540">
          <cell r="H540" t="str">
            <v>аксессуар для волос M09-0061X-1B</v>
          </cell>
          <cell r="I540">
            <v>13.45</v>
          </cell>
          <cell r="J540">
            <v>99</v>
          </cell>
          <cell r="K540">
            <v>22</v>
          </cell>
          <cell r="L540">
            <v>21</v>
          </cell>
        </row>
        <row r="541">
          <cell r="H541" t="str">
            <v>аксессуар для волос M09-0061Y-1B</v>
          </cell>
          <cell r="I541">
            <v>24.45</v>
          </cell>
          <cell r="J541">
            <v>99</v>
          </cell>
          <cell r="K541">
            <v>40</v>
          </cell>
          <cell r="L541">
            <v>38</v>
          </cell>
        </row>
        <row r="542">
          <cell r="H542" t="str">
            <v>аксессуар для волос M09-0061Z-1B</v>
          </cell>
          <cell r="I542">
            <v>16.3</v>
          </cell>
          <cell r="J542">
            <v>99</v>
          </cell>
          <cell r="K542">
            <v>27</v>
          </cell>
          <cell r="L542">
            <v>25</v>
          </cell>
        </row>
        <row r="543">
          <cell r="H543" t="str">
            <v>аксессуар для волос M09-00620-1B</v>
          </cell>
          <cell r="I543">
            <v>16.3</v>
          </cell>
          <cell r="J543">
            <v>99</v>
          </cell>
          <cell r="K543">
            <v>27</v>
          </cell>
          <cell r="L543">
            <v>25</v>
          </cell>
        </row>
        <row r="544">
          <cell r="H544" t="str">
            <v>аксессуар для волос M09-00621-1B</v>
          </cell>
          <cell r="I544">
            <v>17.12</v>
          </cell>
          <cell r="J544">
            <v>99</v>
          </cell>
          <cell r="K544">
            <v>28</v>
          </cell>
          <cell r="L544">
            <v>26</v>
          </cell>
        </row>
        <row r="545">
          <cell r="H545" t="str">
            <v>аксессуар для волос M09-00622-1B</v>
          </cell>
          <cell r="I545">
            <v>19.559999999999999</v>
          </cell>
          <cell r="J545">
            <v>119</v>
          </cell>
          <cell r="K545">
            <v>32</v>
          </cell>
          <cell r="L545">
            <v>30</v>
          </cell>
        </row>
        <row r="546">
          <cell r="H546" t="str">
            <v>аксессуар для волос M09-00623-1B</v>
          </cell>
          <cell r="I546">
            <v>16.71</v>
          </cell>
          <cell r="J546">
            <v>119</v>
          </cell>
          <cell r="K546">
            <v>28</v>
          </cell>
          <cell r="L546">
            <v>26</v>
          </cell>
        </row>
        <row r="547">
          <cell r="H547" t="str">
            <v>аксессуар для волос M09-00624-1B</v>
          </cell>
          <cell r="I547">
            <v>16.71</v>
          </cell>
          <cell r="J547">
            <v>99</v>
          </cell>
          <cell r="K547">
            <v>28</v>
          </cell>
          <cell r="L547">
            <v>26</v>
          </cell>
        </row>
        <row r="548">
          <cell r="H548" t="str">
            <v>аксессуар для волос M09-00625-1B</v>
          </cell>
          <cell r="I548">
            <v>16.3</v>
          </cell>
          <cell r="J548">
            <v>99</v>
          </cell>
          <cell r="K548">
            <v>27</v>
          </cell>
          <cell r="L548">
            <v>25</v>
          </cell>
        </row>
        <row r="549">
          <cell r="H549" t="str">
            <v>аксессуар для волос M09-00626-1B</v>
          </cell>
          <cell r="I549">
            <v>23.23</v>
          </cell>
          <cell r="J549">
            <v>99</v>
          </cell>
          <cell r="K549">
            <v>38</v>
          </cell>
          <cell r="L549">
            <v>36</v>
          </cell>
        </row>
        <row r="550">
          <cell r="H550" t="str">
            <v>аксессуар для волос M09-00627-1B</v>
          </cell>
          <cell r="I550">
            <v>17.12</v>
          </cell>
          <cell r="J550">
            <v>99</v>
          </cell>
          <cell r="K550">
            <v>28</v>
          </cell>
          <cell r="L550">
            <v>26</v>
          </cell>
        </row>
        <row r="551">
          <cell r="H551" t="str">
            <v>аксессуар для волос M09-00627-1F</v>
          </cell>
          <cell r="I551">
            <v>14.26</v>
          </cell>
          <cell r="J551">
            <v>99</v>
          </cell>
          <cell r="K551">
            <v>24</v>
          </cell>
          <cell r="L551">
            <v>22</v>
          </cell>
        </row>
        <row r="552">
          <cell r="H552" t="str">
            <v>аксессуар для волос M09-00627-1G</v>
          </cell>
          <cell r="I552">
            <v>42.79</v>
          </cell>
          <cell r="J552">
            <v>199</v>
          </cell>
          <cell r="K552">
            <v>71</v>
          </cell>
          <cell r="L552">
            <v>66</v>
          </cell>
        </row>
        <row r="553">
          <cell r="H553" t="str">
            <v>аксессуар для волос M09-00628-1G</v>
          </cell>
          <cell r="I553">
            <v>57.06</v>
          </cell>
          <cell r="J553">
            <v>199</v>
          </cell>
          <cell r="K553">
            <v>94</v>
          </cell>
          <cell r="L553">
            <v>88</v>
          </cell>
        </row>
        <row r="554">
          <cell r="H554" t="str">
            <v>аксессуар для волос M09-00629-1F</v>
          </cell>
          <cell r="I554">
            <v>26.49</v>
          </cell>
          <cell r="J554">
            <v>79</v>
          </cell>
          <cell r="K554">
            <v>44</v>
          </cell>
          <cell r="L554">
            <v>41</v>
          </cell>
        </row>
        <row r="555">
          <cell r="H555" t="str">
            <v>аксессуар для волос M09-00629-1G</v>
          </cell>
          <cell r="I555">
            <v>55.02</v>
          </cell>
          <cell r="J555">
            <v>199</v>
          </cell>
          <cell r="K555">
            <v>91</v>
          </cell>
          <cell r="L555">
            <v>84</v>
          </cell>
        </row>
        <row r="556">
          <cell r="H556" t="str">
            <v>аксессуар для волос M09-0062B-1F</v>
          </cell>
          <cell r="I556">
            <v>20.38</v>
          </cell>
          <cell r="J556">
            <v>159</v>
          </cell>
          <cell r="K556">
            <v>34</v>
          </cell>
          <cell r="L556">
            <v>31</v>
          </cell>
        </row>
        <row r="557">
          <cell r="H557" t="str">
            <v>аксессуар для волос M09-0062B-1G</v>
          </cell>
          <cell r="I557">
            <v>23.64</v>
          </cell>
          <cell r="J557">
            <v>299</v>
          </cell>
          <cell r="K557">
            <v>39</v>
          </cell>
          <cell r="L557">
            <v>36</v>
          </cell>
        </row>
        <row r="558">
          <cell r="H558" t="str">
            <v>аксессуар для волос M09-0062C-1F</v>
          </cell>
          <cell r="I558">
            <v>23.64</v>
          </cell>
          <cell r="J558">
            <v>99</v>
          </cell>
          <cell r="K558">
            <v>39</v>
          </cell>
          <cell r="L558">
            <v>36</v>
          </cell>
        </row>
        <row r="559">
          <cell r="H559" t="str">
            <v>аксессуар для волос M09-0062D-1B</v>
          </cell>
          <cell r="I559">
            <v>57.06</v>
          </cell>
          <cell r="J559">
            <v>499</v>
          </cell>
          <cell r="K559">
            <v>94</v>
          </cell>
          <cell r="L559">
            <v>88</v>
          </cell>
        </row>
        <row r="560">
          <cell r="H560" t="str">
            <v>аксессуар для волос M09-0062D-1F</v>
          </cell>
          <cell r="I560">
            <v>52.98</v>
          </cell>
          <cell r="J560">
            <v>149</v>
          </cell>
          <cell r="K560">
            <v>88</v>
          </cell>
          <cell r="L560">
            <v>81</v>
          </cell>
        </row>
        <row r="561">
          <cell r="H561" t="str">
            <v>аксессуар для волос M09-0062E-1B</v>
          </cell>
          <cell r="I561">
            <v>44.02</v>
          </cell>
          <cell r="J561">
            <v>499</v>
          </cell>
          <cell r="K561">
            <v>73</v>
          </cell>
          <cell r="L561">
            <v>68</v>
          </cell>
        </row>
        <row r="562">
          <cell r="H562" t="str">
            <v>аксессуар для волос M09-0062F-1B</v>
          </cell>
          <cell r="I562">
            <v>28.05</v>
          </cell>
          <cell r="J562">
            <v>199</v>
          </cell>
          <cell r="K562">
            <v>46</v>
          </cell>
          <cell r="L562">
            <v>43</v>
          </cell>
        </row>
        <row r="563">
          <cell r="H563" t="str">
            <v>аксессуар для волос M09-0062G-1B</v>
          </cell>
          <cell r="I563">
            <v>19.8</v>
          </cell>
          <cell r="J563">
            <v>159</v>
          </cell>
          <cell r="K563">
            <v>33</v>
          </cell>
          <cell r="L563">
            <v>30</v>
          </cell>
        </row>
        <row r="564">
          <cell r="H564" t="str">
            <v>аксессуар для волос M09-0062H-1B</v>
          </cell>
          <cell r="I564">
            <v>19.8</v>
          </cell>
          <cell r="J564">
            <v>159</v>
          </cell>
          <cell r="K564">
            <v>33</v>
          </cell>
          <cell r="L564">
            <v>30</v>
          </cell>
        </row>
        <row r="565">
          <cell r="H565" t="str">
            <v>аксессуар для волос M09-0062i-1B</v>
          </cell>
          <cell r="I565">
            <v>29.7</v>
          </cell>
          <cell r="J565">
            <v>179</v>
          </cell>
          <cell r="K565">
            <v>49</v>
          </cell>
          <cell r="L565">
            <v>46</v>
          </cell>
        </row>
        <row r="566">
          <cell r="H566" t="str">
            <v>аксессуар для волос M09-0062J-1B</v>
          </cell>
          <cell r="I566">
            <v>22.44</v>
          </cell>
          <cell r="J566">
            <v>179</v>
          </cell>
          <cell r="K566">
            <v>37</v>
          </cell>
          <cell r="L566">
            <v>34</v>
          </cell>
        </row>
        <row r="567">
          <cell r="H567" t="str">
            <v>аксессуар для волос M09-0062K-1B</v>
          </cell>
          <cell r="I567">
            <v>22.11</v>
          </cell>
          <cell r="J567">
            <v>179</v>
          </cell>
          <cell r="K567">
            <v>37</v>
          </cell>
          <cell r="L567">
            <v>34</v>
          </cell>
        </row>
        <row r="568">
          <cell r="H568" t="str">
            <v>аксессуар для волос M09-0062L-1B</v>
          </cell>
          <cell r="I568">
            <v>23.76</v>
          </cell>
          <cell r="J568">
            <v>179</v>
          </cell>
          <cell r="K568">
            <v>39</v>
          </cell>
          <cell r="L568">
            <v>36</v>
          </cell>
        </row>
        <row r="569">
          <cell r="H569" t="str">
            <v>аксессуар для волос M09-0062M-1B</v>
          </cell>
          <cell r="I569">
            <v>23.76</v>
          </cell>
          <cell r="J569">
            <v>179</v>
          </cell>
          <cell r="K569">
            <v>39</v>
          </cell>
          <cell r="L569">
            <v>36</v>
          </cell>
        </row>
        <row r="570">
          <cell r="H570" t="str">
            <v>аксессуар для волос M09-0062N-1B</v>
          </cell>
          <cell r="I570">
            <v>32.6</v>
          </cell>
          <cell r="J570">
            <v>499</v>
          </cell>
          <cell r="K570">
            <v>54</v>
          </cell>
          <cell r="L570">
            <v>50</v>
          </cell>
        </row>
        <row r="571">
          <cell r="H571" t="str">
            <v>аксессуар для волос M09-0062P-1B</v>
          </cell>
          <cell r="I571">
            <v>23.1</v>
          </cell>
          <cell r="J571">
            <v>179</v>
          </cell>
          <cell r="K571">
            <v>38</v>
          </cell>
          <cell r="L571">
            <v>35</v>
          </cell>
        </row>
        <row r="572">
          <cell r="H572" t="str">
            <v>аксессуар для волос M09-0062Q-1B</v>
          </cell>
          <cell r="I572">
            <v>29.7</v>
          </cell>
          <cell r="J572">
            <v>179</v>
          </cell>
          <cell r="K572">
            <v>49</v>
          </cell>
          <cell r="L572">
            <v>46</v>
          </cell>
        </row>
        <row r="573">
          <cell r="H573" t="str">
            <v>аксессуар для волос M09-0062R-1B</v>
          </cell>
          <cell r="I573">
            <v>19.47</v>
          </cell>
          <cell r="J573">
            <v>179</v>
          </cell>
          <cell r="K573">
            <v>32</v>
          </cell>
          <cell r="L573">
            <v>30</v>
          </cell>
        </row>
        <row r="574">
          <cell r="H574" t="str">
            <v>аксессуар для волос M09-0062S-1B</v>
          </cell>
          <cell r="I574">
            <v>29.7</v>
          </cell>
          <cell r="J574">
            <v>179</v>
          </cell>
          <cell r="K574">
            <v>49</v>
          </cell>
          <cell r="L574">
            <v>46</v>
          </cell>
        </row>
        <row r="575">
          <cell r="H575" t="str">
            <v>аксессуар для волос M09-0062T-1B</v>
          </cell>
          <cell r="I575">
            <v>29.7</v>
          </cell>
          <cell r="J575">
            <v>179</v>
          </cell>
          <cell r="K575">
            <v>49</v>
          </cell>
          <cell r="L575">
            <v>46</v>
          </cell>
        </row>
        <row r="576">
          <cell r="H576" t="str">
            <v>аксессуар для волос M09-0062U-1B</v>
          </cell>
          <cell r="I576">
            <v>29.7</v>
          </cell>
          <cell r="J576">
            <v>179</v>
          </cell>
          <cell r="K576">
            <v>49</v>
          </cell>
          <cell r="L576">
            <v>46</v>
          </cell>
        </row>
        <row r="577">
          <cell r="H577" t="str">
            <v>аксессуар для волос M09-0062V-1B</v>
          </cell>
          <cell r="I577">
            <v>20.38</v>
          </cell>
          <cell r="J577">
            <v>179</v>
          </cell>
          <cell r="K577">
            <v>34</v>
          </cell>
          <cell r="L577">
            <v>31</v>
          </cell>
        </row>
        <row r="578">
          <cell r="H578" t="str">
            <v>аксессуар для волос M09-0062V-1F</v>
          </cell>
          <cell r="I578">
            <v>24.45</v>
          </cell>
          <cell r="J578">
            <v>99</v>
          </cell>
          <cell r="K578">
            <v>40</v>
          </cell>
          <cell r="L578">
            <v>38</v>
          </cell>
        </row>
        <row r="579">
          <cell r="H579" t="str">
            <v>аксессуар для волос M09-0062W-1F</v>
          </cell>
          <cell r="I579">
            <v>28.53</v>
          </cell>
          <cell r="J579">
            <v>79</v>
          </cell>
          <cell r="K579">
            <v>47</v>
          </cell>
          <cell r="L579">
            <v>44</v>
          </cell>
        </row>
        <row r="580">
          <cell r="H580" t="str">
            <v>аксессуар для волос M09-0062X-1F</v>
          </cell>
          <cell r="I580">
            <v>26.49</v>
          </cell>
          <cell r="J580">
            <v>79</v>
          </cell>
          <cell r="K580">
            <v>44</v>
          </cell>
          <cell r="L580">
            <v>41</v>
          </cell>
        </row>
        <row r="581">
          <cell r="H581" t="str">
            <v>аксессуар для волос M09-0062Y-1B</v>
          </cell>
          <cell r="I581">
            <v>39.94</v>
          </cell>
          <cell r="J581">
            <v>299</v>
          </cell>
          <cell r="K581">
            <v>66</v>
          </cell>
          <cell r="L581">
            <v>61</v>
          </cell>
        </row>
        <row r="582">
          <cell r="H582" t="str">
            <v>аксессуар для волос M09-0062Y-1F</v>
          </cell>
          <cell r="I582">
            <v>20.38</v>
          </cell>
          <cell r="J582">
            <v>79</v>
          </cell>
          <cell r="K582">
            <v>34</v>
          </cell>
          <cell r="L582">
            <v>31</v>
          </cell>
        </row>
        <row r="583">
          <cell r="H583" t="str">
            <v>кошелек Q05-005ZN-3A</v>
          </cell>
          <cell r="I583">
            <v>131.5</v>
          </cell>
          <cell r="J583">
            <v>399</v>
          </cell>
          <cell r="K583">
            <v>217</v>
          </cell>
          <cell r="L583">
            <v>202</v>
          </cell>
        </row>
        <row r="584">
          <cell r="H584" t="str">
            <v>кошелек Q05-005ZP-3A</v>
          </cell>
          <cell r="I584">
            <v>142.93</v>
          </cell>
          <cell r="J584">
            <v>599</v>
          </cell>
          <cell r="K584">
            <v>236</v>
          </cell>
          <cell r="L584">
            <v>219</v>
          </cell>
        </row>
        <row r="585">
          <cell r="H585" t="str">
            <v>кошелек Q05-005ZQ-3A</v>
          </cell>
          <cell r="I585">
            <v>123.87</v>
          </cell>
          <cell r="J585">
            <v>399</v>
          </cell>
          <cell r="K585">
            <v>205</v>
          </cell>
          <cell r="L585">
            <v>190</v>
          </cell>
        </row>
        <row r="586">
          <cell r="H586" t="str">
            <v>кошелек Q05-005ZR-3A</v>
          </cell>
          <cell r="I586">
            <v>123.87</v>
          </cell>
          <cell r="J586">
            <v>399</v>
          </cell>
          <cell r="K586">
            <v>205</v>
          </cell>
          <cell r="L586">
            <v>190</v>
          </cell>
        </row>
        <row r="587">
          <cell r="H587" t="str">
            <v>кошелек Q05-005ZS-3A</v>
          </cell>
          <cell r="I587">
            <v>123.87</v>
          </cell>
          <cell r="J587">
            <v>399</v>
          </cell>
          <cell r="K587">
            <v>205</v>
          </cell>
          <cell r="L587">
            <v>190</v>
          </cell>
        </row>
        <row r="588">
          <cell r="H588" t="str">
            <v>кошелек Q05-005ZT-3A</v>
          </cell>
          <cell r="I588">
            <v>146.74</v>
          </cell>
          <cell r="J588">
            <v>499</v>
          </cell>
          <cell r="K588">
            <v>242</v>
          </cell>
          <cell r="L588">
            <v>225</v>
          </cell>
        </row>
        <row r="589">
          <cell r="H589" t="str">
            <v>маска U09-0062Y-1F</v>
          </cell>
          <cell r="I589">
            <v>32.340000000000003</v>
          </cell>
          <cell r="J589">
            <v>399</v>
          </cell>
          <cell r="K589">
            <v>53</v>
          </cell>
          <cell r="L589">
            <v>50</v>
          </cell>
        </row>
        <row r="590">
          <cell r="H590" t="str">
            <v>маска U09-0062Z-1F</v>
          </cell>
          <cell r="I590">
            <v>32.340000000000003</v>
          </cell>
          <cell r="J590">
            <v>399</v>
          </cell>
          <cell r="K590">
            <v>53</v>
          </cell>
          <cell r="L590">
            <v>50</v>
          </cell>
        </row>
        <row r="591">
          <cell r="H591" t="str">
            <v>маска U09-00630-1F</v>
          </cell>
          <cell r="I591">
            <v>32.340000000000003</v>
          </cell>
          <cell r="J591">
            <v>399</v>
          </cell>
          <cell r="K591">
            <v>53</v>
          </cell>
          <cell r="L591">
            <v>50</v>
          </cell>
        </row>
        <row r="592">
          <cell r="H592" t="str">
            <v>маска U09-00631-1F</v>
          </cell>
          <cell r="I592">
            <v>25.41</v>
          </cell>
          <cell r="J592">
            <v>259</v>
          </cell>
          <cell r="K592">
            <v>42</v>
          </cell>
          <cell r="L592">
            <v>39</v>
          </cell>
        </row>
        <row r="593">
          <cell r="H593" t="str">
            <v>маска U09-00632-1F</v>
          </cell>
          <cell r="I593">
            <v>19.8</v>
          </cell>
          <cell r="J593">
            <v>99</v>
          </cell>
          <cell r="K593">
            <v>33</v>
          </cell>
          <cell r="L593">
            <v>30</v>
          </cell>
        </row>
        <row r="594">
          <cell r="H594" t="str">
            <v>маска U09-00633-1F</v>
          </cell>
          <cell r="I594">
            <v>60.06</v>
          </cell>
          <cell r="J594">
            <v>399</v>
          </cell>
          <cell r="K594">
            <v>99</v>
          </cell>
          <cell r="L594">
            <v>92</v>
          </cell>
        </row>
        <row r="595">
          <cell r="H595" t="str">
            <v>маска U09-00634-1F</v>
          </cell>
          <cell r="I595">
            <v>46.86</v>
          </cell>
          <cell r="J595">
            <v>399</v>
          </cell>
          <cell r="K595">
            <v>77</v>
          </cell>
          <cell r="L595">
            <v>72</v>
          </cell>
        </row>
        <row r="596">
          <cell r="H596" t="str">
            <v>маска U09-00635-1F</v>
          </cell>
          <cell r="I596">
            <v>45.87</v>
          </cell>
          <cell r="J596">
            <v>399</v>
          </cell>
          <cell r="K596">
            <v>76</v>
          </cell>
          <cell r="L596">
            <v>70</v>
          </cell>
        </row>
        <row r="597">
          <cell r="H597" t="str">
            <v>маска U09-00636-1F</v>
          </cell>
          <cell r="I597">
            <v>13.2</v>
          </cell>
          <cell r="J597">
            <v>159</v>
          </cell>
          <cell r="K597">
            <v>22</v>
          </cell>
          <cell r="L597">
            <v>20</v>
          </cell>
        </row>
        <row r="598">
          <cell r="H598" t="str">
            <v>маска U09-00637-1F</v>
          </cell>
          <cell r="I598">
            <v>37.950000000000003</v>
          </cell>
          <cell r="J598">
            <v>199</v>
          </cell>
          <cell r="K598">
            <v>63</v>
          </cell>
          <cell r="L598">
            <v>58</v>
          </cell>
        </row>
        <row r="599">
          <cell r="H599" t="str">
            <v>маска U09-00638-1F</v>
          </cell>
          <cell r="I599">
            <v>37.950000000000003</v>
          </cell>
          <cell r="J599">
            <v>199</v>
          </cell>
          <cell r="K599">
            <v>63</v>
          </cell>
          <cell r="L599">
            <v>58</v>
          </cell>
        </row>
        <row r="600">
          <cell r="H600" t="str">
            <v>маска U09-00639-1F</v>
          </cell>
          <cell r="I600">
            <v>37.950000000000003</v>
          </cell>
          <cell r="J600">
            <v>199</v>
          </cell>
          <cell r="K600">
            <v>63</v>
          </cell>
          <cell r="L600">
            <v>58</v>
          </cell>
        </row>
        <row r="601">
          <cell r="H601" t="str">
            <v>маска U09-0063A-1F</v>
          </cell>
          <cell r="I601">
            <v>46.86</v>
          </cell>
          <cell r="J601">
            <v>399</v>
          </cell>
          <cell r="K601">
            <v>77</v>
          </cell>
          <cell r="L601">
            <v>72</v>
          </cell>
        </row>
        <row r="602">
          <cell r="H602" t="str">
            <v>маска U09-0063B-1F</v>
          </cell>
          <cell r="I602">
            <v>46.86</v>
          </cell>
          <cell r="J602">
            <v>399</v>
          </cell>
          <cell r="K602">
            <v>77</v>
          </cell>
          <cell r="L602">
            <v>72</v>
          </cell>
        </row>
        <row r="603">
          <cell r="H603" t="str">
            <v>маска U09-0063C-1F</v>
          </cell>
          <cell r="I603">
            <v>27.72</v>
          </cell>
          <cell r="J603">
            <v>259</v>
          </cell>
          <cell r="K603">
            <v>46</v>
          </cell>
          <cell r="L603">
            <v>43</v>
          </cell>
        </row>
        <row r="604">
          <cell r="H604" t="str">
            <v>туфли 60A-003RS-1C</v>
          </cell>
          <cell r="I604">
            <v>371.1</v>
          </cell>
          <cell r="K604">
            <v>614</v>
          </cell>
          <cell r="L604">
            <v>570</v>
          </cell>
        </row>
        <row r="605">
          <cell r="H605" t="str">
            <v>туфли 60A-003RT-1C</v>
          </cell>
          <cell r="I605">
            <v>371.1</v>
          </cell>
          <cell r="K605">
            <v>614</v>
          </cell>
          <cell r="L605">
            <v>570</v>
          </cell>
        </row>
        <row r="606">
          <cell r="H606" t="str">
            <v>ботинки 61E-00569-1A</v>
          </cell>
          <cell r="I606">
            <v>405.67</v>
          </cell>
          <cell r="K606">
            <v>671</v>
          </cell>
          <cell r="L606">
            <v>623</v>
          </cell>
        </row>
        <row r="607">
          <cell r="H607" t="str">
            <v>кроссовки 625-004Zi-3A</v>
          </cell>
          <cell r="I607">
            <v>326.8</v>
          </cell>
          <cell r="K607">
            <v>540</v>
          </cell>
          <cell r="L607">
            <v>502</v>
          </cell>
        </row>
        <row r="608">
          <cell r="H608" t="str">
            <v>кроссовки 625-005XP-3A</v>
          </cell>
          <cell r="I608">
            <v>326.8</v>
          </cell>
          <cell r="K608">
            <v>540</v>
          </cell>
          <cell r="L608">
            <v>502</v>
          </cell>
        </row>
        <row r="609">
          <cell r="H609" t="str">
            <v>кроссовки 625-005XQ-3A</v>
          </cell>
          <cell r="I609">
            <v>326.8</v>
          </cell>
          <cell r="K609">
            <v>540</v>
          </cell>
          <cell r="L609">
            <v>502</v>
          </cell>
        </row>
        <row r="610">
          <cell r="H610" t="str">
            <v>кроссовки 625-005XR-3A</v>
          </cell>
          <cell r="I610">
            <v>333.4</v>
          </cell>
          <cell r="K610">
            <v>551</v>
          </cell>
          <cell r="L610">
            <v>512</v>
          </cell>
        </row>
        <row r="611">
          <cell r="H611" t="str">
            <v>кроссовки 625-005XS-1A</v>
          </cell>
          <cell r="I611">
            <v>305.35000000000002</v>
          </cell>
          <cell r="K611">
            <v>505</v>
          </cell>
          <cell r="L611">
            <v>469</v>
          </cell>
        </row>
        <row r="612">
          <cell r="H612" t="str">
            <v>кроссовки 625-005XS-3A</v>
          </cell>
          <cell r="I612">
            <v>326.8</v>
          </cell>
          <cell r="K612">
            <v>540</v>
          </cell>
          <cell r="L612">
            <v>502</v>
          </cell>
        </row>
        <row r="613">
          <cell r="H613" t="str">
            <v>кроссовки 625-005XT-1A</v>
          </cell>
          <cell r="I613">
            <v>286.87</v>
          </cell>
          <cell r="K613">
            <v>474</v>
          </cell>
          <cell r="L613">
            <v>441</v>
          </cell>
        </row>
        <row r="614">
          <cell r="H614" t="str">
            <v>кроссовки 625-005XU-1A</v>
          </cell>
          <cell r="I614">
            <v>286.87</v>
          </cell>
          <cell r="K614">
            <v>474</v>
          </cell>
          <cell r="L614">
            <v>441</v>
          </cell>
        </row>
        <row r="615">
          <cell r="H615" t="str">
            <v>кроссовки 625-005XV-1A</v>
          </cell>
          <cell r="I615">
            <v>305.35000000000002</v>
          </cell>
          <cell r="K615">
            <v>505</v>
          </cell>
          <cell r="L615">
            <v>469</v>
          </cell>
        </row>
        <row r="616">
          <cell r="H616" t="str">
            <v>кроссовки 625-005XW-1A</v>
          </cell>
          <cell r="I616">
            <v>305.35000000000002</v>
          </cell>
          <cell r="K616">
            <v>505</v>
          </cell>
          <cell r="L616">
            <v>469</v>
          </cell>
        </row>
        <row r="617">
          <cell r="H617" t="str">
            <v>кроссовки 625-005XX-1A</v>
          </cell>
          <cell r="I617">
            <v>286.87</v>
          </cell>
          <cell r="K617">
            <v>474</v>
          </cell>
          <cell r="L617">
            <v>441</v>
          </cell>
        </row>
        <row r="618">
          <cell r="H618" t="str">
            <v>кроссовки 625-005XY-1A</v>
          </cell>
          <cell r="I618">
            <v>305.35000000000002</v>
          </cell>
          <cell r="K618">
            <v>505</v>
          </cell>
          <cell r="L618">
            <v>469</v>
          </cell>
        </row>
        <row r="619">
          <cell r="H619" t="str">
            <v>кроссовки 625-005XZ-1A</v>
          </cell>
          <cell r="I619">
            <v>305.35000000000002</v>
          </cell>
          <cell r="K619">
            <v>505</v>
          </cell>
          <cell r="L619">
            <v>469</v>
          </cell>
        </row>
        <row r="620">
          <cell r="H620" t="str">
            <v>кроссовки 625-005Y0-1A</v>
          </cell>
          <cell r="I620">
            <v>286.87</v>
          </cell>
          <cell r="K620">
            <v>474</v>
          </cell>
          <cell r="L620">
            <v>441</v>
          </cell>
        </row>
        <row r="621">
          <cell r="H621" t="str">
            <v>кроссовки 625-005Y1-1A</v>
          </cell>
          <cell r="I621">
            <v>286.87</v>
          </cell>
          <cell r="K621">
            <v>474</v>
          </cell>
          <cell r="L621">
            <v>441</v>
          </cell>
        </row>
        <row r="622">
          <cell r="H622" t="str">
            <v>туфли 604-005WX-3C</v>
          </cell>
          <cell r="I622">
            <v>658.2</v>
          </cell>
          <cell r="K622">
            <v>1088</v>
          </cell>
          <cell r="L622">
            <v>1010</v>
          </cell>
        </row>
        <row r="623">
          <cell r="H623" t="str">
            <v>туфли 604-005WY-3C</v>
          </cell>
          <cell r="I623">
            <v>661.5</v>
          </cell>
          <cell r="K623">
            <v>1093</v>
          </cell>
          <cell r="L623">
            <v>1015</v>
          </cell>
        </row>
        <row r="624">
          <cell r="H624" t="str">
            <v>туфли 604-005WZ-3C</v>
          </cell>
          <cell r="I624">
            <v>661.5</v>
          </cell>
          <cell r="K624">
            <v>1093</v>
          </cell>
          <cell r="L624">
            <v>1015</v>
          </cell>
        </row>
        <row r="625">
          <cell r="H625" t="str">
            <v>мокасины 60A-003RR-1C</v>
          </cell>
          <cell r="I625">
            <v>450.96</v>
          </cell>
          <cell r="K625">
            <v>745</v>
          </cell>
          <cell r="L625">
            <v>692</v>
          </cell>
        </row>
        <row r="626">
          <cell r="H626" t="str">
            <v>мокасины 60A-003RU-1C</v>
          </cell>
          <cell r="I626">
            <v>371.1</v>
          </cell>
          <cell r="K626">
            <v>614</v>
          </cell>
          <cell r="L626">
            <v>570</v>
          </cell>
        </row>
        <row r="627">
          <cell r="H627" t="str">
            <v>мокасины 60A-003RV-1C</v>
          </cell>
          <cell r="I627">
            <v>371.1</v>
          </cell>
          <cell r="K627">
            <v>614</v>
          </cell>
          <cell r="L627">
            <v>570</v>
          </cell>
        </row>
        <row r="628">
          <cell r="H628" t="str">
            <v>мокасины 60A-005RZ-1C</v>
          </cell>
          <cell r="I628">
            <v>348</v>
          </cell>
          <cell r="K628">
            <v>575</v>
          </cell>
          <cell r="L628">
            <v>534</v>
          </cell>
        </row>
        <row r="629">
          <cell r="H629" t="str">
            <v>мокасины 60A-005S0-1C</v>
          </cell>
          <cell r="I629">
            <v>365.82</v>
          </cell>
          <cell r="K629">
            <v>605</v>
          </cell>
          <cell r="L629">
            <v>562</v>
          </cell>
        </row>
        <row r="630">
          <cell r="H630" t="str">
            <v>туфли 623-004WF-3C</v>
          </cell>
          <cell r="I630">
            <v>704.4</v>
          </cell>
          <cell r="K630">
            <v>1164</v>
          </cell>
          <cell r="L630">
            <v>1081</v>
          </cell>
        </row>
        <row r="631">
          <cell r="H631" t="str">
            <v>туфли 639-005XB-3C</v>
          </cell>
          <cell r="I631">
            <v>420.27</v>
          </cell>
          <cell r="K631">
            <v>695</v>
          </cell>
          <cell r="L631">
            <v>645</v>
          </cell>
        </row>
        <row r="632">
          <cell r="H632" t="str">
            <v>туфли 639-005XC-3C</v>
          </cell>
          <cell r="I632">
            <v>420.27</v>
          </cell>
          <cell r="K632">
            <v>695</v>
          </cell>
          <cell r="L632">
            <v>645</v>
          </cell>
        </row>
        <row r="633">
          <cell r="H633" t="str">
            <v>полуботинки 623-004SK-3C</v>
          </cell>
          <cell r="I633">
            <v>754.23</v>
          </cell>
          <cell r="K633">
            <v>1246</v>
          </cell>
          <cell r="L633">
            <v>1157</v>
          </cell>
        </row>
        <row r="634">
          <cell r="H634" t="str">
            <v>полуботинки 623-004TJ-3C</v>
          </cell>
          <cell r="I634">
            <v>688.89</v>
          </cell>
          <cell r="K634">
            <v>1139</v>
          </cell>
          <cell r="L634">
            <v>1057</v>
          </cell>
        </row>
        <row r="635">
          <cell r="H635" t="str">
            <v>полуботинки 623-004W6-3C</v>
          </cell>
          <cell r="I635">
            <v>797.13</v>
          </cell>
          <cell r="K635">
            <v>1317</v>
          </cell>
          <cell r="L635">
            <v>1223</v>
          </cell>
        </row>
        <row r="636">
          <cell r="H636" t="str">
            <v>полуботинки 623-004WD-3C</v>
          </cell>
          <cell r="I636">
            <v>711.33</v>
          </cell>
          <cell r="K636">
            <v>1176</v>
          </cell>
          <cell r="L636">
            <v>1092</v>
          </cell>
        </row>
        <row r="637">
          <cell r="H637" t="str">
            <v>полуботинки 623-004WE-3C</v>
          </cell>
          <cell r="I637">
            <v>706.05</v>
          </cell>
          <cell r="K637">
            <v>1167</v>
          </cell>
          <cell r="L637">
            <v>1084</v>
          </cell>
        </row>
        <row r="638">
          <cell r="H638" t="str">
            <v>полуботинки 623-004WM-3C</v>
          </cell>
          <cell r="I638">
            <v>744</v>
          </cell>
          <cell r="K638">
            <v>1230</v>
          </cell>
          <cell r="L638">
            <v>1142</v>
          </cell>
        </row>
        <row r="639">
          <cell r="H639" t="str">
            <v>полуботинки 604-005WZ-3A</v>
          </cell>
          <cell r="I639">
            <v>409.3</v>
          </cell>
          <cell r="K639">
            <v>677</v>
          </cell>
          <cell r="L639">
            <v>628</v>
          </cell>
        </row>
        <row r="640">
          <cell r="H640" t="str">
            <v>полуботинки 619-005TM-3A</v>
          </cell>
          <cell r="I640">
            <v>401.05</v>
          </cell>
          <cell r="K640">
            <v>663</v>
          </cell>
          <cell r="L640">
            <v>616</v>
          </cell>
        </row>
        <row r="641">
          <cell r="H641" t="str">
            <v>полуботинки 601-004PX-3A</v>
          </cell>
          <cell r="I641">
            <v>400.06</v>
          </cell>
          <cell r="K641">
            <v>661</v>
          </cell>
          <cell r="L641">
            <v>614</v>
          </cell>
        </row>
        <row r="642">
          <cell r="H642" t="str">
            <v>полуботинки 604-005M1-3A</v>
          </cell>
          <cell r="I642">
            <v>411.94</v>
          </cell>
          <cell r="K642">
            <v>681</v>
          </cell>
          <cell r="L642">
            <v>632</v>
          </cell>
        </row>
        <row r="643">
          <cell r="H643" t="str">
            <v>полуботинки 604-005M2-3A</v>
          </cell>
          <cell r="I643">
            <v>411.94</v>
          </cell>
          <cell r="K643">
            <v>681</v>
          </cell>
          <cell r="L643">
            <v>632</v>
          </cell>
        </row>
        <row r="644">
          <cell r="H644" t="str">
            <v>полуботинки 604-005N4-3A</v>
          </cell>
          <cell r="I644">
            <v>405.34</v>
          </cell>
          <cell r="K644">
            <v>670</v>
          </cell>
          <cell r="L644">
            <v>622</v>
          </cell>
        </row>
        <row r="645">
          <cell r="H645" t="str">
            <v>полуботинки 60W-005HT-3A</v>
          </cell>
          <cell r="I645">
            <v>386.2</v>
          </cell>
          <cell r="K645">
            <v>639</v>
          </cell>
          <cell r="L645">
            <v>593</v>
          </cell>
        </row>
        <row r="646">
          <cell r="H646" t="str">
            <v>полуботинки 610-005FU-1A</v>
          </cell>
          <cell r="I646">
            <v>386.2</v>
          </cell>
          <cell r="K646">
            <v>639</v>
          </cell>
          <cell r="L646">
            <v>593</v>
          </cell>
        </row>
        <row r="647">
          <cell r="H647" t="str">
            <v>полуботинки 619-005TG-3A</v>
          </cell>
          <cell r="I647">
            <v>404.35</v>
          </cell>
          <cell r="K647">
            <v>668</v>
          </cell>
          <cell r="L647">
            <v>621</v>
          </cell>
        </row>
        <row r="648">
          <cell r="H648" t="str">
            <v>полуботинки 619-005TK-3A</v>
          </cell>
          <cell r="I648">
            <v>412.6</v>
          </cell>
          <cell r="K648">
            <v>682</v>
          </cell>
          <cell r="L648">
            <v>633</v>
          </cell>
        </row>
        <row r="649">
          <cell r="H649" t="str">
            <v>полуботинки 619-005TL-3A</v>
          </cell>
          <cell r="I649">
            <v>412.6</v>
          </cell>
          <cell r="K649">
            <v>682</v>
          </cell>
          <cell r="L649">
            <v>633</v>
          </cell>
        </row>
        <row r="650">
          <cell r="H650" t="str">
            <v>полуботинки 618-005A9-1A</v>
          </cell>
          <cell r="I650">
            <v>369.7</v>
          </cell>
          <cell r="K650">
            <v>611</v>
          </cell>
          <cell r="L650">
            <v>568</v>
          </cell>
        </row>
        <row r="651">
          <cell r="H651" t="str">
            <v>полуботинки 618-005AA-1A</v>
          </cell>
          <cell r="I651">
            <v>369.7</v>
          </cell>
          <cell r="K651">
            <v>611</v>
          </cell>
          <cell r="L651">
            <v>568</v>
          </cell>
        </row>
        <row r="652">
          <cell r="H652" t="str">
            <v>полуботинки 618-005AH-1A</v>
          </cell>
          <cell r="I652">
            <v>326.8</v>
          </cell>
          <cell r="K652">
            <v>540</v>
          </cell>
          <cell r="L652">
            <v>502</v>
          </cell>
        </row>
        <row r="653">
          <cell r="H653" t="str">
            <v>полуботинки 618-005Ai-1A</v>
          </cell>
          <cell r="I653">
            <v>326.8</v>
          </cell>
          <cell r="K653">
            <v>540</v>
          </cell>
          <cell r="L653">
            <v>502</v>
          </cell>
        </row>
        <row r="654">
          <cell r="H654" t="str">
            <v>полуботинки 618-005AK-1A</v>
          </cell>
          <cell r="I654">
            <v>323.5</v>
          </cell>
          <cell r="K654">
            <v>535</v>
          </cell>
          <cell r="L654">
            <v>497</v>
          </cell>
        </row>
        <row r="655">
          <cell r="H655" t="str">
            <v>полуботинки 61E-00443-1A</v>
          </cell>
          <cell r="I655">
            <v>363.1</v>
          </cell>
          <cell r="K655">
            <v>600</v>
          </cell>
          <cell r="L655">
            <v>557</v>
          </cell>
        </row>
        <row r="656">
          <cell r="H656" t="str">
            <v>полуботинки 625-004Z6-3A</v>
          </cell>
          <cell r="I656">
            <v>346.6</v>
          </cell>
          <cell r="K656">
            <v>573</v>
          </cell>
          <cell r="L656">
            <v>532</v>
          </cell>
        </row>
        <row r="657">
          <cell r="H657" t="str">
            <v>туфли 60A-003RM-1C</v>
          </cell>
          <cell r="I657">
            <v>423.9</v>
          </cell>
          <cell r="K657">
            <v>701</v>
          </cell>
          <cell r="L657">
            <v>651</v>
          </cell>
        </row>
        <row r="658">
          <cell r="H658" t="str">
            <v>туфли 623-004SG-3C</v>
          </cell>
          <cell r="I658">
            <v>727.5</v>
          </cell>
          <cell r="K658">
            <v>1202</v>
          </cell>
          <cell r="L658">
            <v>1116</v>
          </cell>
        </row>
        <row r="659">
          <cell r="H659" t="str">
            <v>туфли 623-004SJ-3C</v>
          </cell>
          <cell r="I659">
            <v>727.5</v>
          </cell>
          <cell r="K659">
            <v>1202</v>
          </cell>
          <cell r="L659">
            <v>1116</v>
          </cell>
        </row>
        <row r="660">
          <cell r="H660" t="str">
            <v>туфли 623-004TH-3C</v>
          </cell>
          <cell r="I660">
            <v>700.77</v>
          </cell>
          <cell r="K660">
            <v>1158</v>
          </cell>
          <cell r="L660">
            <v>1075</v>
          </cell>
        </row>
        <row r="661">
          <cell r="H661" t="str">
            <v>туфли 623-004W4-3C</v>
          </cell>
          <cell r="I661">
            <v>711.33</v>
          </cell>
          <cell r="K661">
            <v>1176</v>
          </cell>
          <cell r="L661">
            <v>1092</v>
          </cell>
        </row>
        <row r="662">
          <cell r="H662" t="str">
            <v>туфли 623-004WB-3C</v>
          </cell>
          <cell r="I662">
            <v>711.33</v>
          </cell>
          <cell r="K662">
            <v>1176</v>
          </cell>
          <cell r="L662">
            <v>1092</v>
          </cell>
        </row>
        <row r="663">
          <cell r="H663" t="str">
            <v>туфли 623-004WC-3C</v>
          </cell>
          <cell r="I663">
            <v>711.33</v>
          </cell>
          <cell r="K663">
            <v>1176</v>
          </cell>
          <cell r="L663">
            <v>1092</v>
          </cell>
        </row>
        <row r="664">
          <cell r="H664" t="str">
            <v>туфли 601-004Q0-3A</v>
          </cell>
          <cell r="I664">
            <v>405.01</v>
          </cell>
          <cell r="K664">
            <v>670</v>
          </cell>
          <cell r="L664">
            <v>622</v>
          </cell>
        </row>
        <row r="665">
          <cell r="H665" t="str">
            <v>ботинки 604-005L0-3C</v>
          </cell>
          <cell r="I665">
            <v>813.3</v>
          </cell>
          <cell r="K665">
            <v>1344</v>
          </cell>
          <cell r="L665">
            <v>1248</v>
          </cell>
        </row>
        <row r="666">
          <cell r="H666" t="str">
            <v>ботинки 604-005L1-3C</v>
          </cell>
          <cell r="I666">
            <v>873.01499999999999</v>
          </cell>
          <cell r="K666">
            <v>1443</v>
          </cell>
          <cell r="L666">
            <v>1340</v>
          </cell>
        </row>
        <row r="667">
          <cell r="H667" t="str">
            <v>ботинки 604-005L2-3C</v>
          </cell>
          <cell r="I667">
            <v>831.45</v>
          </cell>
          <cell r="K667">
            <v>1374</v>
          </cell>
          <cell r="L667">
            <v>1276</v>
          </cell>
        </row>
        <row r="668">
          <cell r="H668" t="str">
            <v>ботинки 604-005L3-3C</v>
          </cell>
          <cell r="I668">
            <v>865.029</v>
          </cell>
          <cell r="K668">
            <v>1430</v>
          </cell>
          <cell r="L668">
            <v>1327</v>
          </cell>
        </row>
        <row r="669">
          <cell r="H669" t="str">
            <v>ботинки 60A-003RE-1C</v>
          </cell>
          <cell r="I669">
            <v>503.43</v>
          </cell>
          <cell r="K669">
            <v>832</v>
          </cell>
          <cell r="L669">
            <v>773</v>
          </cell>
        </row>
        <row r="670">
          <cell r="H670" t="str">
            <v>ботинки 60A-003RF-1C</v>
          </cell>
          <cell r="I670">
            <v>546</v>
          </cell>
          <cell r="K670">
            <v>902</v>
          </cell>
          <cell r="L670">
            <v>838</v>
          </cell>
        </row>
        <row r="671">
          <cell r="H671" t="str">
            <v>ботинки 60A-003S9-1C</v>
          </cell>
          <cell r="I671">
            <v>439.41</v>
          </cell>
          <cell r="K671">
            <v>726</v>
          </cell>
          <cell r="L671">
            <v>675</v>
          </cell>
        </row>
        <row r="672">
          <cell r="H672" t="str">
            <v>ботинки 60A-004Mi-1C</v>
          </cell>
          <cell r="I672">
            <v>636.41999999999996</v>
          </cell>
          <cell r="K672">
            <v>1052</v>
          </cell>
          <cell r="L672">
            <v>977</v>
          </cell>
        </row>
        <row r="673">
          <cell r="H673" t="str">
            <v>ботинки 619-005T3-3C</v>
          </cell>
          <cell r="I673">
            <v>747.3</v>
          </cell>
          <cell r="K673">
            <v>1235</v>
          </cell>
          <cell r="L673">
            <v>1147</v>
          </cell>
        </row>
        <row r="674">
          <cell r="H674" t="str">
            <v>ботинки 61W-003Y0-1C</v>
          </cell>
          <cell r="I674">
            <v>796.8</v>
          </cell>
          <cell r="K674">
            <v>1317</v>
          </cell>
          <cell r="L674">
            <v>1223</v>
          </cell>
        </row>
        <row r="675">
          <cell r="H675" t="str">
            <v>ботинки 623-004WW-3C</v>
          </cell>
          <cell r="I675">
            <v>891.16499999999996</v>
          </cell>
          <cell r="K675">
            <v>1473</v>
          </cell>
          <cell r="L675">
            <v>1368</v>
          </cell>
        </row>
        <row r="676">
          <cell r="H676" t="str">
            <v>ботинки 639-0058U-3C</v>
          </cell>
          <cell r="I676">
            <v>564.15</v>
          </cell>
          <cell r="K676">
            <v>932</v>
          </cell>
          <cell r="L676">
            <v>866</v>
          </cell>
        </row>
        <row r="677">
          <cell r="H677" t="str">
            <v>ботинки 610-005GG-1A</v>
          </cell>
          <cell r="I677">
            <v>515.46</v>
          </cell>
          <cell r="K677">
            <v>852</v>
          </cell>
          <cell r="L677">
            <v>791</v>
          </cell>
        </row>
        <row r="678">
          <cell r="H678" t="str">
            <v>ботинки 610-005GJ-1A</v>
          </cell>
          <cell r="I678">
            <v>500.94</v>
          </cell>
          <cell r="K678">
            <v>828</v>
          </cell>
          <cell r="L678">
            <v>769</v>
          </cell>
        </row>
        <row r="679">
          <cell r="H679" t="str">
            <v>ботинки 611-004ZR-1A</v>
          </cell>
          <cell r="I679">
            <v>472</v>
          </cell>
          <cell r="K679">
            <v>780</v>
          </cell>
          <cell r="L679">
            <v>725</v>
          </cell>
        </row>
        <row r="680">
          <cell r="H680" t="str">
            <v>ботинки 611-004ZX-1A</v>
          </cell>
          <cell r="I680">
            <v>429.1</v>
          </cell>
          <cell r="K680">
            <v>709</v>
          </cell>
          <cell r="L680">
            <v>659</v>
          </cell>
        </row>
        <row r="681">
          <cell r="H681" t="str">
            <v>ботинки 611-0050H-1A</v>
          </cell>
          <cell r="I681">
            <v>445.6</v>
          </cell>
          <cell r="K681">
            <v>737</v>
          </cell>
          <cell r="L681">
            <v>684</v>
          </cell>
        </row>
        <row r="682">
          <cell r="H682" t="str">
            <v>ботинки 611-0050L-1A</v>
          </cell>
          <cell r="I682">
            <v>475.53</v>
          </cell>
          <cell r="K682">
            <v>786</v>
          </cell>
          <cell r="L682">
            <v>730</v>
          </cell>
        </row>
        <row r="683">
          <cell r="H683" t="str">
            <v>ботинки 611-0051L-1A</v>
          </cell>
          <cell r="I683">
            <v>475.53</v>
          </cell>
          <cell r="K683">
            <v>786</v>
          </cell>
          <cell r="L683">
            <v>730</v>
          </cell>
        </row>
        <row r="684">
          <cell r="H684" t="str">
            <v>ботинки 611-00540-1A</v>
          </cell>
          <cell r="I684">
            <v>475.53</v>
          </cell>
          <cell r="K684">
            <v>786</v>
          </cell>
          <cell r="L684">
            <v>730</v>
          </cell>
        </row>
        <row r="685">
          <cell r="H685" t="str">
            <v>ботинки 611-005XA-1A</v>
          </cell>
          <cell r="I685">
            <v>490.05</v>
          </cell>
          <cell r="K685">
            <v>810</v>
          </cell>
          <cell r="L685">
            <v>752</v>
          </cell>
        </row>
        <row r="686">
          <cell r="H686" t="str">
            <v>ботинки 611-005XB-1A</v>
          </cell>
          <cell r="I686">
            <v>490.05</v>
          </cell>
          <cell r="K686">
            <v>810</v>
          </cell>
          <cell r="L686">
            <v>752</v>
          </cell>
        </row>
        <row r="687">
          <cell r="H687" t="str">
            <v>ботинки 619-005TH-3A</v>
          </cell>
          <cell r="I687">
            <v>486.42</v>
          </cell>
          <cell r="K687">
            <v>804</v>
          </cell>
          <cell r="L687">
            <v>747</v>
          </cell>
        </row>
        <row r="688">
          <cell r="H688" t="str">
            <v>ботинки 619-005Ti-3A</v>
          </cell>
          <cell r="I688">
            <v>486.42</v>
          </cell>
          <cell r="K688">
            <v>804</v>
          </cell>
          <cell r="L688">
            <v>747</v>
          </cell>
        </row>
        <row r="689">
          <cell r="H689" t="str">
            <v>ботинки 61E-0044S-3A</v>
          </cell>
          <cell r="I689">
            <v>430.75</v>
          </cell>
          <cell r="K689">
            <v>712</v>
          </cell>
          <cell r="L689">
            <v>661</v>
          </cell>
        </row>
        <row r="690">
          <cell r="H690" t="str">
            <v>ботинки 61E-0056V-1A</v>
          </cell>
          <cell r="I690">
            <v>363.1</v>
          </cell>
          <cell r="K690">
            <v>600</v>
          </cell>
          <cell r="L690">
            <v>557</v>
          </cell>
        </row>
        <row r="691">
          <cell r="H691" t="str">
            <v>ботинки 62S-003QL-1A</v>
          </cell>
          <cell r="I691">
            <v>406.33</v>
          </cell>
          <cell r="K691">
            <v>672</v>
          </cell>
          <cell r="L691">
            <v>624</v>
          </cell>
        </row>
        <row r="692">
          <cell r="H692" t="str">
            <v>ботинки 62S-003QM-1A</v>
          </cell>
          <cell r="I692">
            <v>406.33</v>
          </cell>
          <cell r="K692">
            <v>672</v>
          </cell>
          <cell r="L692">
            <v>624</v>
          </cell>
        </row>
        <row r="693">
          <cell r="H693" t="str">
            <v>ботинки 638-0057T-1A</v>
          </cell>
          <cell r="I693">
            <v>387.19</v>
          </cell>
          <cell r="K693">
            <v>640</v>
          </cell>
          <cell r="L693">
            <v>594</v>
          </cell>
        </row>
        <row r="694">
          <cell r="H694" t="str">
            <v>ботинки 638-0057V-1A</v>
          </cell>
          <cell r="I694">
            <v>382.57</v>
          </cell>
          <cell r="K694">
            <v>633</v>
          </cell>
          <cell r="L694">
            <v>587</v>
          </cell>
        </row>
        <row r="695">
          <cell r="H695" t="str">
            <v>ботинки 639-0058A-1A</v>
          </cell>
          <cell r="I695">
            <v>443.95</v>
          </cell>
          <cell r="K695">
            <v>734</v>
          </cell>
          <cell r="L695">
            <v>682</v>
          </cell>
        </row>
        <row r="696">
          <cell r="H696" t="str">
            <v>ботинки 619-005T4-3C</v>
          </cell>
          <cell r="I696">
            <v>735.75</v>
          </cell>
          <cell r="K696">
            <v>1216</v>
          </cell>
          <cell r="L696">
            <v>1129</v>
          </cell>
        </row>
        <row r="697">
          <cell r="H697" t="str">
            <v>ботинки 619-005T5-3C</v>
          </cell>
          <cell r="I697">
            <v>734.1</v>
          </cell>
          <cell r="K697">
            <v>1213</v>
          </cell>
          <cell r="L697">
            <v>1127</v>
          </cell>
        </row>
        <row r="698">
          <cell r="H698" t="str">
            <v>ботинки 619-005T6-3C</v>
          </cell>
          <cell r="I698">
            <v>734.1</v>
          </cell>
          <cell r="K698">
            <v>1213</v>
          </cell>
          <cell r="L698">
            <v>1127</v>
          </cell>
        </row>
        <row r="699">
          <cell r="H699" t="str">
            <v>ботинки 604-005N0-3A</v>
          </cell>
          <cell r="I699">
            <v>455.17</v>
          </cell>
          <cell r="K699">
            <v>752</v>
          </cell>
          <cell r="L699">
            <v>699</v>
          </cell>
        </row>
        <row r="700">
          <cell r="H700" t="str">
            <v>ботинки 62Q-00378-1A</v>
          </cell>
          <cell r="I700">
            <v>439</v>
          </cell>
          <cell r="K700">
            <v>726</v>
          </cell>
          <cell r="L700">
            <v>674</v>
          </cell>
        </row>
        <row r="701">
          <cell r="H701" t="str">
            <v>ботинки 62Q-0037A-1A</v>
          </cell>
          <cell r="I701">
            <v>439</v>
          </cell>
          <cell r="K701">
            <v>726</v>
          </cell>
          <cell r="L701">
            <v>674</v>
          </cell>
        </row>
        <row r="702">
          <cell r="H702" t="str">
            <v>ботинки 62Q-0037E-1A</v>
          </cell>
          <cell r="I702">
            <v>458.8</v>
          </cell>
          <cell r="K702">
            <v>758</v>
          </cell>
          <cell r="L702">
            <v>704</v>
          </cell>
        </row>
        <row r="703">
          <cell r="H703" t="str">
            <v>ботинки 62Q-0037F-1A</v>
          </cell>
          <cell r="I703">
            <v>458.8</v>
          </cell>
          <cell r="K703">
            <v>758</v>
          </cell>
          <cell r="L703">
            <v>704</v>
          </cell>
        </row>
        <row r="704">
          <cell r="H704" t="str">
            <v>ботинки 639-0058V-3C</v>
          </cell>
          <cell r="I704">
            <v>523.89</v>
          </cell>
          <cell r="K704">
            <v>866</v>
          </cell>
          <cell r="L704">
            <v>804</v>
          </cell>
        </row>
        <row r="705">
          <cell r="H705" t="str">
            <v>полусапоги 611-005X3-1B</v>
          </cell>
          <cell r="I705">
            <v>472</v>
          </cell>
          <cell r="K705">
            <v>780</v>
          </cell>
          <cell r="L705">
            <v>725</v>
          </cell>
        </row>
        <row r="706">
          <cell r="H706" t="str">
            <v>ботинки 625-004Z5-3A</v>
          </cell>
          <cell r="I706">
            <v>389.5</v>
          </cell>
          <cell r="K706">
            <v>644</v>
          </cell>
          <cell r="L706">
            <v>598</v>
          </cell>
        </row>
        <row r="707">
          <cell r="H707" t="str">
            <v>кроссовки 625-004ZJ-3A</v>
          </cell>
          <cell r="I707">
            <v>336.7</v>
          </cell>
          <cell r="K707">
            <v>557</v>
          </cell>
          <cell r="L707">
            <v>517</v>
          </cell>
        </row>
        <row r="708">
          <cell r="H708" t="str">
            <v>кроссовки 625-004ZK-3A</v>
          </cell>
          <cell r="I708">
            <v>336.7</v>
          </cell>
          <cell r="K708">
            <v>557</v>
          </cell>
          <cell r="L708">
            <v>517</v>
          </cell>
        </row>
        <row r="709">
          <cell r="H709" t="str">
            <v>кроссовки 625-004ZL-3A</v>
          </cell>
          <cell r="I709">
            <v>336.7</v>
          </cell>
          <cell r="K709">
            <v>557</v>
          </cell>
          <cell r="L709">
            <v>517</v>
          </cell>
        </row>
        <row r="710">
          <cell r="H710" t="str">
            <v>кроссовки 625-004ZM-3A</v>
          </cell>
          <cell r="I710">
            <v>336.7</v>
          </cell>
          <cell r="K710">
            <v>557</v>
          </cell>
          <cell r="L710">
            <v>517</v>
          </cell>
        </row>
        <row r="711">
          <cell r="H711" t="str">
            <v>полуботинки 60A-003Ri-1C</v>
          </cell>
          <cell r="I711">
            <v>450.96</v>
          </cell>
          <cell r="K711">
            <v>745</v>
          </cell>
          <cell r="L711">
            <v>692</v>
          </cell>
        </row>
        <row r="712">
          <cell r="H712" t="str">
            <v>полуботинки 60A-003RK-1C</v>
          </cell>
          <cell r="I712">
            <v>397.5</v>
          </cell>
          <cell r="K712">
            <v>657</v>
          </cell>
          <cell r="L712">
            <v>610</v>
          </cell>
        </row>
        <row r="713">
          <cell r="H713" t="str">
            <v>полуботинки 60A-003RL-1C</v>
          </cell>
          <cell r="I713">
            <v>397.5</v>
          </cell>
          <cell r="K713">
            <v>657</v>
          </cell>
          <cell r="L713">
            <v>610</v>
          </cell>
        </row>
        <row r="714">
          <cell r="H714" t="str">
            <v>полуботинки 60A-003RX-1C</v>
          </cell>
          <cell r="I714">
            <v>434.79</v>
          </cell>
          <cell r="K714">
            <v>719</v>
          </cell>
          <cell r="L714">
            <v>667</v>
          </cell>
        </row>
        <row r="715">
          <cell r="H715" t="str">
            <v>полуботинки 60A-003S0-1C</v>
          </cell>
          <cell r="I715">
            <v>445.68</v>
          </cell>
          <cell r="K715">
            <v>737</v>
          </cell>
          <cell r="L715">
            <v>684</v>
          </cell>
        </row>
        <row r="716">
          <cell r="H716" t="str">
            <v>полуботинки 60A-004ME-1C</v>
          </cell>
          <cell r="I716">
            <v>498.81</v>
          </cell>
          <cell r="K716">
            <v>825</v>
          </cell>
          <cell r="L716">
            <v>766</v>
          </cell>
        </row>
        <row r="717">
          <cell r="H717" t="str">
            <v>полуботинки 60A-004MF-1C</v>
          </cell>
          <cell r="I717">
            <v>471.42</v>
          </cell>
          <cell r="K717">
            <v>779</v>
          </cell>
          <cell r="L717">
            <v>724</v>
          </cell>
        </row>
        <row r="718">
          <cell r="H718" t="str">
            <v>полуботинки 60A-004MJ-1C</v>
          </cell>
          <cell r="I718">
            <v>403.11</v>
          </cell>
          <cell r="K718">
            <v>666</v>
          </cell>
          <cell r="L718">
            <v>619</v>
          </cell>
        </row>
        <row r="719">
          <cell r="H719" t="str">
            <v>полуботинки 60A-004MK-1C</v>
          </cell>
          <cell r="I719">
            <v>403.11</v>
          </cell>
          <cell r="K719">
            <v>666</v>
          </cell>
          <cell r="L719">
            <v>619</v>
          </cell>
        </row>
        <row r="720">
          <cell r="H720" t="str">
            <v>полуботинки 623-004T3-3C</v>
          </cell>
          <cell r="I720">
            <v>754.23</v>
          </cell>
          <cell r="K720">
            <v>1246</v>
          </cell>
          <cell r="L720">
            <v>1157</v>
          </cell>
        </row>
        <row r="721">
          <cell r="H721" t="str">
            <v>полуботинки 623-004T9-3C</v>
          </cell>
          <cell r="I721">
            <v>754.23</v>
          </cell>
          <cell r="K721">
            <v>1246</v>
          </cell>
          <cell r="L721">
            <v>1157</v>
          </cell>
        </row>
        <row r="722">
          <cell r="H722" t="str">
            <v>полуботинки 623-004WH-3C</v>
          </cell>
          <cell r="I722">
            <v>754.23</v>
          </cell>
          <cell r="K722">
            <v>1246</v>
          </cell>
          <cell r="L722">
            <v>1157</v>
          </cell>
        </row>
        <row r="723">
          <cell r="H723" t="str">
            <v>полуботинки 623-004Wi-3C</v>
          </cell>
          <cell r="I723">
            <v>741.03</v>
          </cell>
          <cell r="K723">
            <v>1225</v>
          </cell>
          <cell r="L723">
            <v>1137</v>
          </cell>
        </row>
        <row r="724">
          <cell r="H724" t="str">
            <v>полуботинки 62R-00407-1C</v>
          </cell>
          <cell r="I724">
            <v>470.1</v>
          </cell>
          <cell r="K724">
            <v>777</v>
          </cell>
          <cell r="L724">
            <v>722</v>
          </cell>
        </row>
        <row r="725">
          <cell r="H725" t="str">
            <v>полуботинки 604-005X0-3A</v>
          </cell>
          <cell r="I725">
            <v>422.5</v>
          </cell>
          <cell r="K725">
            <v>698</v>
          </cell>
          <cell r="L725">
            <v>649</v>
          </cell>
        </row>
        <row r="726">
          <cell r="H726" t="str">
            <v>полуботинки 618-005D2-1A</v>
          </cell>
          <cell r="I726">
            <v>283.89999999999998</v>
          </cell>
          <cell r="K726">
            <v>470</v>
          </cell>
          <cell r="L726">
            <v>436</v>
          </cell>
        </row>
        <row r="727">
          <cell r="H727" t="str">
            <v>полуботинки 618-005D3-1A</v>
          </cell>
          <cell r="I727">
            <v>283.89999999999998</v>
          </cell>
          <cell r="K727">
            <v>470</v>
          </cell>
          <cell r="L727">
            <v>436</v>
          </cell>
        </row>
        <row r="728">
          <cell r="H728" t="str">
            <v>полуботинки 61E-0056G-1A</v>
          </cell>
          <cell r="I728">
            <v>377.95</v>
          </cell>
          <cell r="K728">
            <v>625</v>
          </cell>
          <cell r="L728">
            <v>580</v>
          </cell>
        </row>
        <row r="729">
          <cell r="H729" t="str">
            <v>полуботинки 61E-0056H-1A</v>
          </cell>
          <cell r="I729">
            <v>373</v>
          </cell>
          <cell r="K729">
            <v>617</v>
          </cell>
          <cell r="L729">
            <v>573</v>
          </cell>
        </row>
        <row r="730">
          <cell r="H730" t="str">
            <v>полуботинки 601-004PV-3A</v>
          </cell>
          <cell r="I730">
            <v>424.48</v>
          </cell>
          <cell r="K730">
            <v>702</v>
          </cell>
          <cell r="L730">
            <v>652</v>
          </cell>
        </row>
        <row r="731">
          <cell r="H731" t="str">
            <v>полуботинки 604-005N6-3A</v>
          </cell>
          <cell r="I731">
            <v>405.67</v>
          </cell>
          <cell r="K731">
            <v>671</v>
          </cell>
          <cell r="L731">
            <v>623</v>
          </cell>
        </row>
        <row r="732">
          <cell r="H732" t="str">
            <v>полуботинки 60W-005S1-3A</v>
          </cell>
          <cell r="I732">
            <v>401.05</v>
          </cell>
          <cell r="K732">
            <v>663</v>
          </cell>
          <cell r="L732">
            <v>616</v>
          </cell>
        </row>
        <row r="733">
          <cell r="H733" t="str">
            <v>полуботинки 619-004MM-3A</v>
          </cell>
          <cell r="I733">
            <v>386.2</v>
          </cell>
          <cell r="K733">
            <v>639</v>
          </cell>
          <cell r="L733">
            <v>593</v>
          </cell>
        </row>
        <row r="734">
          <cell r="H734" t="str">
            <v>ботинки 619-000F6-3C</v>
          </cell>
          <cell r="I734">
            <v>707.7</v>
          </cell>
          <cell r="K734">
            <v>1170</v>
          </cell>
          <cell r="L734">
            <v>1086</v>
          </cell>
        </row>
        <row r="735">
          <cell r="H735" t="str">
            <v>полусапоги 61W-003XZ-1C</v>
          </cell>
          <cell r="I735">
            <v>867.57</v>
          </cell>
          <cell r="K735">
            <v>1434</v>
          </cell>
          <cell r="L735">
            <v>1331</v>
          </cell>
        </row>
        <row r="736">
          <cell r="H736" t="str">
            <v>ботинки 623-004SV-3C</v>
          </cell>
          <cell r="I736">
            <v>891.16499999999996</v>
          </cell>
          <cell r="K736">
            <v>1473</v>
          </cell>
          <cell r="L736">
            <v>1368</v>
          </cell>
        </row>
        <row r="737">
          <cell r="H737" t="str">
            <v>ботинки 623-004Vi-3C</v>
          </cell>
          <cell r="I737">
            <v>891.16499999999996</v>
          </cell>
          <cell r="K737">
            <v>1473</v>
          </cell>
          <cell r="L737">
            <v>1368</v>
          </cell>
        </row>
        <row r="738">
          <cell r="H738" t="str">
            <v>сапоги 62W-003ZS-1C</v>
          </cell>
          <cell r="I738">
            <v>853.05</v>
          </cell>
          <cell r="K738">
            <v>1410</v>
          </cell>
          <cell r="L738">
            <v>1309</v>
          </cell>
        </row>
        <row r="739">
          <cell r="H739" t="str">
            <v>сапоги 62W-003ZT-1C</v>
          </cell>
          <cell r="I739">
            <v>853.05</v>
          </cell>
          <cell r="K739">
            <v>1410</v>
          </cell>
          <cell r="L739">
            <v>1309</v>
          </cell>
        </row>
        <row r="740">
          <cell r="H740" t="str">
            <v>туфли 601-004PW-3A</v>
          </cell>
          <cell r="I740">
            <v>424.48</v>
          </cell>
          <cell r="K740">
            <v>702</v>
          </cell>
          <cell r="L740">
            <v>652</v>
          </cell>
        </row>
        <row r="741">
          <cell r="H741" t="str">
            <v>ботильоны 62C-0000P-1C</v>
          </cell>
          <cell r="I741">
            <v>668.76</v>
          </cell>
          <cell r="K741">
            <v>1105</v>
          </cell>
          <cell r="L741">
            <v>1026</v>
          </cell>
        </row>
        <row r="742">
          <cell r="H742" t="str">
            <v>ботинки 604-005LY-3C</v>
          </cell>
          <cell r="I742">
            <v>885.72</v>
          </cell>
          <cell r="K742">
            <v>1464</v>
          </cell>
          <cell r="L742">
            <v>1359</v>
          </cell>
        </row>
        <row r="743">
          <cell r="H743" t="str">
            <v>ботинки 60A-003SA-1C</v>
          </cell>
          <cell r="I743">
            <v>705.72</v>
          </cell>
          <cell r="K743">
            <v>1166</v>
          </cell>
          <cell r="L743">
            <v>1083</v>
          </cell>
        </row>
        <row r="744">
          <cell r="H744" t="str">
            <v>ботинки 60A-003SB-1C</v>
          </cell>
          <cell r="I744">
            <v>705.72</v>
          </cell>
          <cell r="K744">
            <v>1166</v>
          </cell>
          <cell r="L744">
            <v>1083</v>
          </cell>
        </row>
        <row r="745">
          <cell r="H745" t="str">
            <v>ботинки 60A-003SE-1C</v>
          </cell>
          <cell r="I745">
            <v>609.69000000000005</v>
          </cell>
          <cell r="K745">
            <v>1008</v>
          </cell>
          <cell r="L745">
            <v>936</v>
          </cell>
        </row>
        <row r="746">
          <cell r="H746" t="str">
            <v>ботинки 60A-003SF-1C</v>
          </cell>
          <cell r="I746">
            <v>705.72</v>
          </cell>
          <cell r="K746">
            <v>1166</v>
          </cell>
          <cell r="L746">
            <v>1083</v>
          </cell>
        </row>
        <row r="747">
          <cell r="H747" t="str">
            <v>ботинки 60A-003SG-1C</v>
          </cell>
          <cell r="I747">
            <v>705.72</v>
          </cell>
          <cell r="K747">
            <v>1166</v>
          </cell>
          <cell r="L747">
            <v>1083</v>
          </cell>
        </row>
        <row r="748">
          <cell r="H748" t="str">
            <v>ботинки 60A-0054A-1C</v>
          </cell>
          <cell r="I748">
            <v>694.83</v>
          </cell>
          <cell r="K748">
            <v>1148</v>
          </cell>
          <cell r="L748">
            <v>1066</v>
          </cell>
        </row>
        <row r="749">
          <cell r="H749" t="str">
            <v>ботинки 60A-005S1-1C</v>
          </cell>
          <cell r="I749">
            <v>705.72</v>
          </cell>
          <cell r="K749">
            <v>1166</v>
          </cell>
          <cell r="L749">
            <v>1083</v>
          </cell>
        </row>
        <row r="750">
          <cell r="H750" t="str">
            <v>ботинки 619-000FH-3C</v>
          </cell>
          <cell r="I750">
            <v>697.8</v>
          </cell>
          <cell r="K750">
            <v>1153</v>
          </cell>
          <cell r="L750">
            <v>1071</v>
          </cell>
        </row>
        <row r="751">
          <cell r="H751" t="str">
            <v>ботинки 619-000FL-3C</v>
          </cell>
          <cell r="I751">
            <v>717.6</v>
          </cell>
          <cell r="K751">
            <v>1186</v>
          </cell>
          <cell r="L751">
            <v>1101</v>
          </cell>
        </row>
        <row r="752">
          <cell r="H752" t="str">
            <v>ботинки 619-005T7-3C</v>
          </cell>
          <cell r="I752">
            <v>724.2</v>
          </cell>
          <cell r="K752">
            <v>1197</v>
          </cell>
          <cell r="L752">
            <v>1111</v>
          </cell>
        </row>
        <row r="753">
          <cell r="H753" t="str">
            <v>ботинки 619-005T8-3C</v>
          </cell>
          <cell r="I753">
            <v>747.3</v>
          </cell>
          <cell r="K753">
            <v>1235</v>
          </cell>
          <cell r="L753">
            <v>1147</v>
          </cell>
        </row>
        <row r="754">
          <cell r="H754" t="str">
            <v>ботинки 61W-0001L-1C</v>
          </cell>
          <cell r="I754">
            <v>790.2</v>
          </cell>
          <cell r="K754">
            <v>1306</v>
          </cell>
          <cell r="L754">
            <v>1213</v>
          </cell>
        </row>
        <row r="755">
          <cell r="H755" t="str">
            <v>ботинки 61W-003QT-1C</v>
          </cell>
          <cell r="I755">
            <v>829.8</v>
          </cell>
          <cell r="K755">
            <v>1371</v>
          </cell>
          <cell r="L755">
            <v>1273</v>
          </cell>
        </row>
        <row r="756">
          <cell r="H756" t="str">
            <v>ботинки 61W-003QV-1C</v>
          </cell>
          <cell r="I756">
            <v>790.2</v>
          </cell>
          <cell r="K756">
            <v>1306</v>
          </cell>
          <cell r="L756">
            <v>1213</v>
          </cell>
        </row>
        <row r="757">
          <cell r="H757" t="str">
            <v>ботинки 61W-003QW-1C</v>
          </cell>
          <cell r="I757">
            <v>790.2</v>
          </cell>
          <cell r="K757">
            <v>1306</v>
          </cell>
          <cell r="L757">
            <v>1213</v>
          </cell>
        </row>
        <row r="758">
          <cell r="H758" t="str">
            <v>ботинки 61W-003QY-1C</v>
          </cell>
          <cell r="I758">
            <v>780.3</v>
          </cell>
          <cell r="K758">
            <v>1290</v>
          </cell>
          <cell r="L758">
            <v>1197</v>
          </cell>
        </row>
        <row r="759">
          <cell r="H759" t="str">
            <v>ботинки 61W-003R0-1C</v>
          </cell>
          <cell r="I759">
            <v>839.7</v>
          </cell>
          <cell r="K759">
            <v>1388</v>
          </cell>
          <cell r="L759">
            <v>1289</v>
          </cell>
        </row>
        <row r="760">
          <cell r="H760" t="str">
            <v>ботинки 61W-003Y4-1C</v>
          </cell>
          <cell r="I760">
            <v>849.6</v>
          </cell>
          <cell r="K760">
            <v>1404</v>
          </cell>
          <cell r="L760">
            <v>1304</v>
          </cell>
        </row>
        <row r="761">
          <cell r="H761" t="str">
            <v>ботинки 61W-003Y6-1C</v>
          </cell>
          <cell r="I761">
            <v>929.28</v>
          </cell>
          <cell r="K761">
            <v>1536</v>
          </cell>
          <cell r="L761">
            <v>1426</v>
          </cell>
        </row>
        <row r="762">
          <cell r="H762" t="str">
            <v>ботинки 61W-003YB-1C</v>
          </cell>
          <cell r="I762">
            <v>900.24</v>
          </cell>
          <cell r="K762">
            <v>1488</v>
          </cell>
          <cell r="L762">
            <v>1381</v>
          </cell>
        </row>
        <row r="763">
          <cell r="H763" t="str">
            <v>ботинки 61W-003YJ-1C</v>
          </cell>
          <cell r="I763">
            <v>829.8</v>
          </cell>
          <cell r="K763">
            <v>1371</v>
          </cell>
          <cell r="L763">
            <v>1273</v>
          </cell>
        </row>
        <row r="764">
          <cell r="H764" t="str">
            <v>ботинки 61W-003Z2-1C</v>
          </cell>
          <cell r="I764">
            <v>836.4</v>
          </cell>
          <cell r="K764">
            <v>1382</v>
          </cell>
          <cell r="L764">
            <v>1284</v>
          </cell>
        </row>
        <row r="765">
          <cell r="H765" t="str">
            <v>ботинки 61W-003Z3-1C</v>
          </cell>
          <cell r="I765">
            <v>836.4</v>
          </cell>
          <cell r="K765">
            <v>1382</v>
          </cell>
          <cell r="L765">
            <v>1284</v>
          </cell>
        </row>
        <row r="766">
          <cell r="H766" t="str">
            <v>ботинки 61W-003Z8-1C</v>
          </cell>
          <cell r="I766">
            <v>925.65</v>
          </cell>
          <cell r="K766">
            <v>1530</v>
          </cell>
          <cell r="L766">
            <v>1420</v>
          </cell>
        </row>
        <row r="767">
          <cell r="H767" t="str">
            <v>ботинки 61W-005XG-1C</v>
          </cell>
          <cell r="I767">
            <v>925.65</v>
          </cell>
          <cell r="K767">
            <v>1530</v>
          </cell>
          <cell r="L767">
            <v>1420</v>
          </cell>
        </row>
        <row r="768">
          <cell r="H768" t="str">
            <v>ботинки 623-000JL-3C</v>
          </cell>
          <cell r="I768">
            <v>828.48</v>
          </cell>
          <cell r="K768">
            <v>1369</v>
          </cell>
          <cell r="L768">
            <v>1271</v>
          </cell>
        </row>
        <row r="769">
          <cell r="H769" t="str">
            <v>ботинки 623-004TW-3C</v>
          </cell>
          <cell r="I769">
            <v>908.952</v>
          </cell>
          <cell r="K769">
            <v>1502</v>
          </cell>
          <cell r="L769">
            <v>1395</v>
          </cell>
        </row>
        <row r="770">
          <cell r="H770" t="str">
            <v>ботинки 623-004V7-3C</v>
          </cell>
          <cell r="I770">
            <v>891.16499999999996</v>
          </cell>
          <cell r="K770">
            <v>1473</v>
          </cell>
          <cell r="L770">
            <v>1368</v>
          </cell>
        </row>
        <row r="771">
          <cell r="H771" t="str">
            <v>ботинки 623-004WP-3C</v>
          </cell>
          <cell r="I771">
            <v>938.35500000000002</v>
          </cell>
          <cell r="K771">
            <v>1551</v>
          </cell>
          <cell r="L771">
            <v>1440</v>
          </cell>
        </row>
        <row r="772">
          <cell r="H772" t="str">
            <v>ботинки 623-004WQ-3C</v>
          </cell>
          <cell r="I772">
            <v>938.35500000000002</v>
          </cell>
          <cell r="K772">
            <v>1551</v>
          </cell>
          <cell r="L772">
            <v>1440</v>
          </cell>
        </row>
        <row r="773">
          <cell r="H773" t="str">
            <v>ботинки 623-004WR-3C</v>
          </cell>
          <cell r="I773">
            <v>938.35500000000002</v>
          </cell>
          <cell r="K773">
            <v>1551</v>
          </cell>
          <cell r="L773">
            <v>1440</v>
          </cell>
        </row>
        <row r="774">
          <cell r="H774" t="str">
            <v>ботинки 62C-005V8-1C</v>
          </cell>
          <cell r="I774">
            <v>874.83</v>
          </cell>
          <cell r="K774">
            <v>1446</v>
          </cell>
          <cell r="L774">
            <v>1342</v>
          </cell>
        </row>
        <row r="775">
          <cell r="H775" t="str">
            <v>ботинки 62C-005V9-1C</v>
          </cell>
          <cell r="I775">
            <v>874.83</v>
          </cell>
          <cell r="K775">
            <v>1446</v>
          </cell>
          <cell r="L775">
            <v>1342</v>
          </cell>
        </row>
        <row r="776">
          <cell r="H776" t="str">
            <v>ботинки 62C-005VA-1C</v>
          </cell>
          <cell r="I776">
            <v>823.2</v>
          </cell>
          <cell r="K776">
            <v>1360</v>
          </cell>
          <cell r="L776">
            <v>1263</v>
          </cell>
        </row>
        <row r="777">
          <cell r="H777" t="str">
            <v>ботинки 639-005QE-1C</v>
          </cell>
          <cell r="I777">
            <v>565.79999999999995</v>
          </cell>
          <cell r="K777">
            <v>935</v>
          </cell>
          <cell r="L777">
            <v>868</v>
          </cell>
        </row>
        <row r="778">
          <cell r="H778" t="str">
            <v>ботинки 639-005QL-1C</v>
          </cell>
          <cell r="I778">
            <v>565.79999999999995</v>
          </cell>
          <cell r="K778">
            <v>935</v>
          </cell>
          <cell r="L778">
            <v>868</v>
          </cell>
        </row>
        <row r="779">
          <cell r="H779" t="str">
            <v>ботинки 603-00037-1C</v>
          </cell>
          <cell r="I779">
            <v>363.84</v>
          </cell>
          <cell r="K779">
            <v>602</v>
          </cell>
          <cell r="L779">
            <v>559</v>
          </cell>
        </row>
        <row r="780">
          <cell r="H780" t="str">
            <v>ботинки 603-00609-1C</v>
          </cell>
          <cell r="I780">
            <v>363.84</v>
          </cell>
          <cell r="K780">
            <v>602</v>
          </cell>
          <cell r="L780">
            <v>559</v>
          </cell>
        </row>
        <row r="781">
          <cell r="H781" t="str">
            <v>ботинки 603-0060A-1C</v>
          </cell>
          <cell r="I781">
            <v>363.84</v>
          </cell>
          <cell r="K781">
            <v>602</v>
          </cell>
          <cell r="L781">
            <v>559</v>
          </cell>
        </row>
        <row r="782">
          <cell r="H782" t="str">
            <v>ботинки 611-0050X-1A</v>
          </cell>
          <cell r="I782">
            <v>458.8</v>
          </cell>
          <cell r="K782">
            <v>758</v>
          </cell>
          <cell r="L782">
            <v>704</v>
          </cell>
        </row>
        <row r="783">
          <cell r="H783" t="str">
            <v>ботинки 611-0052P-1A</v>
          </cell>
          <cell r="I783">
            <v>472</v>
          </cell>
          <cell r="K783">
            <v>780</v>
          </cell>
          <cell r="L783">
            <v>725</v>
          </cell>
        </row>
        <row r="784">
          <cell r="H784" t="str">
            <v>ботинки 611-0053Q-1A</v>
          </cell>
          <cell r="I784">
            <v>458.8</v>
          </cell>
          <cell r="K784">
            <v>758</v>
          </cell>
          <cell r="L784">
            <v>704</v>
          </cell>
        </row>
        <row r="785">
          <cell r="H785" t="str">
            <v>ботинки 625-004YV-3A</v>
          </cell>
          <cell r="I785">
            <v>406</v>
          </cell>
          <cell r="K785">
            <v>671</v>
          </cell>
          <cell r="L785">
            <v>623</v>
          </cell>
        </row>
        <row r="786">
          <cell r="H786" t="str">
            <v>ботинки 629-0002T-1A</v>
          </cell>
          <cell r="I786">
            <v>409.3</v>
          </cell>
          <cell r="K786">
            <v>677</v>
          </cell>
          <cell r="L786">
            <v>628</v>
          </cell>
        </row>
        <row r="787">
          <cell r="H787" t="str">
            <v>ботинки 629-0002U-1A</v>
          </cell>
          <cell r="I787">
            <v>409.3</v>
          </cell>
          <cell r="K787">
            <v>677</v>
          </cell>
          <cell r="L787">
            <v>628</v>
          </cell>
        </row>
        <row r="788">
          <cell r="H788" t="str">
            <v>ботинки 629-0002V-1A</v>
          </cell>
          <cell r="I788">
            <v>442.3</v>
          </cell>
          <cell r="K788">
            <v>731</v>
          </cell>
          <cell r="L788">
            <v>679</v>
          </cell>
        </row>
        <row r="789">
          <cell r="H789" t="str">
            <v>ботинки 629-0002X-1A</v>
          </cell>
          <cell r="I789">
            <v>475.53</v>
          </cell>
          <cell r="K789">
            <v>786</v>
          </cell>
          <cell r="L789">
            <v>730</v>
          </cell>
        </row>
        <row r="790">
          <cell r="H790" t="str">
            <v>ботинки 629-003ZG-1A</v>
          </cell>
          <cell r="I790">
            <v>500.94</v>
          </cell>
          <cell r="K790">
            <v>828</v>
          </cell>
          <cell r="L790">
            <v>769</v>
          </cell>
        </row>
        <row r="791">
          <cell r="H791" t="str">
            <v>ботинки 629-003ZH-1A</v>
          </cell>
          <cell r="I791">
            <v>500.94</v>
          </cell>
          <cell r="K791">
            <v>828</v>
          </cell>
          <cell r="L791">
            <v>769</v>
          </cell>
        </row>
        <row r="792">
          <cell r="H792" t="str">
            <v>ботинки 629-005UQ-1A</v>
          </cell>
          <cell r="I792">
            <v>409.3</v>
          </cell>
          <cell r="K792">
            <v>677</v>
          </cell>
          <cell r="L792">
            <v>628</v>
          </cell>
        </row>
        <row r="793">
          <cell r="H793" t="str">
            <v>ботинки 629-005UR-1A</v>
          </cell>
          <cell r="I793">
            <v>482.79</v>
          </cell>
          <cell r="K793">
            <v>798</v>
          </cell>
          <cell r="L793">
            <v>741</v>
          </cell>
        </row>
        <row r="794">
          <cell r="H794" t="str">
            <v>ботинки 629-005US-1A</v>
          </cell>
          <cell r="I794">
            <v>482.79</v>
          </cell>
          <cell r="K794">
            <v>798</v>
          </cell>
          <cell r="L794">
            <v>741</v>
          </cell>
        </row>
        <row r="795">
          <cell r="H795" t="str">
            <v>ботинки 629-005UT-1A</v>
          </cell>
          <cell r="I795">
            <v>465.4</v>
          </cell>
          <cell r="K795">
            <v>769</v>
          </cell>
          <cell r="L795">
            <v>714</v>
          </cell>
        </row>
        <row r="796">
          <cell r="H796" t="str">
            <v>ботинки 629-005UU-1A</v>
          </cell>
          <cell r="I796">
            <v>465.4</v>
          </cell>
          <cell r="K796">
            <v>769</v>
          </cell>
          <cell r="L796">
            <v>714</v>
          </cell>
        </row>
        <row r="797">
          <cell r="H797" t="str">
            <v>ботинки 629-005UV-1A</v>
          </cell>
          <cell r="I797">
            <v>479.16</v>
          </cell>
          <cell r="K797">
            <v>792</v>
          </cell>
          <cell r="L797">
            <v>736</v>
          </cell>
        </row>
        <row r="798">
          <cell r="H798" t="str">
            <v>ботинки 629-005UW-1A</v>
          </cell>
          <cell r="I798">
            <v>482.79</v>
          </cell>
          <cell r="K798">
            <v>798</v>
          </cell>
          <cell r="L798">
            <v>741</v>
          </cell>
        </row>
        <row r="799">
          <cell r="H799" t="str">
            <v>ботинки 629-005UX-1A</v>
          </cell>
          <cell r="I799">
            <v>482.79</v>
          </cell>
          <cell r="K799">
            <v>798</v>
          </cell>
          <cell r="L799">
            <v>741</v>
          </cell>
        </row>
        <row r="800">
          <cell r="H800" t="str">
            <v>ботинки 629-005V0-1A</v>
          </cell>
          <cell r="I800">
            <v>482.79</v>
          </cell>
          <cell r="K800">
            <v>798</v>
          </cell>
          <cell r="L800">
            <v>741</v>
          </cell>
        </row>
        <row r="801">
          <cell r="H801" t="str">
            <v>ботинки 629-005V1-1A</v>
          </cell>
          <cell r="I801">
            <v>482.79</v>
          </cell>
          <cell r="K801">
            <v>798</v>
          </cell>
          <cell r="L801">
            <v>741</v>
          </cell>
        </row>
        <row r="802">
          <cell r="H802" t="str">
            <v>ботинки 638-0057M-1A</v>
          </cell>
          <cell r="I802">
            <v>368.05</v>
          </cell>
          <cell r="K802">
            <v>609</v>
          </cell>
          <cell r="L802">
            <v>565</v>
          </cell>
        </row>
        <row r="803">
          <cell r="H803" t="str">
            <v>ботинки 638-0057N-1A</v>
          </cell>
          <cell r="I803">
            <v>368.05</v>
          </cell>
          <cell r="K803">
            <v>609</v>
          </cell>
          <cell r="L803">
            <v>565</v>
          </cell>
        </row>
        <row r="804">
          <cell r="H804" t="str">
            <v>ботинки 638-0057P-1A</v>
          </cell>
          <cell r="I804">
            <v>368.05</v>
          </cell>
          <cell r="K804">
            <v>609</v>
          </cell>
          <cell r="L804">
            <v>565</v>
          </cell>
        </row>
        <row r="805">
          <cell r="H805" t="str">
            <v>ботинки 638-0057Q-1A</v>
          </cell>
          <cell r="I805">
            <v>373</v>
          </cell>
          <cell r="K805">
            <v>617</v>
          </cell>
          <cell r="L805">
            <v>573</v>
          </cell>
        </row>
        <row r="806">
          <cell r="H806" t="str">
            <v>ботинки 638-0057R-1A</v>
          </cell>
          <cell r="I806">
            <v>367.06</v>
          </cell>
          <cell r="K806">
            <v>607</v>
          </cell>
          <cell r="L806">
            <v>564</v>
          </cell>
        </row>
        <row r="807">
          <cell r="H807" t="str">
            <v>ботинки 61W-003QQ-1C</v>
          </cell>
          <cell r="I807">
            <v>829.8</v>
          </cell>
          <cell r="K807">
            <v>1371</v>
          </cell>
          <cell r="L807">
            <v>1273</v>
          </cell>
        </row>
        <row r="808">
          <cell r="H808" t="str">
            <v>ботинки 61W-003QR-1C</v>
          </cell>
          <cell r="I808">
            <v>829.8</v>
          </cell>
          <cell r="K808">
            <v>1371</v>
          </cell>
          <cell r="L808">
            <v>1273</v>
          </cell>
        </row>
        <row r="809">
          <cell r="H809" t="str">
            <v>ботинки 604-005X8-3A</v>
          </cell>
          <cell r="I809">
            <v>506.38499999999999</v>
          </cell>
          <cell r="K809">
            <v>837</v>
          </cell>
          <cell r="L809">
            <v>777</v>
          </cell>
        </row>
        <row r="810">
          <cell r="H810" t="str">
            <v>валенки 62C-0001C-1B</v>
          </cell>
          <cell r="I810">
            <v>609.84</v>
          </cell>
          <cell r="K810">
            <v>1008</v>
          </cell>
          <cell r="L810">
            <v>936</v>
          </cell>
        </row>
        <row r="811">
          <cell r="H811" t="str">
            <v>дутыши 611-000DL-1A</v>
          </cell>
          <cell r="I811">
            <v>493.68</v>
          </cell>
          <cell r="K811">
            <v>816</v>
          </cell>
          <cell r="L811">
            <v>758</v>
          </cell>
        </row>
        <row r="812">
          <cell r="H812" t="str">
            <v>дутыши 627-000L2-1B</v>
          </cell>
          <cell r="I812">
            <v>422.5</v>
          </cell>
          <cell r="K812">
            <v>698</v>
          </cell>
          <cell r="L812">
            <v>649</v>
          </cell>
        </row>
        <row r="813">
          <cell r="H813" t="str">
            <v>дутыши 627-000L5-1B</v>
          </cell>
          <cell r="I813">
            <v>429.1</v>
          </cell>
          <cell r="K813">
            <v>709</v>
          </cell>
          <cell r="L813">
            <v>659</v>
          </cell>
        </row>
        <row r="814">
          <cell r="H814" t="str">
            <v>дутыши 627-000L6-1B</v>
          </cell>
          <cell r="I814">
            <v>429.1</v>
          </cell>
          <cell r="K814">
            <v>709</v>
          </cell>
          <cell r="L814">
            <v>659</v>
          </cell>
        </row>
        <row r="815">
          <cell r="H815" t="str">
            <v>дутыши 627-000L7-1B</v>
          </cell>
          <cell r="I815">
            <v>429.1</v>
          </cell>
          <cell r="K815">
            <v>709</v>
          </cell>
          <cell r="L815">
            <v>659</v>
          </cell>
        </row>
        <row r="816">
          <cell r="H816" t="str">
            <v>дутыши 627-003N2-1B</v>
          </cell>
          <cell r="I816">
            <v>382.9</v>
          </cell>
          <cell r="K816">
            <v>633</v>
          </cell>
          <cell r="L816">
            <v>588</v>
          </cell>
        </row>
        <row r="817">
          <cell r="H817" t="str">
            <v>дутыши 627-003N6-1B</v>
          </cell>
          <cell r="I817">
            <v>382.9</v>
          </cell>
          <cell r="K817">
            <v>633</v>
          </cell>
          <cell r="L817">
            <v>588</v>
          </cell>
        </row>
        <row r="818">
          <cell r="H818" t="str">
            <v>дутыши 627-003N7-1B</v>
          </cell>
          <cell r="I818">
            <v>382.9</v>
          </cell>
          <cell r="K818">
            <v>633</v>
          </cell>
          <cell r="L818">
            <v>588</v>
          </cell>
        </row>
        <row r="819">
          <cell r="H819" t="str">
            <v>дутыши 627-003N8-1B</v>
          </cell>
          <cell r="I819">
            <v>382.9</v>
          </cell>
          <cell r="K819">
            <v>633</v>
          </cell>
          <cell r="L819">
            <v>588</v>
          </cell>
        </row>
        <row r="820">
          <cell r="H820" t="str">
            <v>дутыши 627-00602-1B</v>
          </cell>
          <cell r="I820">
            <v>409.3</v>
          </cell>
          <cell r="K820">
            <v>677</v>
          </cell>
          <cell r="L820">
            <v>628</v>
          </cell>
        </row>
        <row r="821">
          <cell r="H821" t="str">
            <v>дутыши 627-00603-1B</v>
          </cell>
          <cell r="I821">
            <v>389.5</v>
          </cell>
          <cell r="K821">
            <v>644</v>
          </cell>
          <cell r="L821">
            <v>598</v>
          </cell>
        </row>
        <row r="822">
          <cell r="H822" t="str">
            <v>дутыши 627-00604-1B</v>
          </cell>
          <cell r="I822">
            <v>435.7</v>
          </cell>
          <cell r="K822">
            <v>720</v>
          </cell>
          <cell r="L822">
            <v>669</v>
          </cell>
        </row>
        <row r="823">
          <cell r="H823" t="str">
            <v>дутыши 627-00605-1B</v>
          </cell>
          <cell r="I823">
            <v>435.7</v>
          </cell>
          <cell r="K823">
            <v>720</v>
          </cell>
          <cell r="L823">
            <v>669</v>
          </cell>
        </row>
        <row r="824">
          <cell r="H824" t="str">
            <v>дутыши 627-00606-1B</v>
          </cell>
          <cell r="I824">
            <v>432.4</v>
          </cell>
          <cell r="K824">
            <v>715</v>
          </cell>
          <cell r="L824">
            <v>664</v>
          </cell>
        </row>
        <row r="825">
          <cell r="H825" t="str">
            <v>дутыши 627-00607-1B</v>
          </cell>
          <cell r="I825">
            <v>442.3</v>
          </cell>
          <cell r="K825">
            <v>731</v>
          </cell>
          <cell r="L825">
            <v>679</v>
          </cell>
        </row>
        <row r="826">
          <cell r="H826" t="str">
            <v>дутыши 627-00608-1B</v>
          </cell>
          <cell r="I826">
            <v>442.3</v>
          </cell>
          <cell r="K826">
            <v>731</v>
          </cell>
          <cell r="L826">
            <v>679</v>
          </cell>
        </row>
        <row r="827">
          <cell r="H827" t="str">
            <v>ботинки 638-005WT-1A</v>
          </cell>
          <cell r="I827">
            <v>358.48</v>
          </cell>
          <cell r="K827">
            <v>593</v>
          </cell>
          <cell r="L827">
            <v>550</v>
          </cell>
        </row>
        <row r="828">
          <cell r="H828" t="str">
            <v>ботинки 638-005WU-1A</v>
          </cell>
          <cell r="I828">
            <v>358.48</v>
          </cell>
          <cell r="K828">
            <v>593</v>
          </cell>
          <cell r="L828">
            <v>550</v>
          </cell>
        </row>
        <row r="829">
          <cell r="H829" t="str">
            <v>ботинки 638-005WV-1A</v>
          </cell>
          <cell r="I829">
            <v>358.48</v>
          </cell>
          <cell r="K829">
            <v>593</v>
          </cell>
          <cell r="L829">
            <v>550</v>
          </cell>
        </row>
        <row r="830">
          <cell r="H830" t="str">
            <v>ботинки 604-005LL-3C</v>
          </cell>
          <cell r="I830">
            <v>1030.92</v>
          </cell>
          <cell r="K830">
            <v>1704</v>
          </cell>
          <cell r="L830">
            <v>1582</v>
          </cell>
        </row>
        <row r="831">
          <cell r="H831" t="str">
            <v>ботинки 619-000F7-3C</v>
          </cell>
          <cell r="I831">
            <v>717.6</v>
          </cell>
          <cell r="K831">
            <v>1186</v>
          </cell>
          <cell r="L831">
            <v>1101</v>
          </cell>
        </row>
        <row r="832">
          <cell r="H832" t="str">
            <v>ботинки 619-000FB-3C</v>
          </cell>
          <cell r="I832">
            <v>697.8</v>
          </cell>
          <cell r="K832">
            <v>1153</v>
          </cell>
          <cell r="L832">
            <v>1071</v>
          </cell>
        </row>
        <row r="833">
          <cell r="H833" t="str">
            <v>ботинки 619-000FD-3C</v>
          </cell>
          <cell r="I833">
            <v>747.3</v>
          </cell>
          <cell r="K833">
            <v>1235</v>
          </cell>
          <cell r="L833">
            <v>1147</v>
          </cell>
        </row>
        <row r="834">
          <cell r="H834" t="str">
            <v>ботинки 619-000FE-3C</v>
          </cell>
          <cell r="I834">
            <v>730.8</v>
          </cell>
          <cell r="K834">
            <v>1208</v>
          </cell>
          <cell r="L834">
            <v>1122</v>
          </cell>
        </row>
        <row r="835">
          <cell r="H835" t="str">
            <v>ботинки 619-005T9-3C</v>
          </cell>
          <cell r="I835">
            <v>717.6</v>
          </cell>
          <cell r="K835">
            <v>1186</v>
          </cell>
          <cell r="L835">
            <v>1101</v>
          </cell>
        </row>
        <row r="836">
          <cell r="H836" t="str">
            <v>ботинки 619-005TA-3C</v>
          </cell>
          <cell r="I836">
            <v>734.1</v>
          </cell>
          <cell r="K836">
            <v>1213</v>
          </cell>
          <cell r="L836">
            <v>1127</v>
          </cell>
        </row>
        <row r="837">
          <cell r="H837" t="str">
            <v>полусапоги 61W-003RA-1C</v>
          </cell>
          <cell r="I837">
            <v>819.9</v>
          </cell>
          <cell r="K837">
            <v>1355</v>
          </cell>
          <cell r="L837">
            <v>1258</v>
          </cell>
        </row>
        <row r="838">
          <cell r="H838" t="str">
            <v>полусапоги 61W-003RB-1C</v>
          </cell>
          <cell r="I838">
            <v>819.9</v>
          </cell>
          <cell r="K838">
            <v>1355</v>
          </cell>
          <cell r="L838">
            <v>1258</v>
          </cell>
        </row>
        <row r="839">
          <cell r="H839" t="str">
            <v>полусапоги 61W-003Y7-1C</v>
          </cell>
          <cell r="I839">
            <v>839.7</v>
          </cell>
          <cell r="K839">
            <v>1388</v>
          </cell>
          <cell r="L839">
            <v>1289</v>
          </cell>
        </row>
        <row r="840">
          <cell r="H840" t="str">
            <v>полусапоги 61W-003Y8-1C</v>
          </cell>
          <cell r="I840">
            <v>882.09</v>
          </cell>
          <cell r="K840">
            <v>1458</v>
          </cell>
          <cell r="L840">
            <v>1354</v>
          </cell>
        </row>
        <row r="841">
          <cell r="H841" t="str">
            <v>полусапоги 61W-003Y9-1C</v>
          </cell>
          <cell r="I841">
            <v>882.09</v>
          </cell>
          <cell r="K841">
            <v>1458</v>
          </cell>
          <cell r="L841">
            <v>1354</v>
          </cell>
        </row>
        <row r="842">
          <cell r="H842" t="str">
            <v>полусапоги 61W-003Yi-1C</v>
          </cell>
          <cell r="I842">
            <v>1056.33</v>
          </cell>
          <cell r="K842">
            <v>1746</v>
          </cell>
          <cell r="L842">
            <v>1621</v>
          </cell>
        </row>
        <row r="843">
          <cell r="H843" t="str">
            <v>полусапоги 61W-003YP-1C</v>
          </cell>
          <cell r="I843">
            <v>936.54</v>
          </cell>
          <cell r="K843">
            <v>1548</v>
          </cell>
          <cell r="L843">
            <v>1437</v>
          </cell>
        </row>
        <row r="844">
          <cell r="H844" t="str">
            <v>полусапоги 61W-003YQ-1C</v>
          </cell>
          <cell r="I844">
            <v>947.43</v>
          </cell>
          <cell r="K844">
            <v>1566</v>
          </cell>
          <cell r="L844">
            <v>1454</v>
          </cell>
        </row>
        <row r="845">
          <cell r="H845" t="str">
            <v>полусапоги 61W-003YR-1C</v>
          </cell>
          <cell r="I845">
            <v>947.43</v>
          </cell>
          <cell r="K845">
            <v>1566</v>
          </cell>
          <cell r="L845">
            <v>1454</v>
          </cell>
        </row>
        <row r="846">
          <cell r="H846" t="str">
            <v>полусапоги 61W-005XJ-1C</v>
          </cell>
          <cell r="I846">
            <v>846.3</v>
          </cell>
          <cell r="K846">
            <v>1399</v>
          </cell>
          <cell r="L846">
            <v>1299</v>
          </cell>
        </row>
        <row r="847">
          <cell r="H847" t="str">
            <v>полусапоги 61W-005XL-1C</v>
          </cell>
          <cell r="I847">
            <v>829.8</v>
          </cell>
          <cell r="K847">
            <v>1371</v>
          </cell>
          <cell r="L847">
            <v>1273</v>
          </cell>
        </row>
        <row r="848">
          <cell r="H848" t="str">
            <v>ботинки 623-000JP-3C</v>
          </cell>
          <cell r="I848">
            <v>765.12</v>
          </cell>
          <cell r="K848">
            <v>1264</v>
          </cell>
          <cell r="L848">
            <v>1174</v>
          </cell>
        </row>
        <row r="849">
          <cell r="H849" t="str">
            <v>ботинки 623-004TV-3C</v>
          </cell>
          <cell r="I849">
            <v>891.16499999999996</v>
          </cell>
          <cell r="K849">
            <v>1473</v>
          </cell>
          <cell r="L849">
            <v>1368</v>
          </cell>
        </row>
        <row r="850">
          <cell r="H850" t="str">
            <v>ботинки 623-004V4-3C</v>
          </cell>
          <cell r="I850">
            <v>891.16499999999996</v>
          </cell>
          <cell r="K850">
            <v>1473</v>
          </cell>
          <cell r="L850">
            <v>1368</v>
          </cell>
        </row>
        <row r="851">
          <cell r="H851" t="str">
            <v>ботинки 623-004V6-3C</v>
          </cell>
          <cell r="I851">
            <v>891.16499999999996</v>
          </cell>
          <cell r="K851">
            <v>1473</v>
          </cell>
          <cell r="L851">
            <v>1368</v>
          </cell>
        </row>
        <row r="852">
          <cell r="H852" t="str">
            <v>ботинки 623-004VB-3C</v>
          </cell>
          <cell r="I852">
            <v>903.14400000000001</v>
          </cell>
          <cell r="K852">
            <v>1492</v>
          </cell>
          <cell r="L852">
            <v>1386</v>
          </cell>
        </row>
        <row r="853">
          <cell r="H853" t="str">
            <v>ботинки 623-004VP-3C</v>
          </cell>
          <cell r="I853">
            <v>891.16499999999996</v>
          </cell>
          <cell r="K853">
            <v>1473</v>
          </cell>
          <cell r="L853">
            <v>1368</v>
          </cell>
        </row>
        <row r="854">
          <cell r="H854" t="str">
            <v>ботинки 623-004VQ-3C</v>
          </cell>
          <cell r="I854">
            <v>932.54700000000003</v>
          </cell>
          <cell r="K854">
            <v>1541</v>
          </cell>
          <cell r="L854">
            <v>1431</v>
          </cell>
        </row>
        <row r="855">
          <cell r="H855" t="str">
            <v>ботинки 623-004VW-3C</v>
          </cell>
          <cell r="I855">
            <v>968.12099999999998</v>
          </cell>
          <cell r="K855">
            <v>1600</v>
          </cell>
          <cell r="L855">
            <v>1486</v>
          </cell>
        </row>
        <row r="856">
          <cell r="H856" t="str">
            <v>ботинки 623-004VY-3C</v>
          </cell>
          <cell r="I856">
            <v>968.12099999999998</v>
          </cell>
          <cell r="K856">
            <v>1600</v>
          </cell>
          <cell r="L856">
            <v>1486</v>
          </cell>
        </row>
        <row r="857">
          <cell r="H857" t="str">
            <v>ботинки 623-004X2-3C</v>
          </cell>
          <cell r="I857">
            <v>920.93100000000004</v>
          </cell>
          <cell r="K857">
            <v>1522</v>
          </cell>
          <cell r="L857">
            <v>1413</v>
          </cell>
        </row>
        <row r="858">
          <cell r="H858" t="str">
            <v>ботинки 623-004X4-3C</v>
          </cell>
          <cell r="I858">
            <v>891.16499999999996</v>
          </cell>
          <cell r="K858">
            <v>1473</v>
          </cell>
          <cell r="L858">
            <v>1368</v>
          </cell>
        </row>
        <row r="859">
          <cell r="H859" t="str">
            <v>ботинки 623-004X7-3C</v>
          </cell>
          <cell r="I859">
            <v>891.16499999999996</v>
          </cell>
          <cell r="K859">
            <v>1473</v>
          </cell>
          <cell r="L859">
            <v>1368</v>
          </cell>
        </row>
        <row r="860">
          <cell r="H860" t="str">
            <v>полусапоги 62C-00013-1C</v>
          </cell>
          <cell r="I860">
            <v>747.3</v>
          </cell>
          <cell r="K860">
            <v>1235</v>
          </cell>
          <cell r="L860">
            <v>1147</v>
          </cell>
        </row>
        <row r="861">
          <cell r="H861" t="str">
            <v>полусапоги 62C-005V2-1C</v>
          </cell>
          <cell r="I861">
            <v>803.4</v>
          </cell>
          <cell r="K861">
            <v>1328</v>
          </cell>
          <cell r="L861">
            <v>1233</v>
          </cell>
        </row>
        <row r="862">
          <cell r="H862" t="str">
            <v>полусапоги 62C-005V3-1C</v>
          </cell>
          <cell r="I862">
            <v>803.4</v>
          </cell>
          <cell r="K862">
            <v>1328</v>
          </cell>
          <cell r="L862">
            <v>1233</v>
          </cell>
        </row>
        <row r="863">
          <cell r="H863" t="str">
            <v>полусапоги 62C-005V6-1C</v>
          </cell>
          <cell r="I863">
            <v>943.8</v>
          </cell>
          <cell r="K863">
            <v>1560</v>
          </cell>
          <cell r="L863">
            <v>1448</v>
          </cell>
        </row>
        <row r="864">
          <cell r="H864" t="str">
            <v>полусапоги 62C-005V7-1C</v>
          </cell>
          <cell r="I864">
            <v>867.57</v>
          </cell>
          <cell r="K864">
            <v>1434</v>
          </cell>
          <cell r="L864">
            <v>1331</v>
          </cell>
        </row>
        <row r="865">
          <cell r="H865" t="str">
            <v>полусапоги 62X-0043V-1C</v>
          </cell>
          <cell r="I865">
            <v>579</v>
          </cell>
          <cell r="K865">
            <v>957</v>
          </cell>
          <cell r="L865">
            <v>889</v>
          </cell>
        </row>
        <row r="866">
          <cell r="H866" t="str">
            <v>полусапоги 639-005QG-1C</v>
          </cell>
          <cell r="I866">
            <v>681.3</v>
          </cell>
          <cell r="K866">
            <v>1126</v>
          </cell>
          <cell r="L866">
            <v>1046</v>
          </cell>
        </row>
        <row r="867">
          <cell r="H867" t="str">
            <v>полусапоги 629-0002W-1A</v>
          </cell>
          <cell r="I867">
            <v>442.3</v>
          </cell>
          <cell r="K867">
            <v>731</v>
          </cell>
          <cell r="L867">
            <v>679</v>
          </cell>
        </row>
        <row r="868">
          <cell r="H868" t="str">
            <v>полусапоги 629-003ZM-1A</v>
          </cell>
          <cell r="I868">
            <v>511.83</v>
          </cell>
          <cell r="K868">
            <v>846</v>
          </cell>
          <cell r="L868">
            <v>786</v>
          </cell>
        </row>
        <row r="869">
          <cell r="H869" t="str">
            <v>полусапоги 629-003ZN-1A</v>
          </cell>
          <cell r="I869">
            <v>548.13</v>
          </cell>
          <cell r="K869">
            <v>906</v>
          </cell>
          <cell r="L869">
            <v>841</v>
          </cell>
        </row>
        <row r="870">
          <cell r="H870" t="str">
            <v>полусапоги 629-003ZP-1A</v>
          </cell>
          <cell r="I870">
            <v>548.13</v>
          </cell>
          <cell r="K870">
            <v>906</v>
          </cell>
          <cell r="L870">
            <v>841</v>
          </cell>
        </row>
        <row r="871">
          <cell r="H871" t="str">
            <v>полусапоги 629-005UP-1A</v>
          </cell>
          <cell r="I871">
            <v>442.3</v>
          </cell>
          <cell r="K871">
            <v>731</v>
          </cell>
          <cell r="L871">
            <v>679</v>
          </cell>
        </row>
        <row r="872">
          <cell r="H872" t="str">
            <v>сапоги 619-005TB-3C</v>
          </cell>
          <cell r="I872">
            <v>846.3</v>
          </cell>
          <cell r="K872">
            <v>1399</v>
          </cell>
          <cell r="L872">
            <v>1299</v>
          </cell>
        </row>
        <row r="873">
          <cell r="H873" t="str">
            <v>сапоги 61W-003RC-1C</v>
          </cell>
          <cell r="I873">
            <v>987.36</v>
          </cell>
          <cell r="K873">
            <v>1632</v>
          </cell>
          <cell r="L873">
            <v>1515</v>
          </cell>
        </row>
        <row r="874">
          <cell r="H874" t="str">
            <v>сапоги 61W-003YU-1C</v>
          </cell>
          <cell r="I874">
            <v>1103.52</v>
          </cell>
          <cell r="K874">
            <v>1824</v>
          </cell>
          <cell r="L874">
            <v>1693</v>
          </cell>
        </row>
        <row r="875">
          <cell r="H875" t="str">
            <v>сапоги 61W-005XC-1C</v>
          </cell>
          <cell r="I875">
            <v>1103.52</v>
          </cell>
          <cell r="K875">
            <v>1824</v>
          </cell>
          <cell r="L875">
            <v>1693</v>
          </cell>
        </row>
        <row r="876">
          <cell r="H876" t="str">
            <v>сапоги 61W-005XD-1C</v>
          </cell>
          <cell r="I876">
            <v>1030.92</v>
          </cell>
          <cell r="K876">
            <v>1704</v>
          </cell>
          <cell r="L876">
            <v>1582</v>
          </cell>
        </row>
        <row r="877">
          <cell r="H877" t="str">
            <v>сапоги 61W-005XE-1C</v>
          </cell>
          <cell r="I877">
            <v>1350.36</v>
          </cell>
          <cell r="K877">
            <v>2231</v>
          </cell>
          <cell r="L877">
            <v>2072</v>
          </cell>
        </row>
        <row r="878">
          <cell r="H878" t="str">
            <v>сапоги 61W-005XF-1C</v>
          </cell>
          <cell r="I878">
            <v>1030.92</v>
          </cell>
          <cell r="K878">
            <v>1704</v>
          </cell>
          <cell r="L878">
            <v>1582</v>
          </cell>
        </row>
        <row r="879">
          <cell r="H879" t="str">
            <v>сапоги 61W-005XH-1C</v>
          </cell>
          <cell r="I879">
            <v>1041.81</v>
          </cell>
          <cell r="K879">
            <v>1722</v>
          </cell>
          <cell r="L879">
            <v>1599</v>
          </cell>
        </row>
        <row r="880">
          <cell r="H880" t="str">
            <v>сапоги 61W-005Xi-1C</v>
          </cell>
          <cell r="I880">
            <v>1121.67</v>
          </cell>
          <cell r="K880">
            <v>1853</v>
          </cell>
          <cell r="L880">
            <v>1721</v>
          </cell>
        </row>
        <row r="881">
          <cell r="H881" t="str">
            <v>сапоги 61W-005XK-1C</v>
          </cell>
          <cell r="I881">
            <v>994.62</v>
          </cell>
          <cell r="K881">
            <v>1644</v>
          </cell>
          <cell r="L881">
            <v>1526</v>
          </cell>
        </row>
        <row r="882">
          <cell r="H882" t="str">
            <v>сапоги 61W-005XM-1C</v>
          </cell>
          <cell r="I882">
            <v>976.47</v>
          </cell>
          <cell r="K882">
            <v>1614</v>
          </cell>
          <cell r="L882">
            <v>1498</v>
          </cell>
        </row>
        <row r="883">
          <cell r="H883" t="str">
            <v>сапоги 61W-005XN-1C</v>
          </cell>
          <cell r="I883">
            <v>1350.36</v>
          </cell>
          <cell r="K883">
            <v>2231</v>
          </cell>
          <cell r="L883">
            <v>2072</v>
          </cell>
        </row>
        <row r="884">
          <cell r="H884" t="str">
            <v>сапоги 61W-005XP-1C</v>
          </cell>
          <cell r="I884">
            <v>1049.07</v>
          </cell>
          <cell r="K884">
            <v>1734</v>
          </cell>
          <cell r="L884">
            <v>1610</v>
          </cell>
        </row>
        <row r="885">
          <cell r="H885" t="str">
            <v>ботинки 623-004VV-3C</v>
          </cell>
          <cell r="I885">
            <v>1030.557</v>
          </cell>
          <cell r="K885">
            <v>1703</v>
          </cell>
          <cell r="L885">
            <v>1581</v>
          </cell>
        </row>
        <row r="886">
          <cell r="H886" t="str">
            <v>ботинки 623-004W2-3C</v>
          </cell>
          <cell r="I886">
            <v>1071.9390000000001</v>
          </cell>
          <cell r="K886">
            <v>1771</v>
          </cell>
          <cell r="L886">
            <v>1645</v>
          </cell>
        </row>
        <row r="887">
          <cell r="H887" t="str">
            <v>сапоги 62C-0000V-1C</v>
          </cell>
          <cell r="I887">
            <v>1070.8499999999999</v>
          </cell>
          <cell r="K887">
            <v>1770</v>
          </cell>
          <cell r="L887">
            <v>1643</v>
          </cell>
        </row>
        <row r="888">
          <cell r="H888" t="str">
            <v>сапоги 62C-0001B-1C</v>
          </cell>
          <cell r="I888">
            <v>1415.7</v>
          </cell>
          <cell r="K888">
            <v>2339</v>
          </cell>
          <cell r="L888">
            <v>2172</v>
          </cell>
        </row>
        <row r="889">
          <cell r="H889" t="str">
            <v>сапоги 62C-005V1-1C</v>
          </cell>
          <cell r="I889">
            <v>1259.6099999999999</v>
          </cell>
          <cell r="K889">
            <v>2081</v>
          </cell>
          <cell r="L889">
            <v>1933</v>
          </cell>
        </row>
        <row r="890">
          <cell r="H890" t="str">
            <v>сапоги 62C-005V4-1C</v>
          </cell>
          <cell r="I890">
            <v>1059.96</v>
          </cell>
          <cell r="K890">
            <v>1752</v>
          </cell>
          <cell r="L890">
            <v>1626</v>
          </cell>
        </row>
        <row r="891">
          <cell r="H891" t="str">
            <v>сапоги 62C-005V5-1C</v>
          </cell>
          <cell r="I891">
            <v>1059.96</v>
          </cell>
          <cell r="K891">
            <v>1752</v>
          </cell>
          <cell r="L891">
            <v>1626</v>
          </cell>
        </row>
        <row r="892">
          <cell r="H892" t="str">
            <v>сапоги 62C-005VB-1C</v>
          </cell>
          <cell r="I892">
            <v>1680.69</v>
          </cell>
          <cell r="K892">
            <v>2777</v>
          </cell>
          <cell r="L892">
            <v>2579</v>
          </cell>
        </row>
        <row r="893">
          <cell r="H893" t="str">
            <v>сапоги 62C-005VC-1C</v>
          </cell>
          <cell r="I893">
            <v>1680.69</v>
          </cell>
          <cell r="K893">
            <v>2777</v>
          </cell>
          <cell r="L893">
            <v>2579</v>
          </cell>
        </row>
        <row r="894">
          <cell r="H894" t="str">
            <v>сапоги 62C-005VD-1C</v>
          </cell>
          <cell r="I894">
            <v>1560.9</v>
          </cell>
          <cell r="K894">
            <v>2579</v>
          </cell>
          <cell r="L894">
            <v>2395</v>
          </cell>
        </row>
        <row r="895">
          <cell r="H895" t="str">
            <v>сапоги 62C-005VF-1C</v>
          </cell>
          <cell r="I895">
            <v>1535.49</v>
          </cell>
          <cell r="K895">
            <v>2537</v>
          </cell>
          <cell r="L895">
            <v>2356</v>
          </cell>
        </row>
        <row r="896">
          <cell r="H896" t="str">
            <v>сапоги 62C-005VG-1C</v>
          </cell>
          <cell r="I896">
            <v>1535.49</v>
          </cell>
          <cell r="K896">
            <v>2537</v>
          </cell>
          <cell r="L896">
            <v>2356</v>
          </cell>
        </row>
        <row r="897">
          <cell r="H897" t="str">
            <v>Сапоги 639-005X0-1C</v>
          </cell>
          <cell r="I897">
            <v>892.98</v>
          </cell>
          <cell r="K897">
            <v>1476</v>
          </cell>
          <cell r="L897">
            <v>1370</v>
          </cell>
        </row>
        <row r="898">
          <cell r="H898" t="str">
            <v>Сапоги 639-005X1-1C</v>
          </cell>
          <cell r="I898">
            <v>836.4</v>
          </cell>
          <cell r="K898">
            <v>1382</v>
          </cell>
          <cell r="L898">
            <v>1284</v>
          </cell>
        </row>
        <row r="899">
          <cell r="H899" t="str">
            <v>угги 62A-0006Z-1A</v>
          </cell>
          <cell r="I899">
            <v>214.6</v>
          </cell>
          <cell r="K899">
            <v>355</v>
          </cell>
          <cell r="L899">
            <v>330</v>
          </cell>
        </row>
        <row r="900">
          <cell r="H900" t="str">
            <v>угги 62A-00070-1A</v>
          </cell>
          <cell r="I900">
            <v>208.33</v>
          </cell>
          <cell r="K900">
            <v>345</v>
          </cell>
          <cell r="L900">
            <v>320</v>
          </cell>
        </row>
        <row r="901">
          <cell r="H901" t="str">
            <v>угги 62A-00071-1A</v>
          </cell>
          <cell r="I901">
            <v>208.33</v>
          </cell>
          <cell r="K901">
            <v>345</v>
          </cell>
          <cell r="L901">
            <v>320</v>
          </cell>
        </row>
        <row r="902">
          <cell r="H902" t="str">
            <v>угги 62A-00072-1A</v>
          </cell>
          <cell r="I902">
            <v>208.33</v>
          </cell>
          <cell r="K902">
            <v>345</v>
          </cell>
          <cell r="L902">
            <v>320</v>
          </cell>
        </row>
        <row r="903">
          <cell r="H903" t="str">
            <v>угги 62A-00073-1A</v>
          </cell>
          <cell r="I903">
            <v>225.82</v>
          </cell>
          <cell r="K903">
            <v>374</v>
          </cell>
          <cell r="L903">
            <v>347</v>
          </cell>
        </row>
        <row r="904">
          <cell r="H904" t="str">
            <v>угги 62A-00074-1A</v>
          </cell>
          <cell r="I904">
            <v>225.82</v>
          </cell>
          <cell r="K904">
            <v>374</v>
          </cell>
          <cell r="L904">
            <v>347</v>
          </cell>
        </row>
        <row r="905">
          <cell r="H905" t="str">
            <v>угги 62A-00075-1A</v>
          </cell>
          <cell r="I905">
            <v>225.82</v>
          </cell>
          <cell r="K905">
            <v>374</v>
          </cell>
          <cell r="L905">
            <v>347</v>
          </cell>
        </row>
        <row r="906">
          <cell r="H906" t="str">
            <v>угги 62A-00076-1A</v>
          </cell>
          <cell r="I906">
            <v>225.82</v>
          </cell>
          <cell r="K906">
            <v>374</v>
          </cell>
          <cell r="L906">
            <v>347</v>
          </cell>
        </row>
        <row r="907">
          <cell r="H907" t="str">
            <v>угги 62A-00077-1A</v>
          </cell>
          <cell r="I907">
            <v>225.82</v>
          </cell>
          <cell r="K907">
            <v>374</v>
          </cell>
          <cell r="L907">
            <v>347</v>
          </cell>
        </row>
        <row r="908">
          <cell r="H908" t="str">
            <v>угги 62A-00078-1A</v>
          </cell>
          <cell r="I908">
            <v>225.82</v>
          </cell>
          <cell r="K908">
            <v>374</v>
          </cell>
          <cell r="L908">
            <v>347</v>
          </cell>
        </row>
        <row r="909">
          <cell r="H909" t="str">
            <v>угги 62A-00079-1A</v>
          </cell>
          <cell r="I909">
            <v>234.73</v>
          </cell>
          <cell r="K909">
            <v>388</v>
          </cell>
          <cell r="L909">
            <v>361</v>
          </cell>
        </row>
        <row r="910">
          <cell r="H910" t="str">
            <v>угги 62A-0007A-1A</v>
          </cell>
          <cell r="I910">
            <v>234.73</v>
          </cell>
          <cell r="K910">
            <v>388</v>
          </cell>
          <cell r="L910">
            <v>361</v>
          </cell>
        </row>
        <row r="911">
          <cell r="H911" t="str">
            <v>угги 62A-0007B-1A</v>
          </cell>
          <cell r="I911">
            <v>234.73</v>
          </cell>
          <cell r="K911">
            <v>388</v>
          </cell>
          <cell r="L911">
            <v>361</v>
          </cell>
        </row>
        <row r="912">
          <cell r="H912" t="str">
            <v>угги 62A-0007C-1A</v>
          </cell>
          <cell r="I912">
            <v>247.6</v>
          </cell>
          <cell r="K912">
            <v>410</v>
          </cell>
          <cell r="L912">
            <v>380</v>
          </cell>
        </row>
        <row r="913">
          <cell r="H913" t="str">
            <v>угги 62A-0007D-1A</v>
          </cell>
          <cell r="I913">
            <v>247.6</v>
          </cell>
          <cell r="K913">
            <v>410</v>
          </cell>
          <cell r="L913">
            <v>380</v>
          </cell>
        </row>
        <row r="914">
          <cell r="H914" t="str">
            <v>угги 62A-0007E-1A</v>
          </cell>
          <cell r="I914">
            <v>255.52</v>
          </cell>
          <cell r="K914">
            <v>423</v>
          </cell>
          <cell r="L914">
            <v>392</v>
          </cell>
        </row>
        <row r="915">
          <cell r="H915" t="str">
            <v>угги 62A-0007F-1A</v>
          </cell>
          <cell r="I915">
            <v>255.52</v>
          </cell>
          <cell r="K915">
            <v>423</v>
          </cell>
          <cell r="L915">
            <v>392</v>
          </cell>
        </row>
        <row r="916">
          <cell r="H916" t="str">
            <v>угги 62A-0007G-1A</v>
          </cell>
          <cell r="I916">
            <v>255.52</v>
          </cell>
          <cell r="K916">
            <v>423</v>
          </cell>
          <cell r="L916">
            <v>392</v>
          </cell>
        </row>
        <row r="917">
          <cell r="H917" t="str">
            <v>угги 62A-0007H-1A</v>
          </cell>
          <cell r="I917">
            <v>251.89</v>
          </cell>
          <cell r="K917">
            <v>417</v>
          </cell>
          <cell r="L917">
            <v>387</v>
          </cell>
        </row>
        <row r="918">
          <cell r="H918" t="str">
            <v>угги 62A-0007J-1A</v>
          </cell>
          <cell r="I918">
            <v>244.3</v>
          </cell>
          <cell r="K918">
            <v>404</v>
          </cell>
          <cell r="L918">
            <v>375</v>
          </cell>
        </row>
        <row r="919">
          <cell r="H919" t="str">
            <v>угги 62A-0007K-1A</v>
          </cell>
          <cell r="I919">
            <v>244.3</v>
          </cell>
          <cell r="K919">
            <v>404</v>
          </cell>
          <cell r="L919">
            <v>375</v>
          </cell>
        </row>
        <row r="920">
          <cell r="H920" t="str">
            <v>угги 62A-0007P-1A</v>
          </cell>
          <cell r="I920">
            <v>238.69</v>
          </cell>
          <cell r="K920">
            <v>395</v>
          </cell>
          <cell r="L920">
            <v>367</v>
          </cell>
        </row>
        <row r="921">
          <cell r="H921" t="str">
            <v>угги 62A-0007Q-1A</v>
          </cell>
          <cell r="I921">
            <v>238.69</v>
          </cell>
          <cell r="K921">
            <v>395</v>
          </cell>
          <cell r="L921">
            <v>367</v>
          </cell>
        </row>
        <row r="922">
          <cell r="H922" t="str">
            <v>угги 62A-0007T-3A</v>
          </cell>
          <cell r="I922">
            <v>235.72</v>
          </cell>
          <cell r="K922">
            <v>390</v>
          </cell>
          <cell r="L922">
            <v>362</v>
          </cell>
        </row>
        <row r="923">
          <cell r="H923" t="str">
            <v>угги 62A-0007X-3A</v>
          </cell>
          <cell r="I923">
            <v>241</v>
          </cell>
          <cell r="K923">
            <v>399</v>
          </cell>
          <cell r="L923">
            <v>370</v>
          </cell>
        </row>
        <row r="924">
          <cell r="H924" t="str">
            <v>угги 62A-00080-3A</v>
          </cell>
          <cell r="I924">
            <v>249.58</v>
          </cell>
          <cell r="K924">
            <v>413</v>
          </cell>
          <cell r="L924">
            <v>383</v>
          </cell>
        </row>
        <row r="925">
          <cell r="H925" t="str">
            <v>угги 62A-0040Z-1B</v>
          </cell>
          <cell r="I925">
            <v>287.86</v>
          </cell>
          <cell r="K925">
            <v>476</v>
          </cell>
          <cell r="L925">
            <v>442</v>
          </cell>
        </row>
        <row r="926">
          <cell r="H926" t="str">
            <v>угги 62A-00410-1B</v>
          </cell>
          <cell r="I926">
            <v>287.86</v>
          </cell>
          <cell r="K926">
            <v>476</v>
          </cell>
          <cell r="L926">
            <v>442</v>
          </cell>
        </row>
        <row r="927">
          <cell r="H927" t="str">
            <v>угги 62A-00414-1A</v>
          </cell>
          <cell r="I927">
            <v>292.81</v>
          </cell>
          <cell r="K927">
            <v>484</v>
          </cell>
          <cell r="L927">
            <v>450</v>
          </cell>
        </row>
        <row r="928">
          <cell r="H928" t="str">
            <v>угги 62A-005SE-1A</v>
          </cell>
          <cell r="I928">
            <v>251.89</v>
          </cell>
          <cell r="K928">
            <v>417</v>
          </cell>
          <cell r="L928">
            <v>387</v>
          </cell>
        </row>
        <row r="929">
          <cell r="H929" t="str">
            <v>угги 62A-005SF-1A</v>
          </cell>
          <cell r="I929">
            <v>225.82</v>
          </cell>
          <cell r="K929">
            <v>374</v>
          </cell>
          <cell r="L929">
            <v>347</v>
          </cell>
        </row>
        <row r="930">
          <cell r="H930" t="str">
            <v>угги 62A-005SG-1A</v>
          </cell>
          <cell r="I930">
            <v>269.38</v>
          </cell>
          <cell r="K930">
            <v>446</v>
          </cell>
          <cell r="L930">
            <v>414</v>
          </cell>
        </row>
        <row r="931">
          <cell r="H931" t="str">
            <v>угги 62A-005SH-1A</v>
          </cell>
          <cell r="I931">
            <v>269.38</v>
          </cell>
          <cell r="K931">
            <v>446</v>
          </cell>
          <cell r="L931">
            <v>414</v>
          </cell>
        </row>
        <row r="932">
          <cell r="H932" t="str">
            <v>угги 62A-005Si-1A</v>
          </cell>
          <cell r="I932">
            <v>259.81</v>
          </cell>
          <cell r="K932">
            <v>430</v>
          </cell>
          <cell r="L932">
            <v>399</v>
          </cell>
        </row>
        <row r="933">
          <cell r="H933" t="str">
            <v>угги 62A-005SJ-1A</v>
          </cell>
          <cell r="I933">
            <v>247.27</v>
          </cell>
          <cell r="K933">
            <v>409</v>
          </cell>
          <cell r="L933">
            <v>380</v>
          </cell>
        </row>
        <row r="934">
          <cell r="H934" t="str">
            <v>угги 62A-005SK-1A</v>
          </cell>
          <cell r="I934">
            <v>259.81</v>
          </cell>
          <cell r="K934">
            <v>430</v>
          </cell>
          <cell r="L934">
            <v>399</v>
          </cell>
        </row>
        <row r="935">
          <cell r="H935" t="str">
            <v>угги 62A-005SL-1A</v>
          </cell>
          <cell r="I935">
            <v>223.18</v>
          </cell>
          <cell r="K935">
            <v>369</v>
          </cell>
          <cell r="L935">
            <v>343</v>
          </cell>
        </row>
        <row r="936">
          <cell r="H936" t="str">
            <v>угги 62A-005SM-1A</v>
          </cell>
          <cell r="I936">
            <v>223.18</v>
          </cell>
          <cell r="K936">
            <v>369</v>
          </cell>
          <cell r="L936">
            <v>343</v>
          </cell>
        </row>
        <row r="937">
          <cell r="H937" t="str">
            <v>угги 62A-005SN-1A</v>
          </cell>
          <cell r="I937">
            <v>223.18</v>
          </cell>
          <cell r="K937">
            <v>369</v>
          </cell>
          <cell r="L937">
            <v>343</v>
          </cell>
        </row>
        <row r="938">
          <cell r="H938" t="str">
            <v>угги 62A-005SP-1A</v>
          </cell>
          <cell r="I938">
            <v>250.57</v>
          </cell>
          <cell r="K938">
            <v>414</v>
          </cell>
          <cell r="L938">
            <v>385</v>
          </cell>
        </row>
        <row r="939">
          <cell r="H939" t="str">
            <v>угги 62A-005SQ-1A</v>
          </cell>
          <cell r="I939">
            <v>239.02</v>
          </cell>
          <cell r="K939">
            <v>395</v>
          </cell>
          <cell r="L939">
            <v>367</v>
          </cell>
        </row>
        <row r="940">
          <cell r="H940" t="str">
            <v>угги 62A-005SR-1A</v>
          </cell>
          <cell r="I940">
            <v>239.02</v>
          </cell>
          <cell r="K940">
            <v>395</v>
          </cell>
          <cell r="L940">
            <v>367</v>
          </cell>
        </row>
        <row r="941">
          <cell r="H941" t="str">
            <v>угги 62A-005SS-1A</v>
          </cell>
          <cell r="I941">
            <v>220.54</v>
          </cell>
          <cell r="K941">
            <v>365</v>
          </cell>
          <cell r="L941">
            <v>339</v>
          </cell>
        </row>
        <row r="942">
          <cell r="H942" t="str">
            <v>угги 62A-005ST-1A</v>
          </cell>
          <cell r="I942">
            <v>220.54</v>
          </cell>
          <cell r="K942">
            <v>365</v>
          </cell>
          <cell r="L942">
            <v>339</v>
          </cell>
        </row>
        <row r="943">
          <cell r="H943" t="str">
            <v>угги 62A-005SU-1A</v>
          </cell>
          <cell r="I943">
            <v>220.54</v>
          </cell>
          <cell r="K943">
            <v>365</v>
          </cell>
          <cell r="L943">
            <v>339</v>
          </cell>
        </row>
        <row r="944">
          <cell r="H944" t="str">
            <v>угги 62A-005SV-1A</v>
          </cell>
          <cell r="I944">
            <v>259.81</v>
          </cell>
          <cell r="K944">
            <v>430</v>
          </cell>
          <cell r="L944">
            <v>399</v>
          </cell>
        </row>
        <row r="945">
          <cell r="H945" t="str">
            <v>угги 62A-005SW-1A</v>
          </cell>
          <cell r="I945">
            <v>259.81</v>
          </cell>
          <cell r="K945">
            <v>430</v>
          </cell>
          <cell r="L945">
            <v>399</v>
          </cell>
        </row>
        <row r="946">
          <cell r="H946" t="str">
            <v>угги 62A-005SX-1A</v>
          </cell>
          <cell r="I946">
            <v>259.81</v>
          </cell>
          <cell r="K946">
            <v>430</v>
          </cell>
          <cell r="L946">
            <v>399</v>
          </cell>
        </row>
        <row r="947">
          <cell r="H947" t="str">
            <v>угги 62A-005SY-1A</v>
          </cell>
          <cell r="I947">
            <v>267.07</v>
          </cell>
          <cell r="K947">
            <v>442</v>
          </cell>
          <cell r="L947">
            <v>410</v>
          </cell>
        </row>
        <row r="948">
          <cell r="H948" t="str">
            <v>угги 62A-005SZ-1A</v>
          </cell>
          <cell r="I948">
            <v>267.07</v>
          </cell>
          <cell r="K948">
            <v>442</v>
          </cell>
          <cell r="L948">
            <v>410</v>
          </cell>
        </row>
        <row r="949">
          <cell r="H949" t="str">
            <v>угги 62A-005T0-1A</v>
          </cell>
          <cell r="I949">
            <v>273.67</v>
          </cell>
          <cell r="K949">
            <v>453</v>
          </cell>
          <cell r="L949">
            <v>420</v>
          </cell>
        </row>
        <row r="950">
          <cell r="H950" t="str">
            <v>угги 62A-005T1-1A</v>
          </cell>
          <cell r="I950">
            <v>273.67</v>
          </cell>
          <cell r="K950">
            <v>453</v>
          </cell>
          <cell r="L950">
            <v>420</v>
          </cell>
        </row>
        <row r="951">
          <cell r="H951" t="str">
            <v>угги 62A-005T2-1A</v>
          </cell>
          <cell r="I951">
            <v>247.27</v>
          </cell>
          <cell r="K951">
            <v>409</v>
          </cell>
          <cell r="L951">
            <v>380</v>
          </cell>
        </row>
        <row r="952">
          <cell r="H952" t="str">
            <v>угги 62A-005T3-1A</v>
          </cell>
          <cell r="I952">
            <v>247.27</v>
          </cell>
          <cell r="K952">
            <v>409</v>
          </cell>
          <cell r="L952">
            <v>380</v>
          </cell>
        </row>
        <row r="953">
          <cell r="H953" t="str">
            <v>ботинки 626-0038N-1D</v>
          </cell>
          <cell r="I953">
            <v>299.41000000000003</v>
          </cell>
          <cell r="K953">
            <v>495</v>
          </cell>
          <cell r="L953">
            <v>460</v>
          </cell>
        </row>
        <row r="954">
          <cell r="H954" t="str">
            <v>полусапоги 626-00083-1D</v>
          </cell>
          <cell r="I954">
            <v>394.45</v>
          </cell>
          <cell r="K954">
            <v>652</v>
          </cell>
          <cell r="L954">
            <v>606</v>
          </cell>
        </row>
        <row r="955">
          <cell r="H955" t="str">
            <v>полусапоги 626-00087-1D</v>
          </cell>
          <cell r="I955">
            <v>389.5</v>
          </cell>
          <cell r="K955">
            <v>644</v>
          </cell>
          <cell r="L955">
            <v>598</v>
          </cell>
        </row>
        <row r="956">
          <cell r="H956" t="str">
            <v>полусапоги 626-000K1-1D</v>
          </cell>
          <cell r="I956">
            <v>409.3</v>
          </cell>
          <cell r="K956">
            <v>677</v>
          </cell>
          <cell r="L956">
            <v>628</v>
          </cell>
        </row>
        <row r="957">
          <cell r="H957" t="str">
            <v>полусапоги 626-005EW-1D</v>
          </cell>
          <cell r="I957">
            <v>458.8</v>
          </cell>
          <cell r="K957">
            <v>758</v>
          </cell>
          <cell r="L957">
            <v>704</v>
          </cell>
        </row>
        <row r="958">
          <cell r="H958" t="str">
            <v>Полусапоги AGG</v>
          </cell>
          <cell r="I958">
            <v>409.3</v>
          </cell>
          <cell r="K958">
            <v>677</v>
          </cell>
          <cell r="L958">
            <v>628</v>
          </cell>
        </row>
        <row r="959">
          <cell r="H959" t="str">
            <v>Полусапоги AGG-01</v>
          </cell>
          <cell r="I959">
            <v>409.3</v>
          </cell>
          <cell r="K959">
            <v>677</v>
          </cell>
          <cell r="L959">
            <v>628</v>
          </cell>
        </row>
        <row r="960">
          <cell r="H960" t="str">
            <v>сапоги 626-00084-1D</v>
          </cell>
          <cell r="I960">
            <v>468.7</v>
          </cell>
          <cell r="K960">
            <v>775</v>
          </cell>
          <cell r="L960">
            <v>719</v>
          </cell>
        </row>
        <row r="961">
          <cell r="H961" t="str">
            <v>сапоги 626-00085-1D</v>
          </cell>
          <cell r="I961">
            <v>468.7</v>
          </cell>
          <cell r="K961">
            <v>775</v>
          </cell>
          <cell r="L961">
            <v>719</v>
          </cell>
        </row>
        <row r="962">
          <cell r="H962" t="str">
            <v>сапоги 626-0008D-1D</v>
          </cell>
          <cell r="I962">
            <v>468.7</v>
          </cell>
          <cell r="K962">
            <v>775</v>
          </cell>
          <cell r="L962">
            <v>719</v>
          </cell>
        </row>
        <row r="963">
          <cell r="H963" t="str">
            <v>сапоги 626-000K4-1D</v>
          </cell>
          <cell r="I963">
            <v>406</v>
          </cell>
          <cell r="K963">
            <v>671</v>
          </cell>
          <cell r="L963">
            <v>623</v>
          </cell>
        </row>
        <row r="964">
          <cell r="H964" t="str">
            <v>сапоги 626-005ZT-1D</v>
          </cell>
          <cell r="I964">
            <v>468.7</v>
          </cell>
          <cell r="K964">
            <v>775</v>
          </cell>
          <cell r="L964">
            <v>719</v>
          </cell>
        </row>
        <row r="965">
          <cell r="H965" t="str">
            <v>сапоги 62U-005ZT-1D</v>
          </cell>
          <cell r="I965">
            <v>363.1</v>
          </cell>
          <cell r="K965">
            <v>600</v>
          </cell>
          <cell r="L965">
            <v>557</v>
          </cell>
        </row>
        <row r="966">
          <cell r="H966" t="str">
            <v>сапоги 62U-005ZU-1D</v>
          </cell>
          <cell r="I966">
            <v>369.7</v>
          </cell>
          <cell r="K966">
            <v>611</v>
          </cell>
          <cell r="L966">
            <v>568</v>
          </cell>
        </row>
        <row r="967">
          <cell r="H967" t="str">
            <v>сапоги 62U-005ZV-1D</v>
          </cell>
          <cell r="I967">
            <v>363.1</v>
          </cell>
          <cell r="K967">
            <v>600</v>
          </cell>
          <cell r="L967">
            <v>557</v>
          </cell>
        </row>
        <row r="968">
          <cell r="H968" t="str">
            <v>сапоги 62U-005ZW-1D</v>
          </cell>
          <cell r="I968">
            <v>346.27</v>
          </cell>
          <cell r="K968">
            <v>573</v>
          </cell>
          <cell r="L968">
            <v>532</v>
          </cell>
        </row>
        <row r="969">
          <cell r="H969" t="str">
            <v>сапоги 62U-005ZX-1D</v>
          </cell>
          <cell r="I969">
            <v>346.27</v>
          </cell>
          <cell r="K969">
            <v>573</v>
          </cell>
          <cell r="L969">
            <v>532</v>
          </cell>
        </row>
        <row r="970">
          <cell r="H970" t="str">
            <v>сапоги 62U-005ZY-1D</v>
          </cell>
          <cell r="I970">
            <v>386.2</v>
          </cell>
          <cell r="K970">
            <v>639</v>
          </cell>
          <cell r="L970">
            <v>593</v>
          </cell>
        </row>
        <row r="971">
          <cell r="H971" t="str">
            <v>сапоги 62U-005ZZ-1D</v>
          </cell>
          <cell r="I971">
            <v>379.6</v>
          </cell>
          <cell r="K971">
            <v>628</v>
          </cell>
          <cell r="L971">
            <v>583</v>
          </cell>
        </row>
        <row r="972">
          <cell r="H972" t="str">
            <v>сапоги 62U-00600-1D</v>
          </cell>
          <cell r="I972">
            <v>356.5</v>
          </cell>
          <cell r="K972">
            <v>589</v>
          </cell>
          <cell r="L972">
            <v>547</v>
          </cell>
        </row>
        <row r="973">
          <cell r="H973" t="str">
            <v>сапоги 62U-00601-1D</v>
          </cell>
          <cell r="I973">
            <v>356.5</v>
          </cell>
          <cell r="K973">
            <v>589</v>
          </cell>
          <cell r="L973">
            <v>547</v>
          </cell>
        </row>
        <row r="974">
          <cell r="H974" t="str">
            <v>сапоги 62U-00602-1D</v>
          </cell>
          <cell r="I974">
            <v>363.1</v>
          </cell>
          <cell r="K974">
            <v>600</v>
          </cell>
          <cell r="L974">
            <v>557</v>
          </cell>
        </row>
        <row r="975">
          <cell r="H975" t="str">
            <v>туфли 602-003Mi-1A</v>
          </cell>
          <cell r="I975">
            <v>287.86</v>
          </cell>
          <cell r="K975">
            <v>476</v>
          </cell>
          <cell r="L975">
            <v>442</v>
          </cell>
        </row>
        <row r="976">
          <cell r="H976" t="str">
            <v>туфли 602-003MJ-1A</v>
          </cell>
          <cell r="I976">
            <v>287.86</v>
          </cell>
          <cell r="K976">
            <v>476</v>
          </cell>
          <cell r="L976">
            <v>442</v>
          </cell>
        </row>
        <row r="977">
          <cell r="H977" t="str">
            <v>туфли 602-003MK-1A</v>
          </cell>
          <cell r="I977">
            <v>282.58</v>
          </cell>
          <cell r="K977">
            <v>467</v>
          </cell>
          <cell r="L977">
            <v>434</v>
          </cell>
        </row>
        <row r="978">
          <cell r="H978" t="str">
            <v>Туфли 1177-8</v>
          </cell>
          <cell r="I978">
            <v>251.56</v>
          </cell>
          <cell r="K978">
            <v>416</v>
          </cell>
          <cell r="L978">
            <v>386</v>
          </cell>
        </row>
        <row r="979">
          <cell r="H979" t="str">
            <v>ботильоны 62X-0042J-1A</v>
          </cell>
          <cell r="I979">
            <v>335.71</v>
          </cell>
          <cell r="K979">
            <v>555</v>
          </cell>
          <cell r="L979">
            <v>515</v>
          </cell>
        </row>
        <row r="980">
          <cell r="H980" t="str">
            <v>ботильоны 62X-0043i-1A</v>
          </cell>
          <cell r="I980">
            <v>373</v>
          </cell>
          <cell r="K980">
            <v>617</v>
          </cell>
          <cell r="L980">
            <v>573</v>
          </cell>
        </row>
        <row r="981">
          <cell r="H981" t="str">
            <v>ботильоны 618-005CS-1A</v>
          </cell>
          <cell r="I981">
            <v>411.28</v>
          </cell>
          <cell r="K981">
            <v>680</v>
          </cell>
          <cell r="L981">
            <v>631</v>
          </cell>
        </row>
        <row r="982">
          <cell r="H982" t="str">
            <v>ботинки 62R-0040H-1A</v>
          </cell>
          <cell r="I982">
            <v>409.3</v>
          </cell>
          <cell r="K982">
            <v>677</v>
          </cell>
          <cell r="L982">
            <v>628</v>
          </cell>
        </row>
        <row r="983">
          <cell r="H983" t="str">
            <v>ботильоны 621-003KV-1A</v>
          </cell>
          <cell r="I983">
            <v>442.3</v>
          </cell>
          <cell r="K983">
            <v>731</v>
          </cell>
          <cell r="L983">
            <v>679</v>
          </cell>
        </row>
        <row r="984">
          <cell r="H984" t="str">
            <v>ботильоны 621-003KY-1A</v>
          </cell>
          <cell r="I984">
            <v>442.3</v>
          </cell>
          <cell r="K984">
            <v>731</v>
          </cell>
          <cell r="L984">
            <v>679</v>
          </cell>
        </row>
        <row r="985">
          <cell r="H985" t="str">
            <v>ботильоны 623-005Y1-1B</v>
          </cell>
          <cell r="I985">
            <v>450.88</v>
          </cell>
          <cell r="K985">
            <v>745</v>
          </cell>
          <cell r="L985">
            <v>692</v>
          </cell>
        </row>
        <row r="986">
          <cell r="H986" t="str">
            <v>ботильоны 623-005Y2-1B</v>
          </cell>
          <cell r="I986">
            <v>450.88</v>
          </cell>
          <cell r="K986">
            <v>745</v>
          </cell>
          <cell r="L986">
            <v>692</v>
          </cell>
        </row>
        <row r="987">
          <cell r="H987" t="str">
            <v>ботильоны 623-005Y3-1B</v>
          </cell>
          <cell r="I987">
            <v>450.88</v>
          </cell>
          <cell r="K987">
            <v>745</v>
          </cell>
          <cell r="L987">
            <v>692</v>
          </cell>
        </row>
        <row r="988">
          <cell r="H988" t="str">
            <v>ботильоны 618-005DK-1B</v>
          </cell>
          <cell r="I988">
            <v>465.4</v>
          </cell>
          <cell r="K988">
            <v>769</v>
          </cell>
          <cell r="L988">
            <v>714</v>
          </cell>
        </row>
        <row r="989">
          <cell r="H989" t="str">
            <v>ботильоны 618-005DL-1B</v>
          </cell>
          <cell r="I989">
            <v>465.4</v>
          </cell>
          <cell r="K989">
            <v>769</v>
          </cell>
          <cell r="L989">
            <v>714</v>
          </cell>
        </row>
        <row r="990">
          <cell r="H990" t="str">
            <v>ботильоны 618-005UL-1A</v>
          </cell>
          <cell r="I990">
            <v>458.8</v>
          </cell>
          <cell r="K990">
            <v>758</v>
          </cell>
          <cell r="L990">
            <v>704</v>
          </cell>
        </row>
        <row r="991">
          <cell r="H991" t="str">
            <v>ботильоны 618-005UM-1A</v>
          </cell>
          <cell r="I991">
            <v>458.8</v>
          </cell>
          <cell r="K991">
            <v>758</v>
          </cell>
          <cell r="L991">
            <v>704</v>
          </cell>
        </row>
        <row r="992">
          <cell r="H992" t="str">
            <v>ботинки 621-005UA-1A</v>
          </cell>
          <cell r="I992">
            <v>500.94</v>
          </cell>
          <cell r="K992">
            <v>828</v>
          </cell>
          <cell r="L992">
            <v>769</v>
          </cell>
        </row>
        <row r="993">
          <cell r="H993" t="str">
            <v>ботинки 62W-00402-1A</v>
          </cell>
          <cell r="I993">
            <v>498.04</v>
          </cell>
          <cell r="K993">
            <v>823</v>
          </cell>
          <cell r="L993">
            <v>764</v>
          </cell>
        </row>
        <row r="994">
          <cell r="H994" t="str">
            <v>ботильоны 624-003V7-1A</v>
          </cell>
          <cell r="I994">
            <v>549.95000000000005</v>
          </cell>
          <cell r="K994">
            <v>909</v>
          </cell>
          <cell r="L994">
            <v>844</v>
          </cell>
        </row>
        <row r="995">
          <cell r="H995" t="str">
            <v>ботильоны 618-005BH-1B</v>
          </cell>
          <cell r="I995">
            <v>584.42999999999995</v>
          </cell>
          <cell r="K995">
            <v>966</v>
          </cell>
          <cell r="L995">
            <v>897</v>
          </cell>
        </row>
        <row r="996">
          <cell r="H996" t="str">
            <v>ботильоны 624-003UZ-1A</v>
          </cell>
          <cell r="I996">
            <v>584.79</v>
          </cell>
          <cell r="K996">
            <v>967</v>
          </cell>
          <cell r="L996">
            <v>898</v>
          </cell>
        </row>
        <row r="997">
          <cell r="H997" t="str">
            <v>ботильоны 624-003V0-1A</v>
          </cell>
          <cell r="I997">
            <v>584.79</v>
          </cell>
          <cell r="K997">
            <v>967</v>
          </cell>
          <cell r="L997">
            <v>898</v>
          </cell>
        </row>
        <row r="998">
          <cell r="H998" t="str">
            <v>ботильоны 624-003WD-1A</v>
          </cell>
          <cell r="I998">
            <v>602.58000000000004</v>
          </cell>
          <cell r="K998">
            <v>996</v>
          </cell>
          <cell r="L998">
            <v>925</v>
          </cell>
        </row>
        <row r="999">
          <cell r="H999" t="str">
            <v>ботильоны 624-003US-1A</v>
          </cell>
          <cell r="I999">
            <v>625.80999999999995</v>
          </cell>
          <cell r="K999">
            <v>1034</v>
          </cell>
          <cell r="L999">
            <v>960</v>
          </cell>
        </row>
        <row r="1000">
          <cell r="H1000" t="str">
            <v>ботильоны 624-003XJ-1A</v>
          </cell>
          <cell r="I1000">
            <v>625.80999999999995</v>
          </cell>
          <cell r="K1000">
            <v>1034</v>
          </cell>
          <cell r="L1000">
            <v>960</v>
          </cell>
        </row>
        <row r="1001">
          <cell r="H1001" t="str">
            <v>ботильоны 624-003UW-1A</v>
          </cell>
          <cell r="I1001">
            <v>657.76</v>
          </cell>
          <cell r="K1001">
            <v>1087</v>
          </cell>
          <cell r="L1001">
            <v>1010</v>
          </cell>
        </row>
        <row r="1002">
          <cell r="H1002" t="str">
            <v>ботильоны 624-003V5-1A</v>
          </cell>
          <cell r="I1002">
            <v>649.04</v>
          </cell>
          <cell r="K1002">
            <v>1073</v>
          </cell>
          <cell r="L1002">
            <v>996</v>
          </cell>
        </row>
        <row r="1003">
          <cell r="H1003" t="str">
            <v>ботильоны 624-000B4-1A</v>
          </cell>
          <cell r="I1003">
            <v>572.45000000000005</v>
          </cell>
          <cell r="K1003">
            <v>946</v>
          </cell>
          <cell r="L1003">
            <v>879</v>
          </cell>
        </row>
        <row r="1004">
          <cell r="H1004" t="str">
            <v>Ботинки 5053-5B</v>
          </cell>
          <cell r="I1004">
            <v>458.8</v>
          </cell>
          <cell r="K1004">
            <v>758</v>
          </cell>
          <cell r="L1004">
            <v>704</v>
          </cell>
        </row>
        <row r="1005">
          <cell r="H1005" t="str">
            <v>ботильоны 611-000DJ-1A</v>
          </cell>
          <cell r="I1005">
            <v>432.4</v>
          </cell>
          <cell r="K1005">
            <v>715</v>
          </cell>
          <cell r="L1005">
            <v>664</v>
          </cell>
        </row>
        <row r="1006">
          <cell r="H1006" t="str">
            <v>Ботинки 001-17A</v>
          </cell>
          <cell r="I1006">
            <v>425.8</v>
          </cell>
          <cell r="K1006">
            <v>704</v>
          </cell>
          <cell r="L1006">
            <v>654</v>
          </cell>
        </row>
        <row r="1007">
          <cell r="H1007" t="str">
            <v>ботильоны 615-0004E-1A</v>
          </cell>
          <cell r="I1007">
            <v>522.72</v>
          </cell>
          <cell r="K1007">
            <v>864</v>
          </cell>
          <cell r="L1007">
            <v>802</v>
          </cell>
        </row>
        <row r="1008">
          <cell r="H1008" t="str">
            <v>ботильоны 60Z-00047-1A</v>
          </cell>
          <cell r="I1008">
            <v>492.23</v>
          </cell>
          <cell r="K1008">
            <v>814</v>
          </cell>
          <cell r="L1008">
            <v>756</v>
          </cell>
        </row>
        <row r="1009">
          <cell r="H1009" t="str">
            <v>ботильоны 611-000Di-1A</v>
          </cell>
          <cell r="I1009">
            <v>448.9</v>
          </cell>
          <cell r="K1009">
            <v>742</v>
          </cell>
          <cell r="L1009">
            <v>689</v>
          </cell>
        </row>
        <row r="1010">
          <cell r="H1010" t="str">
            <v>ботинки 62X-0042W-1A</v>
          </cell>
          <cell r="I1010">
            <v>325.48</v>
          </cell>
          <cell r="K1010">
            <v>538</v>
          </cell>
          <cell r="L1010">
            <v>500</v>
          </cell>
        </row>
        <row r="1011">
          <cell r="H1011" t="str">
            <v>ботинки 62X-0042X-1A</v>
          </cell>
          <cell r="I1011">
            <v>325.48</v>
          </cell>
          <cell r="K1011">
            <v>538</v>
          </cell>
          <cell r="L1011">
            <v>500</v>
          </cell>
        </row>
        <row r="1012">
          <cell r="H1012" t="str">
            <v>ботинки 62X-00429-1A</v>
          </cell>
          <cell r="I1012">
            <v>340</v>
          </cell>
          <cell r="K1012">
            <v>562</v>
          </cell>
          <cell r="L1012">
            <v>522</v>
          </cell>
        </row>
        <row r="1013">
          <cell r="H1013" t="str">
            <v>ботинки 62X-0042A-1A</v>
          </cell>
          <cell r="I1013">
            <v>340</v>
          </cell>
          <cell r="K1013">
            <v>562</v>
          </cell>
          <cell r="L1013">
            <v>522</v>
          </cell>
        </row>
        <row r="1014">
          <cell r="H1014" t="str">
            <v>ботинки 621-003L1-1A</v>
          </cell>
          <cell r="I1014">
            <v>380.59</v>
          </cell>
          <cell r="K1014">
            <v>629</v>
          </cell>
          <cell r="L1014">
            <v>584</v>
          </cell>
        </row>
        <row r="1015">
          <cell r="H1015" t="str">
            <v>ботинки 621-003L0-1A</v>
          </cell>
          <cell r="I1015">
            <v>402.7</v>
          </cell>
          <cell r="K1015">
            <v>666</v>
          </cell>
          <cell r="L1015">
            <v>618</v>
          </cell>
        </row>
        <row r="1016">
          <cell r="H1016" t="str">
            <v>ботинки 621-003L6-1A</v>
          </cell>
          <cell r="I1016">
            <v>415.9</v>
          </cell>
          <cell r="K1016">
            <v>688</v>
          </cell>
          <cell r="L1016">
            <v>638</v>
          </cell>
        </row>
        <row r="1017">
          <cell r="H1017" t="str">
            <v>ботинки 621-003KJ-1A</v>
          </cell>
          <cell r="I1017">
            <v>432.4</v>
          </cell>
          <cell r="K1017">
            <v>715</v>
          </cell>
          <cell r="L1017">
            <v>664</v>
          </cell>
        </row>
        <row r="1018">
          <cell r="H1018" t="str">
            <v>ботинки 621-003L8-1A</v>
          </cell>
          <cell r="I1018">
            <v>432.4</v>
          </cell>
          <cell r="K1018">
            <v>715</v>
          </cell>
          <cell r="L1018">
            <v>664</v>
          </cell>
        </row>
        <row r="1019">
          <cell r="H1019" t="str">
            <v>ботинки 621-005TU-1A</v>
          </cell>
          <cell r="I1019">
            <v>448.9</v>
          </cell>
          <cell r="K1019">
            <v>742</v>
          </cell>
          <cell r="L1019">
            <v>689</v>
          </cell>
        </row>
        <row r="1020">
          <cell r="H1020" t="str">
            <v>ботинки 610-005HA-1A</v>
          </cell>
          <cell r="I1020">
            <v>465.4</v>
          </cell>
          <cell r="K1020">
            <v>769</v>
          </cell>
          <cell r="L1020">
            <v>714</v>
          </cell>
        </row>
        <row r="1021">
          <cell r="H1021" t="str">
            <v>ботинки 639-005Qi-1A</v>
          </cell>
          <cell r="I1021">
            <v>480.98</v>
          </cell>
          <cell r="K1021">
            <v>795</v>
          </cell>
          <cell r="L1021">
            <v>738</v>
          </cell>
        </row>
        <row r="1022">
          <cell r="H1022" t="str">
            <v>ботинки 639-005QJ-1A</v>
          </cell>
          <cell r="I1022">
            <v>480.98</v>
          </cell>
          <cell r="K1022">
            <v>795</v>
          </cell>
          <cell r="L1022">
            <v>738</v>
          </cell>
        </row>
        <row r="1023">
          <cell r="H1023" t="str">
            <v>ботинки 611-00505-1A</v>
          </cell>
          <cell r="I1023">
            <v>458.8</v>
          </cell>
          <cell r="K1023">
            <v>758</v>
          </cell>
          <cell r="L1023">
            <v>704</v>
          </cell>
        </row>
        <row r="1024">
          <cell r="H1024" t="str">
            <v>ботинки 611-0052S-1A</v>
          </cell>
          <cell r="I1024">
            <v>475.53</v>
          </cell>
          <cell r="K1024">
            <v>786</v>
          </cell>
          <cell r="L1024">
            <v>730</v>
          </cell>
        </row>
        <row r="1025">
          <cell r="H1025" t="str">
            <v>ботинки 611-00549-1A</v>
          </cell>
          <cell r="I1025">
            <v>458.8</v>
          </cell>
          <cell r="K1025">
            <v>758</v>
          </cell>
          <cell r="L1025">
            <v>704</v>
          </cell>
        </row>
        <row r="1026">
          <cell r="H1026" t="str">
            <v>ботинки 621-005TS-1A</v>
          </cell>
          <cell r="I1026">
            <v>475.53</v>
          </cell>
          <cell r="K1026">
            <v>786</v>
          </cell>
          <cell r="L1026">
            <v>730</v>
          </cell>
        </row>
        <row r="1027">
          <cell r="H1027" t="str">
            <v>ботинки 621-005TT-1A</v>
          </cell>
          <cell r="I1027">
            <v>486.42</v>
          </cell>
          <cell r="K1027">
            <v>804</v>
          </cell>
          <cell r="L1027">
            <v>747</v>
          </cell>
        </row>
        <row r="1028">
          <cell r="H1028" t="str">
            <v>ботинки 621-005TX-1A</v>
          </cell>
          <cell r="I1028">
            <v>482.79</v>
          </cell>
          <cell r="K1028">
            <v>798</v>
          </cell>
          <cell r="L1028">
            <v>741</v>
          </cell>
        </row>
        <row r="1029">
          <cell r="H1029" t="str">
            <v>ботинки 621-005TZ-1A</v>
          </cell>
          <cell r="I1029">
            <v>465.4</v>
          </cell>
          <cell r="K1029">
            <v>769</v>
          </cell>
          <cell r="L1029">
            <v>714</v>
          </cell>
        </row>
        <row r="1030">
          <cell r="H1030" t="str">
            <v>ботинки 621-005U1-1A</v>
          </cell>
          <cell r="I1030">
            <v>468.7</v>
          </cell>
          <cell r="K1030">
            <v>775</v>
          </cell>
          <cell r="L1030">
            <v>719</v>
          </cell>
        </row>
        <row r="1031">
          <cell r="H1031" t="str">
            <v>ботинки 621-005U5-1A</v>
          </cell>
          <cell r="I1031">
            <v>475.53</v>
          </cell>
          <cell r="K1031">
            <v>786</v>
          </cell>
          <cell r="L1031">
            <v>730</v>
          </cell>
        </row>
        <row r="1032">
          <cell r="H1032" t="str">
            <v>ботинки 621-005U6-1A</v>
          </cell>
          <cell r="I1032">
            <v>482.79</v>
          </cell>
          <cell r="K1032">
            <v>798</v>
          </cell>
          <cell r="L1032">
            <v>741</v>
          </cell>
        </row>
        <row r="1033">
          <cell r="H1033" t="str">
            <v>ботинки 621-005U7-1A</v>
          </cell>
          <cell r="I1033">
            <v>482.79</v>
          </cell>
          <cell r="K1033">
            <v>798</v>
          </cell>
          <cell r="L1033">
            <v>741</v>
          </cell>
        </row>
        <row r="1034">
          <cell r="H1034" t="str">
            <v>ботинки 621-005UD-1A</v>
          </cell>
          <cell r="I1034">
            <v>455.5</v>
          </cell>
          <cell r="K1034">
            <v>753</v>
          </cell>
          <cell r="L1034">
            <v>699</v>
          </cell>
        </row>
        <row r="1035">
          <cell r="H1035" t="str">
            <v>ботинки 621-005UE-1A</v>
          </cell>
          <cell r="I1035">
            <v>455.5</v>
          </cell>
          <cell r="K1035">
            <v>753</v>
          </cell>
          <cell r="L1035">
            <v>699</v>
          </cell>
        </row>
        <row r="1036">
          <cell r="H1036" t="str">
            <v>ботинки 610-005H7-1A</v>
          </cell>
          <cell r="I1036">
            <v>511.83</v>
          </cell>
          <cell r="K1036">
            <v>846</v>
          </cell>
          <cell r="L1036">
            <v>786</v>
          </cell>
        </row>
        <row r="1037">
          <cell r="H1037" t="str">
            <v>ботинки 639-005QB-1A</v>
          </cell>
          <cell r="I1037">
            <v>504.57</v>
          </cell>
          <cell r="K1037">
            <v>834</v>
          </cell>
          <cell r="L1037">
            <v>775</v>
          </cell>
        </row>
        <row r="1038">
          <cell r="H1038" t="str">
            <v>ботинки 639-005QC-1A</v>
          </cell>
          <cell r="I1038">
            <v>504.57</v>
          </cell>
          <cell r="K1038">
            <v>834</v>
          </cell>
          <cell r="L1038">
            <v>775</v>
          </cell>
        </row>
        <row r="1039">
          <cell r="H1039" t="str">
            <v>ботинки 602-003LW-1A</v>
          </cell>
          <cell r="I1039">
            <v>504.57</v>
          </cell>
          <cell r="K1039">
            <v>834</v>
          </cell>
          <cell r="L1039">
            <v>775</v>
          </cell>
        </row>
        <row r="1040">
          <cell r="H1040" t="str">
            <v>ботинки 602-003LX-1A</v>
          </cell>
          <cell r="I1040">
            <v>504.57</v>
          </cell>
          <cell r="K1040">
            <v>834</v>
          </cell>
          <cell r="L1040">
            <v>775</v>
          </cell>
        </row>
        <row r="1041">
          <cell r="H1041" t="str">
            <v>Ботинки 639-005X2-1A</v>
          </cell>
          <cell r="I1041">
            <v>569.91</v>
          </cell>
          <cell r="K1041">
            <v>942</v>
          </cell>
          <cell r="L1041">
            <v>875</v>
          </cell>
        </row>
        <row r="1042">
          <cell r="H1042" t="str">
            <v>Ботинки 639-005X3-1A</v>
          </cell>
          <cell r="I1042">
            <v>569.91</v>
          </cell>
          <cell r="K1042">
            <v>942</v>
          </cell>
          <cell r="L1042">
            <v>875</v>
          </cell>
        </row>
        <row r="1043">
          <cell r="H1043" t="str">
            <v>ботинки 625-004YX-3A</v>
          </cell>
          <cell r="I1043">
            <v>406</v>
          </cell>
          <cell r="K1043">
            <v>671</v>
          </cell>
          <cell r="L1043">
            <v>623</v>
          </cell>
        </row>
        <row r="1044">
          <cell r="H1044" t="str">
            <v>ботинки 623-004UL-3A</v>
          </cell>
          <cell r="I1044">
            <v>409.3</v>
          </cell>
          <cell r="K1044">
            <v>677</v>
          </cell>
          <cell r="L1044">
            <v>628</v>
          </cell>
        </row>
        <row r="1045">
          <cell r="H1045" t="str">
            <v>ботинки 623-004UU-3A</v>
          </cell>
          <cell r="I1045">
            <v>445.27</v>
          </cell>
          <cell r="K1045">
            <v>736</v>
          </cell>
          <cell r="L1045">
            <v>684</v>
          </cell>
        </row>
        <row r="1046">
          <cell r="H1046" t="str">
            <v>ботинки 623-004UY-3A</v>
          </cell>
          <cell r="I1046">
            <v>445.27</v>
          </cell>
          <cell r="K1046">
            <v>736</v>
          </cell>
          <cell r="L1046">
            <v>684</v>
          </cell>
        </row>
        <row r="1047">
          <cell r="H1047" t="str">
            <v>ботинки 623-004UV-3A</v>
          </cell>
          <cell r="I1047">
            <v>445.27</v>
          </cell>
          <cell r="K1047">
            <v>736</v>
          </cell>
          <cell r="L1047">
            <v>684</v>
          </cell>
        </row>
        <row r="1048">
          <cell r="H1048" t="str">
            <v>ботинки 619-004NQ-3A</v>
          </cell>
          <cell r="I1048">
            <v>472</v>
          </cell>
          <cell r="K1048">
            <v>780</v>
          </cell>
          <cell r="L1048">
            <v>725</v>
          </cell>
        </row>
        <row r="1049">
          <cell r="H1049" t="str">
            <v>ботинки 619-004S2-3A</v>
          </cell>
          <cell r="I1049">
            <v>475.53</v>
          </cell>
          <cell r="K1049">
            <v>786</v>
          </cell>
          <cell r="L1049">
            <v>730</v>
          </cell>
        </row>
        <row r="1050">
          <cell r="H1050" t="str">
            <v>ботинки 619-005TC-3A</v>
          </cell>
          <cell r="I1050">
            <v>473.72</v>
          </cell>
          <cell r="K1050">
            <v>783</v>
          </cell>
          <cell r="L1050">
            <v>727</v>
          </cell>
        </row>
        <row r="1051">
          <cell r="H1051" t="str">
            <v>ботинки 619-004NF-3A</v>
          </cell>
          <cell r="I1051">
            <v>472</v>
          </cell>
          <cell r="K1051">
            <v>780</v>
          </cell>
          <cell r="L1051">
            <v>725</v>
          </cell>
        </row>
        <row r="1052">
          <cell r="H1052" t="str">
            <v>ботинки 619-005TP-3A</v>
          </cell>
          <cell r="I1052">
            <v>479.16</v>
          </cell>
          <cell r="K1052">
            <v>792</v>
          </cell>
          <cell r="L1052">
            <v>736</v>
          </cell>
        </row>
        <row r="1053">
          <cell r="H1053" t="str">
            <v>ботинки 619-005TQ-3A</v>
          </cell>
          <cell r="I1053">
            <v>477.35</v>
          </cell>
          <cell r="K1053">
            <v>789</v>
          </cell>
          <cell r="L1053">
            <v>733</v>
          </cell>
        </row>
        <row r="1054">
          <cell r="H1054" t="str">
            <v>ботинки 60W-005iN-3A</v>
          </cell>
          <cell r="I1054">
            <v>472</v>
          </cell>
          <cell r="K1054">
            <v>780</v>
          </cell>
          <cell r="L1054">
            <v>725</v>
          </cell>
        </row>
        <row r="1055">
          <cell r="H1055" t="str">
            <v>ботинки 604-005NZ-3A</v>
          </cell>
          <cell r="I1055">
            <v>490.05</v>
          </cell>
          <cell r="K1055">
            <v>810</v>
          </cell>
          <cell r="L1055">
            <v>752</v>
          </cell>
        </row>
        <row r="1056">
          <cell r="H1056" t="str">
            <v>ботинки 604-005P0-3A</v>
          </cell>
          <cell r="I1056">
            <v>510.02</v>
          </cell>
          <cell r="K1056">
            <v>843</v>
          </cell>
          <cell r="L1056">
            <v>783</v>
          </cell>
        </row>
        <row r="1057">
          <cell r="H1057" t="str">
            <v>ботинки 60W-005S8-3A</v>
          </cell>
          <cell r="I1057">
            <v>515.46</v>
          </cell>
          <cell r="K1057">
            <v>852</v>
          </cell>
          <cell r="L1057">
            <v>791</v>
          </cell>
        </row>
        <row r="1058">
          <cell r="H1058" t="str">
            <v>ботинки 60W-005SE-3A</v>
          </cell>
          <cell r="I1058">
            <v>515.46</v>
          </cell>
          <cell r="K1058">
            <v>852</v>
          </cell>
          <cell r="L1058">
            <v>791</v>
          </cell>
        </row>
        <row r="1059">
          <cell r="H1059" t="str">
            <v>ботинки 604-005LB-3C</v>
          </cell>
          <cell r="I1059">
            <v>517.28</v>
          </cell>
          <cell r="K1059">
            <v>855</v>
          </cell>
          <cell r="L1059">
            <v>794</v>
          </cell>
        </row>
        <row r="1060">
          <cell r="H1060" t="str">
            <v>ботинки 604-005NH-3A</v>
          </cell>
          <cell r="I1060">
            <v>500.94</v>
          </cell>
          <cell r="K1060">
            <v>828</v>
          </cell>
          <cell r="L1060">
            <v>769</v>
          </cell>
        </row>
        <row r="1061">
          <cell r="H1061" t="str">
            <v>ботинки 601-004NZ-3A</v>
          </cell>
          <cell r="I1061">
            <v>523.45000000000005</v>
          </cell>
          <cell r="K1061">
            <v>865</v>
          </cell>
          <cell r="L1061">
            <v>803</v>
          </cell>
        </row>
        <row r="1062">
          <cell r="H1062" t="str">
            <v>ботинки 60W-005S7-3A</v>
          </cell>
          <cell r="I1062">
            <v>519.09</v>
          </cell>
          <cell r="K1062">
            <v>858</v>
          </cell>
          <cell r="L1062">
            <v>797</v>
          </cell>
        </row>
        <row r="1063">
          <cell r="H1063" t="str">
            <v>ботинки 60W-005S9-3A</v>
          </cell>
          <cell r="I1063">
            <v>526.35</v>
          </cell>
          <cell r="K1063">
            <v>870</v>
          </cell>
          <cell r="L1063">
            <v>808</v>
          </cell>
        </row>
        <row r="1064">
          <cell r="H1064" t="str">
            <v>ботинки 60W-005SA-3A</v>
          </cell>
          <cell r="I1064">
            <v>537.24</v>
          </cell>
          <cell r="K1064">
            <v>888</v>
          </cell>
          <cell r="L1064">
            <v>825</v>
          </cell>
        </row>
        <row r="1065">
          <cell r="H1065" t="str">
            <v>ботинки 60W-005SB-3A</v>
          </cell>
          <cell r="I1065">
            <v>537.24</v>
          </cell>
          <cell r="K1065">
            <v>888</v>
          </cell>
          <cell r="L1065">
            <v>825</v>
          </cell>
        </row>
        <row r="1066">
          <cell r="H1066" t="str">
            <v>ботинки 604-005PA-3A</v>
          </cell>
          <cell r="I1066">
            <v>545.23</v>
          </cell>
          <cell r="K1066">
            <v>901</v>
          </cell>
          <cell r="L1066">
            <v>837</v>
          </cell>
        </row>
        <row r="1067">
          <cell r="H1067" t="str">
            <v>ботинки 604-005X6-3A</v>
          </cell>
          <cell r="I1067">
            <v>539.41999999999996</v>
          </cell>
          <cell r="K1067">
            <v>892</v>
          </cell>
          <cell r="L1067">
            <v>828</v>
          </cell>
        </row>
        <row r="1068">
          <cell r="H1068" t="str">
            <v>ботинки 604-005X7-3A</v>
          </cell>
          <cell r="I1068">
            <v>533.61</v>
          </cell>
          <cell r="K1068">
            <v>882</v>
          </cell>
          <cell r="L1068">
            <v>819</v>
          </cell>
        </row>
        <row r="1069">
          <cell r="H1069" t="str">
            <v>ботинки 604-005X9-3A</v>
          </cell>
          <cell r="I1069">
            <v>522.72</v>
          </cell>
          <cell r="K1069">
            <v>864</v>
          </cell>
          <cell r="L1069">
            <v>802</v>
          </cell>
        </row>
        <row r="1070">
          <cell r="H1070" t="str">
            <v>ботинки 604-005XA-3A</v>
          </cell>
          <cell r="I1070">
            <v>536.88</v>
          </cell>
          <cell r="K1070">
            <v>887</v>
          </cell>
          <cell r="L1070">
            <v>824</v>
          </cell>
        </row>
        <row r="1071">
          <cell r="H1071" t="str">
            <v>ботинки 60W-005iT-3A</v>
          </cell>
          <cell r="I1071">
            <v>537.24</v>
          </cell>
          <cell r="K1071">
            <v>888</v>
          </cell>
          <cell r="L1071">
            <v>825</v>
          </cell>
        </row>
        <row r="1072">
          <cell r="H1072" t="str">
            <v>ботинки 60W-005iW-3A</v>
          </cell>
          <cell r="I1072">
            <v>529.98</v>
          </cell>
          <cell r="K1072">
            <v>876</v>
          </cell>
          <cell r="L1072">
            <v>813</v>
          </cell>
        </row>
        <row r="1073">
          <cell r="H1073" t="str">
            <v>ботинки 60W-005iX-3A</v>
          </cell>
          <cell r="I1073">
            <v>548.13</v>
          </cell>
          <cell r="K1073">
            <v>906</v>
          </cell>
          <cell r="L1073">
            <v>841</v>
          </cell>
        </row>
        <row r="1074">
          <cell r="H1074" t="str">
            <v>ботинки 60W-005J4-3A</v>
          </cell>
          <cell r="I1074">
            <v>524.54</v>
          </cell>
          <cell r="K1074">
            <v>867</v>
          </cell>
          <cell r="L1074">
            <v>805</v>
          </cell>
        </row>
        <row r="1075">
          <cell r="H1075" t="str">
            <v>ботинки 60W-005J5-3A</v>
          </cell>
          <cell r="I1075">
            <v>524.54</v>
          </cell>
          <cell r="K1075">
            <v>867</v>
          </cell>
          <cell r="L1075">
            <v>805</v>
          </cell>
        </row>
        <row r="1076">
          <cell r="H1076" t="str">
            <v>ботинки 60W-005SC-3A</v>
          </cell>
          <cell r="I1076">
            <v>555.39</v>
          </cell>
          <cell r="K1076">
            <v>918</v>
          </cell>
          <cell r="L1076">
            <v>852</v>
          </cell>
        </row>
        <row r="1077">
          <cell r="H1077" t="str">
            <v>ботинки 60W-005SD-3A</v>
          </cell>
          <cell r="I1077">
            <v>555.39</v>
          </cell>
          <cell r="K1077">
            <v>918</v>
          </cell>
          <cell r="L1077">
            <v>852</v>
          </cell>
        </row>
        <row r="1078">
          <cell r="H1078" t="str">
            <v>ботинки 604-005MV-3A</v>
          </cell>
          <cell r="I1078">
            <v>572.80999999999995</v>
          </cell>
          <cell r="K1078">
            <v>947</v>
          </cell>
          <cell r="L1078">
            <v>879</v>
          </cell>
        </row>
        <row r="1079">
          <cell r="H1079" t="str">
            <v>ботинки 611-000PU-1A</v>
          </cell>
          <cell r="I1079">
            <v>379.6</v>
          </cell>
          <cell r="K1079">
            <v>628</v>
          </cell>
          <cell r="L1079">
            <v>583</v>
          </cell>
        </row>
        <row r="1080">
          <cell r="H1080" t="str">
            <v>ботинки 611-000PY-1A</v>
          </cell>
          <cell r="I1080">
            <v>452.2</v>
          </cell>
          <cell r="K1080">
            <v>748</v>
          </cell>
          <cell r="L1080">
            <v>694</v>
          </cell>
        </row>
        <row r="1081">
          <cell r="H1081" t="str">
            <v>Ботинки 012-2</v>
          </cell>
          <cell r="I1081">
            <v>531.79999999999995</v>
          </cell>
          <cell r="K1081">
            <v>879</v>
          </cell>
          <cell r="L1081">
            <v>816</v>
          </cell>
        </row>
        <row r="1082">
          <cell r="H1082" t="str">
            <v>ботинки 60W-0003X-3A</v>
          </cell>
          <cell r="I1082">
            <v>537.24</v>
          </cell>
          <cell r="K1082">
            <v>888</v>
          </cell>
          <cell r="L1082">
            <v>825</v>
          </cell>
        </row>
        <row r="1083">
          <cell r="H1083" t="str">
            <v>Ботинки B7839-5</v>
          </cell>
          <cell r="I1083">
            <v>575.36</v>
          </cell>
          <cell r="K1083">
            <v>951</v>
          </cell>
          <cell r="L1083">
            <v>883</v>
          </cell>
        </row>
        <row r="1084">
          <cell r="H1084" t="str">
            <v>ботинки 619-000F5-3A</v>
          </cell>
          <cell r="I1084">
            <v>522.72</v>
          </cell>
          <cell r="K1084">
            <v>864</v>
          </cell>
          <cell r="L1084">
            <v>802</v>
          </cell>
        </row>
        <row r="1085">
          <cell r="H1085" t="str">
            <v>Ботинки 628-21R</v>
          </cell>
          <cell r="I1085">
            <v>540.87</v>
          </cell>
          <cell r="K1085">
            <v>894</v>
          </cell>
          <cell r="L1085">
            <v>830</v>
          </cell>
        </row>
        <row r="1086">
          <cell r="H1086" t="str">
            <v>Ботинки B077-28</v>
          </cell>
          <cell r="I1086">
            <v>533.25</v>
          </cell>
          <cell r="K1086">
            <v>881</v>
          </cell>
          <cell r="L1086">
            <v>819</v>
          </cell>
        </row>
        <row r="1087">
          <cell r="H1087" t="str">
            <v>ботинки 611-000PT-1A</v>
          </cell>
          <cell r="I1087">
            <v>442.3</v>
          </cell>
          <cell r="K1087">
            <v>731</v>
          </cell>
          <cell r="L1087">
            <v>679</v>
          </cell>
        </row>
        <row r="1088">
          <cell r="H1088" t="str">
            <v>ботинки 615-00047-1A</v>
          </cell>
          <cell r="I1088">
            <v>485.33</v>
          </cell>
          <cell r="K1088">
            <v>802</v>
          </cell>
          <cell r="L1088">
            <v>745</v>
          </cell>
        </row>
        <row r="1089">
          <cell r="H1089" t="str">
            <v>ботинки 601-0009P-1A</v>
          </cell>
          <cell r="I1089">
            <v>523.80999999999995</v>
          </cell>
          <cell r="K1089">
            <v>866</v>
          </cell>
          <cell r="L1089">
            <v>804</v>
          </cell>
        </row>
        <row r="1090">
          <cell r="H1090" t="str">
            <v>ботинки 601-000i3-3A</v>
          </cell>
          <cell r="I1090">
            <v>554.66</v>
          </cell>
          <cell r="K1090">
            <v>917</v>
          </cell>
          <cell r="L1090">
            <v>851</v>
          </cell>
        </row>
        <row r="1091">
          <cell r="H1091" t="str">
            <v>Ботинки B139-1</v>
          </cell>
          <cell r="I1091">
            <v>479.89</v>
          </cell>
          <cell r="K1091">
            <v>793</v>
          </cell>
          <cell r="L1091">
            <v>737</v>
          </cell>
        </row>
        <row r="1092">
          <cell r="H1092" t="str">
            <v>ботинки 604-000i2-3A</v>
          </cell>
          <cell r="I1092">
            <v>524.54</v>
          </cell>
          <cell r="K1092">
            <v>867</v>
          </cell>
          <cell r="L1092">
            <v>805</v>
          </cell>
        </row>
        <row r="1093">
          <cell r="H1093" t="str">
            <v>сапоги 62X-0042Z-1A</v>
          </cell>
          <cell r="I1093">
            <v>436.36</v>
          </cell>
          <cell r="K1093">
            <v>721</v>
          </cell>
          <cell r="L1093">
            <v>670</v>
          </cell>
        </row>
        <row r="1094">
          <cell r="H1094" t="str">
            <v>сапоги 62X-00430-1A</v>
          </cell>
          <cell r="I1094">
            <v>442.63</v>
          </cell>
          <cell r="K1094">
            <v>732</v>
          </cell>
          <cell r="L1094">
            <v>679</v>
          </cell>
        </row>
        <row r="1095">
          <cell r="H1095" t="str">
            <v>сапоги 611-005X4-1A</v>
          </cell>
          <cell r="I1095">
            <v>519.09</v>
          </cell>
          <cell r="K1095">
            <v>858</v>
          </cell>
          <cell r="L1095">
            <v>797</v>
          </cell>
        </row>
        <row r="1096">
          <cell r="H1096" t="str">
            <v>сапоги 621-005DV-1B</v>
          </cell>
          <cell r="I1096">
            <v>479.16</v>
          </cell>
          <cell r="K1096">
            <v>792</v>
          </cell>
          <cell r="L1096">
            <v>736</v>
          </cell>
        </row>
        <row r="1097">
          <cell r="H1097" t="str">
            <v>сапоги 621-005DX-1B</v>
          </cell>
          <cell r="I1097">
            <v>515.46</v>
          </cell>
          <cell r="K1097">
            <v>852</v>
          </cell>
          <cell r="L1097">
            <v>791</v>
          </cell>
        </row>
        <row r="1098">
          <cell r="H1098" t="str">
            <v>ботинки 623-004UB-3A</v>
          </cell>
          <cell r="I1098">
            <v>432.4</v>
          </cell>
          <cell r="K1098">
            <v>715</v>
          </cell>
          <cell r="L1098">
            <v>664</v>
          </cell>
        </row>
        <row r="1099">
          <cell r="H1099" t="str">
            <v>туфли 604-005WV-3A</v>
          </cell>
          <cell r="I1099">
            <v>395.77</v>
          </cell>
          <cell r="K1099">
            <v>654</v>
          </cell>
          <cell r="L1099">
            <v>608</v>
          </cell>
        </row>
        <row r="1100">
          <cell r="H1100" t="str">
            <v>туфли 604-005WW-3A</v>
          </cell>
          <cell r="I1100">
            <v>395.77</v>
          </cell>
          <cell r="K1100">
            <v>654</v>
          </cell>
          <cell r="L1100">
            <v>608</v>
          </cell>
        </row>
        <row r="1101">
          <cell r="H1101" t="str">
            <v>туфли 604-005WX-3A</v>
          </cell>
          <cell r="I1101">
            <v>395.77</v>
          </cell>
          <cell r="K1101">
            <v>654</v>
          </cell>
          <cell r="L1101">
            <v>608</v>
          </cell>
        </row>
        <row r="1102">
          <cell r="H1102" t="str">
            <v>мокасины 604-000CM-3A</v>
          </cell>
          <cell r="I1102">
            <v>382.9</v>
          </cell>
          <cell r="K1102">
            <v>633</v>
          </cell>
          <cell r="L1102">
            <v>588</v>
          </cell>
        </row>
        <row r="1103">
          <cell r="H1103" t="str">
            <v>полуботинки 62X-00421-1A</v>
          </cell>
          <cell r="I1103">
            <v>296.77</v>
          </cell>
          <cell r="K1103">
            <v>491</v>
          </cell>
          <cell r="L1103">
            <v>456</v>
          </cell>
        </row>
        <row r="1104">
          <cell r="H1104" t="str">
            <v>полуботинки 62X-00422-1A</v>
          </cell>
          <cell r="I1104">
            <v>294.13</v>
          </cell>
          <cell r="K1104">
            <v>486</v>
          </cell>
          <cell r="L1104">
            <v>452</v>
          </cell>
        </row>
        <row r="1105">
          <cell r="H1105" t="str">
            <v>полуботинки 62X-00423-1A</v>
          </cell>
          <cell r="I1105">
            <v>289.18</v>
          </cell>
          <cell r="K1105">
            <v>478</v>
          </cell>
          <cell r="L1105">
            <v>444</v>
          </cell>
        </row>
        <row r="1106">
          <cell r="H1106" t="str">
            <v>полуботинки 618-005D9-1A</v>
          </cell>
          <cell r="I1106">
            <v>326.8</v>
          </cell>
          <cell r="K1106">
            <v>540</v>
          </cell>
          <cell r="L1106">
            <v>502</v>
          </cell>
        </row>
        <row r="1107">
          <cell r="H1107" t="str">
            <v>полуботинки 618-00608-1A</v>
          </cell>
          <cell r="I1107">
            <v>319.87</v>
          </cell>
          <cell r="K1107">
            <v>529</v>
          </cell>
          <cell r="L1107">
            <v>491</v>
          </cell>
        </row>
        <row r="1108">
          <cell r="H1108" t="str">
            <v>полуботинки 621-003KQ-1A</v>
          </cell>
          <cell r="I1108">
            <v>328.45</v>
          </cell>
          <cell r="K1108">
            <v>543</v>
          </cell>
          <cell r="L1108">
            <v>504</v>
          </cell>
        </row>
        <row r="1109">
          <cell r="H1109" t="str">
            <v>полуботинки 62R-0040Q-1A</v>
          </cell>
          <cell r="I1109">
            <v>300.39999999999998</v>
          </cell>
          <cell r="K1109">
            <v>497</v>
          </cell>
          <cell r="L1109">
            <v>461</v>
          </cell>
        </row>
        <row r="1110">
          <cell r="H1110" t="str">
            <v>полуботинки 62R-0040U-1A</v>
          </cell>
          <cell r="I1110">
            <v>303.7</v>
          </cell>
          <cell r="K1110">
            <v>502</v>
          </cell>
          <cell r="L1110">
            <v>466</v>
          </cell>
        </row>
        <row r="1111">
          <cell r="H1111" t="str">
            <v>полуботинки 618-005AL-1A</v>
          </cell>
          <cell r="I1111">
            <v>359.8</v>
          </cell>
          <cell r="K1111">
            <v>595</v>
          </cell>
          <cell r="L1111">
            <v>552</v>
          </cell>
        </row>
        <row r="1112">
          <cell r="H1112" t="str">
            <v>полуботинки 618-005AN-1A</v>
          </cell>
          <cell r="I1112">
            <v>359.8</v>
          </cell>
          <cell r="K1112">
            <v>595</v>
          </cell>
          <cell r="L1112">
            <v>552</v>
          </cell>
        </row>
        <row r="1113">
          <cell r="H1113" t="str">
            <v>полуботинки 618-005ZK-1A</v>
          </cell>
          <cell r="I1113">
            <v>338.35</v>
          </cell>
          <cell r="K1113">
            <v>559</v>
          </cell>
          <cell r="L1113">
            <v>520</v>
          </cell>
        </row>
        <row r="1114">
          <cell r="H1114" t="str">
            <v>полуботинки 618-005ZL-1A</v>
          </cell>
          <cell r="I1114">
            <v>336.7</v>
          </cell>
          <cell r="K1114">
            <v>557</v>
          </cell>
          <cell r="L1114">
            <v>517</v>
          </cell>
        </row>
        <row r="1115">
          <cell r="H1115" t="str">
            <v>полуботинки 618-005CQ-1A</v>
          </cell>
          <cell r="I1115">
            <v>373</v>
          </cell>
          <cell r="K1115">
            <v>617</v>
          </cell>
          <cell r="L1115">
            <v>573</v>
          </cell>
        </row>
        <row r="1116">
          <cell r="H1116" t="str">
            <v>полуботинки 618-005ZM-1A</v>
          </cell>
          <cell r="I1116">
            <v>379.6</v>
          </cell>
          <cell r="K1116">
            <v>628</v>
          </cell>
          <cell r="L1116">
            <v>583</v>
          </cell>
        </row>
        <row r="1117">
          <cell r="H1117" t="str">
            <v>полуботинки 60W-005i0-3A</v>
          </cell>
          <cell r="I1117">
            <v>381.25</v>
          </cell>
          <cell r="K1117">
            <v>630</v>
          </cell>
          <cell r="L1117">
            <v>585</v>
          </cell>
        </row>
        <row r="1118">
          <cell r="H1118" t="str">
            <v>полуботинки 60W-005iA-3A</v>
          </cell>
          <cell r="I1118">
            <v>386.2</v>
          </cell>
          <cell r="K1118">
            <v>639</v>
          </cell>
          <cell r="L1118">
            <v>593</v>
          </cell>
        </row>
        <row r="1119">
          <cell r="H1119" t="str">
            <v>полуботинки 601-004QY-3A</v>
          </cell>
          <cell r="I1119">
            <v>395.44</v>
          </cell>
          <cell r="K1119">
            <v>654</v>
          </cell>
          <cell r="L1119">
            <v>607</v>
          </cell>
        </row>
        <row r="1120">
          <cell r="H1120" t="str">
            <v>полуботинки 619-004MY-3A</v>
          </cell>
          <cell r="I1120">
            <v>396.1</v>
          </cell>
          <cell r="K1120">
            <v>655</v>
          </cell>
          <cell r="L1120">
            <v>608</v>
          </cell>
        </row>
        <row r="1121">
          <cell r="H1121" t="str">
            <v>полуботинки 619-004NE-3A</v>
          </cell>
          <cell r="I1121">
            <v>396.1</v>
          </cell>
          <cell r="K1121">
            <v>655</v>
          </cell>
          <cell r="L1121">
            <v>608</v>
          </cell>
        </row>
        <row r="1122">
          <cell r="H1122" t="str">
            <v>полуботинки 604-005M6-3A</v>
          </cell>
          <cell r="I1122">
            <v>402.37</v>
          </cell>
          <cell r="K1122">
            <v>665</v>
          </cell>
          <cell r="L1122">
            <v>618</v>
          </cell>
        </row>
        <row r="1123">
          <cell r="H1123" t="str">
            <v>полуботинки 604-005N9-3A</v>
          </cell>
          <cell r="I1123">
            <v>405.67</v>
          </cell>
          <cell r="K1123">
            <v>671</v>
          </cell>
          <cell r="L1123">
            <v>623</v>
          </cell>
        </row>
        <row r="1124">
          <cell r="H1124" t="str">
            <v>полуботинки 60W-005i7-3A</v>
          </cell>
          <cell r="I1124">
            <v>401.05</v>
          </cell>
          <cell r="K1124">
            <v>663</v>
          </cell>
          <cell r="L1124">
            <v>616</v>
          </cell>
        </row>
        <row r="1125">
          <cell r="H1125" t="str">
            <v>полуботинки 601-004Q8-3A</v>
          </cell>
          <cell r="I1125">
            <v>413.92</v>
          </cell>
          <cell r="K1125">
            <v>684</v>
          </cell>
          <cell r="L1125">
            <v>635</v>
          </cell>
        </row>
        <row r="1126">
          <cell r="H1126" t="str">
            <v>полуботинки 601-004QB-3A</v>
          </cell>
          <cell r="I1126">
            <v>409.96</v>
          </cell>
          <cell r="K1126">
            <v>678</v>
          </cell>
          <cell r="L1126">
            <v>629</v>
          </cell>
        </row>
        <row r="1127">
          <cell r="H1127" t="str">
            <v>полуботинки 619-004RZ-3A</v>
          </cell>
          <cell r="I1127">
            <v>399.4</v>
          </cell>
          <cell r="K1127">
            <v>660</v>
          </cell>
          <cell r="L1127">
            <v>613</v>
          </cell>
        </row>
        <row r="1128">
          <cell r="H1128" t="str">
            <v>полуботинки 604-005NB-3A</v>
          </cell>
          <cell r="I1128">
            <v>422.5</v>
          </cell>
          <cell r="K1128">
            <v>698</v>
          </cell>
          <cell r="L1128">
            <v>649</v>
          </cell>
        </row>
        <row r="1129">
          <cell r="H1129" t="str">
            <v>полуботинки 60W-005S3-3A</v>
          </cell>
          <cell r="I1129">
            <v>439</v>
          </cell>
          <cell r="K1129">
            <v>726</v>
          </cell>
          <cell r="L1129">
            <v>674</v>
          </cell>
        </row>
        <row r="1130">
          <cell r="H1130" t="str">
            <v>полуботинки 60W-005S4-3A</v>
          </cell>
          <cell r="I1130">
            <v>448.9</v>
          </cell>
          <cell r="K1130">
            <v>742</v>
          </cell>
          <cell r="L1130">
            <v>689</v>
          </cell>
        </row>
        <row r="1131">
          <cell r="H1131" t="str">
            <v>полуботинки 60W-005S5-3A</v>
          </cell>
          <cell r="I1131">
            <v>448.9</v>
          </cell>
          <cell r="K1131">
            <v>742</v>
          </cell>
          <cell r="L1131">
            <v>689</v>
          </cell>
        </row>
        <row r="1132">
          <cell r="H1132" t="str">
            <v>полуботинки 60W-005S6-3A</v>
          </cell>
          <cell r="I1132">
            <v>432.4</v>
          </cell>
          <cell r="K1132">
            <v>715</v>
          </cell>
          <cell r="L1132">
            <v>664</v>
          </cell>
        </row>
        <row r="1133">
          <cell r="H1133" t="str">
            <v>полуботинки 62C-0001K-1A</v>
          </cell>
          <cell r="I1133">
            <v>326.8</v>
          </cell>
          <cell r="K1133">
            <v>540</v>
          </cell>
          <cell r="L1133">
            <v>502</v>
          </cell>
        </row>
        <row r="1134">
          <cell r="H1134" t="str">
            <v>полуботинки 619-005T3-3A</v>
          </cell>
          <cell r="I1134">
            <v>402.7</v>
          </cell>
          <cell r="K1134">
            <v>666</v>
          </cell>
          <cell r="L1134">
            <v>618</v>
          </cell>
        </row>
        <row r="1135">
          <cell r="H1135" t="str">
            <v>полуботинки 619-005TJ-3A</v>
          </cell>
          <cell r="I1135">
            <v>396.1</v>
          </cell>
          <cell r="K1135">
            <v>655</v>
          </cell>
          <cell r="L1135">
            <v>608</v>
          </cell>
        </row>
        <row r="1136">
          <cell r="H1136" t="str">
            <v>полуботинки 60W-005S2-3A</v>
          </cell>
          <cell r="I1136">
            <v>409.3</v>
          </cell>
          <cell r="K1136">
            <v>677</v>
          </cell>
          <cell r="L1136">
            <v>628</v>
          </cell>
        </row>
        <row r="1137">
          <cell r="H1137" t="str">
            <v>полуботинки 619-005TD-3A</v>
          </cell>
          <cell r="I1137">
            <v>410.95</v>
          </cell>
          <cell r="K1137">
            <v>679</v>
          </cell>
          <cell r="L1137">
            <v>631</v>
          </cell>
        </row>
        <row r="1138">
          <cell r="H1138" t="str">
            <v>полуботинки 619-005TR-3A</v>
          </cell>
          <cell r="I1138">
            <v>412.6</v>
          </cell>
          <cell r="K1138">
            <v>682</v>
          </cell>
          <cell r="L1138">
            <v>633</v>
          </cell>
        </row>
        <row r="1139">
          <cell r="H1139" t="str">
            <v>полусапоги 610-005G1-1A</v>
          </cell>
          <cell r="I1139">
            <v>404.68</v>
          </cell>
          <cell r="K1139">
            <v>669</v>
          </cell>
          <cell r="L1139">
            <v>621</v>
          </cell>
        </row>
        <row r="1140">
          <cell r="H1140" t="str">
            <v>полусапоги 610-005HB-1A</v>
          </cell>
          <cell r="I1140">
            <v>404.68</v>
          </cell>
          <cell r="K1140">
            <v>669</v>
          </cell>
          <cell r="L1140">
            <v>621</v>
          </cell>
        </row>
        <row r="1141">
          <cell r="H1141" t="str">
            <v>полусапоги 62S-003Qi-1A</v>
          </cell>
          <cell r="I1141">
            <v>394.45</v>
          </cell>
          <cell r="K1141">
            <v>652</v>
          </cell>
          <cell r="L1141">
            <v>606</v>
          </cell>
        </row>
        <row r="1142">
          <cell r="H1142" t="str">
            <v>полусапоги 62X-005Vi-1A</v>
          </cell>
          <cell r="I1142">
            <v>406</v>
          </cell>
          <cell r="K1142">
            <v>671</v>
          </cell>
          <cell r="L1142">
            <v>623</v>
          </cell>
        </row>
        <row r="1143">
          <cell r="H1143" t="str">
            <v>полусапоги 62X-005VJ-1A</v>
          </cell>
          <cell r="I1143">
            <v>406</v>
          </cell>
          <cell r="K1143">
            <v>671</v>
          </cell>
          <cell r="L1143">
            <v>623</v>
          </cell>
        </row>
        <row r="1144">
          <cell r="H1144" t="str">
            <v>полусапоги 62X-005VK-1A</v>
          </cell>
          <cell r="I1144">
            <v>400.06</v>
          </cell>
          <cell r="K1144">
            <v>661</v>
          </cell>
          <cell r="L1144">
            <v>614</v>
          </cell>
        </row>
        <row r="1145">
          <cell r="H1145" t="str">
            <v>полусапоги 62S-0055T-1A</v>
          </cell>
          <cell r="I1145">
            <v>437.35</v>
          </cell>
          <cell r="K1145">
            <v>723</v>
          </cell>
          <cell r="L1145">
            <v>671</v>
          </cell>
        </row>
        <row r="1146">
          <cell r="H1146" t="str">
            <v>полусапоги 62W-003ZS-1A</v>
          </cell>
          <cell r="I1146">
            <v>442.63</v>
          </cell>
          <cell r="K1146">
            <v>732</v>
          </cell>
          <cell r="L1146">
            <v>679</v>
          </cell>
        </row>
        <row r="1147">
          <cell r="H1147" t="str">
            <v>полусапоги 611-0053E-1A</v>
          </cell>
          <cell r="I1147">
            <v>448.9</v>
          </cell>
          <cell r="K1147">
            <v>742</v>
          </cell>
          <cell r="L1147">
            <v>689</v>
          </cell>
        </row>
        <row r="1148">
          <cell r="H1148" t="str">
            <v>полусапоги 611-0053F-1A</v>
          </cell>
          <cell r="I1148">
            <v>448.9</v>
          </cell>
          <cell r="K1148">
            <v>742</v>
          </cell>
          <cell r="L1148">
            <v>689</v>
          </cell>
        </row>
        <row r="1149">
          <cell r="H1149" t="str">
            <v>полусапоги 621-005TV-1A</v>
          </cell>
          <cell r="I1149">
            <v>435.7</v>
          </cell>
          <cell r="K1149">
            <v>720</v>
          </cell>
          <cell r="L1149">
            <v>669</v>
          </cell>
        </row>
        <row r="1150">
          <cell r="H1150" t="str">
            <v>полусапоги 621-005U8-1A</v>
          </cell>
          <cell r="I1150">
            <v>448.9</v>
          </cell>
          <cell r="K1150">
            <v>742</v>
          </cell>
          <cell r="L1150">
            <v>689</v>
          </cell>
        </row>
        <row r="1151">
          <cell r="H1151" t="str">
            <v>полусапоги 611-00537-1A</v>
          </cell>
          <cell r="I1151">
            <v>482.79</v>
          </cell>
          <cell r="K1151">
            <v>798</v>
          </cell>
          <cell r="L1151">
            <v>741</v>
          </cell>
        </row>
        <row r="1152">
          <cell r="H1152" t="str">
            <v>полусапоги 621-003LA-1A</v>
          </cell>
          <cell r="I1152">
            <v>455.5</v>
          </cell>
          <cell r="K1152">
            <v>753</v>
          </cell>
          <cell r="L1152">
            <v>699</v>
          </cell>
        </row>
        <row r="1153">
          <cell r="H1153" t="str">
            <v>полусапоги 621-003LC-1A</v>
          </cell>
          <cell r="I1153">
            <v>465.4</v>
          </cell>
          <cell r="K1153">
            <v>769</v>
          </cell>
          <cell r="L1153">
            <v>714</v>
          </cell>
        </row>
        <row r="1154">
          <cell r="H1154" t="str">
            <v>полусапоги 621-003LD-1A</v>
          </cell>
          <cell r="I1154">
            <v>465.4</v>
          </cell>
          <cell r="K1154">
            <v>769</v>
          </cell>
          <cell r="L1154">
            <v>714</v>
          </cell>
        </row>
        <row r="1155">
          <cell r="H1155" t="str">
            <v>полусапоги 639-005QL-1A</v>
          </cell>
          <cell r="I1155">
            <v>484.61</v>
          </cell>
          <cell r="K1155">
            <v>801</v>
          </cell>
          <cell r="L1155">
            <v>744</v>
          </cell>
        </row>
        <row r="1156">
          <cell r="H1156" t="str">
            <v>полусапоги 621-005DX-1A</v>
          </cell>
          <cell r="I1156">
            <v>465.4</v>
          </cell>
          <cell r="K1156">
            <v>769</v>
          </cell>
          <cell r="L1156">
            <v>714</v>
          </cell>
        </row>
        <row r="1157">
          <cell r="H1157" t="str">
            <v>полусапоги 621-005DY-1A</v>
          </cell>
          <cell r="I1157">
            <v>465.4</v>
          </cell>
          <cell r="K1157">
            <v>769</v>
          </cell>
          <cell r="L1157">
            <v>714</v>
          </cell>
        </row>
        <row r="1158">
          <cell r="H1158" t="str">
            <v>полусапоги 621-005TR-1A</v>
          </cell>
          <cell r="I1158">
            <v>455.5</v>
          </cell>
          <cell r="K1158">
            <v>753</v>
          </cell>
          <cell r="L1158">
            <v>699</v>
          </cell>
        </row>
        <row r="1159">
          <cell r="H1159" t="str">
            <v>полусапоги 621-005TW-1A</v>
          </cell>
          <cell r="I1159">
            <v>486.42</v>
          </cell>
          <cell r="K1159">
            <v>804</v>
          </cell>
          <cell r="L1159">
            <v>747</v>
          </cell>
        </row>
        <row r="1160">
          <cell r="H1160" t="str">
            <v>полусапоги 621-005TY-1A</v>
          </cell>
          <cell r="I1160">
            <v>482.79</v>
          </cell>
          <cell r="K1160">
            <v>798</v>
          </cell>
          <cell r="L1160">
            <v>741</v>
          </cell>
        </row>
        <row r="1161">
          <cell r="H1161" t="str">
            <v>полусапоги 621-005U9-1A</v>
          </cell>
          <cell r="I1161">
            <v>468.7</v>
          </cell>
          <cell r="K1161">
            <v>775</v>
          </cell>
          <cell r="L1161">
            <v>719</v>
          </cell>
        </row>
        <row r="1162">
          <cell r="H1162" t="str">
            <v>полусапоги 621-005UB-1A</v>
          </cell>
          <cell r="I1162">
            <v>468.7</v>
          </cell>
          <cell r="K1162">
            <v>775</v>
          </cell>
          <cell r="L1162">
            <v>719</v>
          </cell>
        </row>
        <row r="1163">
          <cell r="H1163" t="str">
            <v>полусапоги 621-005UF-1A</v>
          </cell>
          <cell r="I1163">
            <v>482.79</v>
          </cell>
          <cell r="K1163">
            <v>798</v>
          </cell>
          <cell r="L1163">
            <v>741</v>
          </cell>
        </row>
        <row r="1164">
          <cell r="H1164" t="str">
            <v>полусапоги 621-005UG-1A</v>
          </cell>
          <cell r="I1164">
            <v>482.79</v>
          </cell>
          <cell r="K1164">
            <v>798</v>
          </cell>
          <cell r="L1164">
            <v>741</v>
          </cell>
        </row>
        <row r="1165">
          <cell r="H1165" t="str">
            <v>полусапоги 621-005UH-1A</v>
          </cell>
          <cell r="I1165">
            <v>482.79</v>
          </cell>
          <cell r="K1165">
            <v>798</v>
          </cell>
          <cell r="L1165">
            <v>741</v>
          </cell>
        </row>
        <row r="1166">
          <cell r="H1166" t="str">
            <v>полусапоги 621-005Ui-1A</v>
          </cell>
          <cell r="I1166">
            <v>482.79</v>
          </cell>
          <cell r="K1166">
            <v>798</v>
          </cell>
          <cell r="L1166">
            <v>741</v>
          </cell>
        </row>
        <row r="1167">
          <cell r="H1167" t="str">
            <v>полусапоги 629-005UY-1A</v>
          </cell>
          <cell r="I1167">
            <v>482.79</v>
          </cell>
          <cell r="K1167">
            <v>798</v>
          </cell>
          <cell r="L1167">
            <v>741</v>
          </cell>
        </row>
        <row r="1168">
          <cell r="H1168" t="str">
            <v>полусапоги 629-005UZ-1A</v>
          </cell>
          <cell r="I1168">
            <v>482.79</v>
          </cell>
          <cell r="K1168">
            <v>798</v>
          </cell>
          <cell r="L1168">
            <v>741</v>
          </cell>
        </row>
        <row r="1169">
          <cell r="H1169" t="str">
            <v>полусапоги 621-005U0-1A</v>
          </cell>
          <cell r="I1169">
            <v>493.68</v>
          </cell>
          <cell r="K1169">
            <v>816</v>
          </cell>
          <cell r="L1169">
            <v>758</v>
          </cell>
        </row>
        <row r="1170">
          <cell r="H1170" t="str">
            <v>полусапоги 621-005U2-1A</v>
          </cell>
          <cell r="I1170">
            <v>500.94</v>
          </cell>
          <cell r="K1170">
            <v>828</v>
          </cell>
          <cell r="L1170">
            <v>769</v>
          </cell>
        </row>
        <row r="1171">
          <cell r="H1171" t="str">
            <v>полусапоги 621-005U3-1A</v>
          </cell>
          <cell r="I1171">
            <v>500.94</v>
          </cell>
          <cell r="K1171">
            <v>828</v>
          </cell>
          <cell r="L1171">
            <v>769</v>
          </cell>
        </row>
        <row r="1172">
          <cell r="H1172" t="str">
            <v>полусапоги 621-005U4-1A</v>
          </cell>
          <cell r="I1172">
            <v>493.68</v>
          </cell>
          <cell r="K1172">
            <v>816</v>
          </cell>
          <cell r="L1172">
            <v>758</v>
          </cell>
        </row>
        <row r="1173">
          <cell r="H1173" t="str">
            <v>полусапоги 62W-0041R-1A</v>
          </cell>
          <cell r="I1173">
            <v>498.04</v>
          </cell>
          <cell r="K1173">
            <v>823</v>
          </cell>
          <cell r="L1173">
            <v>764</v>
          </cell>
        </row>
        <row r="1174">
          <cell r="H1174" t="str">
            <v>полусапоги 639-005X0-1A</v>
          </cell>
          <cell r="I1174">
            <v>504.57</v>
          </cell>
          <cell r="K1174">
            <v>834</v>
          </cell>
          <cell r="L1174">
            <v>775</v>
          </cell>
        </row>
        <row r="1175">
          <cell r="H1175" t="str">
            <v>полусапоги 611-0050S-1A</v>
          </cell>
          <cell r="I1175">
            <v>519.09</v>
          </cell>
          <cell r="K1175">
            <v>858</v>
          </cell>
          <cell r="L1175">
            <v>797</v>
          </cell>
        </row>
        <row r="1176">
          <cell r="H1176" t="str">
            <v>полусапоги 611-0053U-1A</v>
          </cell>
          <cell r="I1176">
            <v>526.35</v>
          </cell>
          <cell r="K1176">
            <v>870</v>
          </cell>
          <cell r="L1176">
            <v>808</v>
          </cell>
        </row>
        <row r="1177">
          <cell r="H1177" t="str">
            <v>полусапоги 615-003UF-1A</v>
          </cell>
          <cell r="I1177">
            <v>542.69000000000005</v>
          </cell>
          <cell r="K1177">
            <v>897</v>
          </cell>
          <cell r="L1177">
            <v>833</v>
          </cell>
        </row>
        <row r="1178">
          <cell r="H1178" t="str">
            <v>полусапоги 624-003Vi-1A</v>
          </cell>
          <cell r="I1178">
            <v>573.17999999999995</v>
          </cell>
          <cell r="K1178">
            <v>947</v>
          </cell>
          <cell r="L1178">
            <v>880</v>
          </cell>
        </row>
        <row r="1179">
          <cell r="H1179" t="str">
            <v>полусапоги 624-003UQ-1A</v>
          </cell>
          <cell r="I1179">
            <v>602.58000000000004</v>
          </cell>
          <cell r="K1179">
            <v>996</v>
          </cell>
          <cell r="L1179">
            <v>925</v>
          </cell>
        </row>
        <row r="1180">
          <cell r="H1180" t="str">
            <v>полусапоги 62W-005UN-1A</v>
          </cell>
          <cell r="I1180">
            <v>591.69000000000005</v>
          </cell>
          <cell r="K1180">
            <v>978</v>
          </cell>
          <cell r="L1180">
            <v>908</v>
          </cell>
        </row>
        <row r="1181">
          <cell r="H1181" t="str">
            <v>полусапоги 624-003PN-1A</v>
          </cell>
          <cell r="I1181">
            <v>625.80999999999995</v>
          </cell>
          <cell r="K1181">
            <v>1034</v>
          </cell>
          <cell r="L1181">
            <v>960</v>
          </cell>
        </row>
        <row r="1182">
          <cell r="H1182" t="str">
            <v>полусапоги 624-003PS-1A</v>
          </cell>
          <cell r="I1182">
            <v>631.62</v>
          </cell>
          <cell r="K1182">
            <v>1044</v>
          </cell>
          <cell r="L1182">
            <v>969</v>
          </cell>
        </row>
        <row r="1183">
          <cell r="H1183" t="str">
            <v>ботинки 623-004UR-3A</v>
          </cell>
          <cell r="I1183">
            <v>445.27</v>
          </cell>
          <cell r="K1183">
            <v>736</v>
          </cell>
          <cell r="L1183">
            <v>684</v>
          </cell>
        </row>
        <row r="1184">
          <cell r="H1184" t="str">
            <v>ботинки 623-004UF-3A</v>
          </cell>
          <cell r="I1184">
            <v>445.27</v>
          </cell>
          <cell r="K1184">
            <v>736</v>
          </cell>
          <cell r="L1184">
            <v>684</v>
          </cell>
        </row>
        <row r="1185">
          <cell r="H1185" t="str">
            <v>ботинки 623-004UM-3A</v>
          </cell>
          <cell r="I1185">
            <v>445.27</v>
          </cell>
          <cell r="K1185">
            <v>736</v>
          </cell>
          <cell r="L1185">
            <v>684</v>
          </cell>
        </row>
        <row r="1186">
          <cell r="H1186" t="str">
            <v>ботинки 623-004V1-3A</v>
          </cell>
          <cell r="I1186">
            <v>445.27</v>
          </cell>
          <cell r="K1186">
            <v>736</v>
          </cell>
          <cell r="L1186">
            <v>684</v>
          </cell>
        </row>
        <row r="1187">
          <cell r="H1187" t="str">
            <v>ботинки 619-004N7-3A</v>
          </cell>
          <cell r="I1187">
            <v>465.4</v>
          </cell>
          <cell r="K1187">
            <v>769</v>
          </cell>
          <cell r="L1187">
            <v>714</v>
          </cell>
        </row>
        <row r="1188">
          <cell r="H1188" t="str">
            <v>ботинки 619-004NR-3A</v>
          </cell>
          <cell r="I1188">
            <v>458.8</v>
          </cell>
          <cell r="K1188">
            <v>758</v>
          </cell>
          <cell r="L1188">
            <v>704</v>
          </cell>
        </row>
        <row r="1189">
          <cell r="H1189" t="str">
            <v>ботинки 619-004RW-3A</v>
          </cell>
          <cell r="I1189">
            <v>468.7</v>
          </cell>
          <cell r="K1189">
            <v>775</v>
          </cell>
          <cell r="L1189">
            <v>719</v>
          </cell>
        </row>
        <row r="1190">
          <cell r="H1190" t="str">
            <v>ботинки 619-004NL-3A</v>
          </cell>
          <cell r="I1190">
            <v>472</v>
          </cell>
          <cell r="K1190">
            <v>780</v>
          </cell>
          <cell r="L1190">
            <v>725</v>
          </cell>
        </row>
        <row r="1191">
          <cell r="H1191" t="str">
            <v>ботинки 604-005NJ-3A</v>
          </cell>
          <cell r="I1191">
            <v>518.36</v>
          </cell>
          <cell r="K1191">
            <v>857</v>
          </cell>
          <cell r="L1191">
            <v>796</v>
          </cell>
        </row>
        <row r="1192">
          <cell r="H1192" t="str">
            <v>полусапоги 624-000AQ-1A</v>
          </cell>
          <cell r="I1192">
            <v>557.92999999999995</v>
          </cell>
          <cell r="K1192">
            <v>922</v>
          </cell>
          <cell r="L1192">
            <v>856</v>
          </cell>
        </row>
        <row r="1193">
          <cell r="H1193" t="str">
            <v>Ботинки 517-11B</v>
          </cell>
          <cell r="I1193">
            <v>477.71</v>
          </cell>
          <cell r="K1193">
            <v>790</v>
          </cell>
          <cell r="L1193">
            <v>733</v>
          </cell>
        </row>
        <row r="1194">
          <cell r="H1194" t="str">
            <v>сапоги 62X-005VH-1A</v>
          </cell>
          <cell r="I1194">
            <v>407.98</v>
          </cell>
          <cell r="K1194">
            <v>674</v>
          </cell>
          <cell r="L1194">
            <v>626</v>
          </cell>
        </row>
        <row r="1195">
          <cell r="H1195" t="str">
            <v>сапоги 62S-003QG-1A</v>
          </cell>
          <cell r="I1195">
            <v>428.77</v>
          </cell>
          <cell r="K1195">
            <v>709</v>
          </cell>
          <cell r="L1195">
            <v>658</v>
          </cell>
        </row>
        <row r="1196">
          <cell r="H1196" t="str">
            <v>сапоги 62S-0055Q-1A</v>
          </cell>
          <cell r="I1196">
            <v>459.79</v>
          </cell>
          <cell r="K1196">
            <v>760</v>
          </cell>
          <cell r="L1196">
            <v>706</v>
          </cell>
        </row>
        <row r="1197">
          <cell r="H1197" t="str">
            <v>сапоги 639-0058Q-1A</v>
          </cell>
          <cell r="I1197">
            <v>468.7</v>
          </cell>
          <cell r="K1197">
            <v>775</v>
          </cell>
          <cell r="L1197">
            <v>719</v>
          </cell>
        </row>
        <row r="1198">
          <cell r="H1198" t="str">
            <v>сапоги 639-0058R-1A</v>
          </cell>
          <cell r="I1198">
            <v>468.7</v>
          </cell>
          <cell r="K1198">
            <v>775</v>
          </cell>
          <cell r="L1198">
            <v>719</v>
          </cell>
        </row>
        <row r="1199">
          <cell r="H1199" t="str">
            <v>сапоги 62X-005VL-1A</v>
          </cell>
          <cell r="I1199">
            <v>486.42</v>
          </cell>
          <cell r="K1199">
            <v>804</v>
          </cell>
          <cell r="L1199">
            <v>747</v>
          </cell>
        </row>
        <row r="1200">
          <cell r="H1200" t="str">
            <v>сапоги 602-003LT-1A</v>
          </cell>
          <cell r="I1200">
            <v>508.2</v>
          </cell>
          <cell r="K1200">
            <v>840</v>
          </cell>
          <cell r="L1200">
            <v>780</v>
          </cell>
        </row>
        <row r="1201">
          <cell r="H1201" t="str">
            <v>сапоги 639-005F4-1A</v>
          </cell>
          <cell r="I1201">
            <v>495.5</v>
          </cell>
          <cell r="K1201">
            <v>819</v>
          </cell>
          <cell r="L1201">
            <v>761</v>
          </cell>
        </row>
        <row r="1202">
          <cell r="H1202" t="str">
            <v>сапоги 639-005F5-1A</v>
          </cell>
          <cell r="I1202">
            <v>495.5</v>
          </cell>
          <cell r="K1202">
            <v>819</v>
          </cell>
          <cell r="L1202">
            <v>761</v>
          </cell>
        </row>
        <row r="1203">
          <cell r="H1203" t="str">
            <v>сапоги 62W-0041S-1A</v>
          </cell>
          <cell r="I1203">
            <v>548.86</v>
          </cell>
          <cell r="K1203">
            <v>907</v>
          </cell>
          <cell r="L1203">
            <v>842</v>
          </cell>
        </row>
        <row r="1204">
          <cell r="H1204" t="str">
            <v>Сапоги 639-005X1-1A</v>
          </cell>
          <cell r="I1204">
            <v>531.79999999999995</v>
          </cell>
          <cell r="K1204">
            <v>879</v>
          </cell>
          <cell r="L1204">
            <v>816</v>
          </cell>
        </row>
        <row r="1205">
          <cell r="H1205" t="str">
            <v>сапоги 611-005X3-1A</v>
          </cell>
          <cell r="I1205">
            <v>522.72</v>
          </cell>
          <cell r="K1205">
            <v>864</v>
          </cell>
          <cell r="L1205">
            <v>802</v>
          </cell>
        </row>
        <row r="1206">
          <cell r="H1206" t="str">
            <v>сапоги 611-00508-1A</v>
          </cell>
          <cell r="I1206">
            <v>551.76</v>
          </cell>
          <cell r="K1206">
            <v>912</v>
          </cell>
          <cell r="L1206">
            <v>847</v>
          </cell>
        </row>
        <row r="1207">
          <cell r="H1207" t="str">
            <v>сапоги 615-003TA-1A</v>
          </cell>
          <cell r="I1207">
            <v>577.16999999999996</v>
          </cell>
          <cell r="K1207">
            <v>954</v>
          </cell>
          <cell r="L1207">
            <v>886</v>
          </cell>
        </row>
        <row r="1208">
          <cell r="H1208" t="str">
            <v>сапоги 615-003TL-1A</v>
          </cell>
          <cell r="I1208">
            <v>559.02</v>
          </cell>
          <cell r="K1208">
            <v>924</v>
          </cell>
          <cell r="L1208">
            <v>858</v>
          </cell>
        </row>
        <row r="1209">
          <cell r="H1209" t="str">
            <v>сапоги 61G-0046H-1A</v>
          </cell>
          <cell r="I1209">
            <v>612.02</v>
          </cell>
          <cell r="K1209">
            <v>1012</v>
          </cell>
          <cell r="L1209">
            <v>939</v>
          </cell>
        </row>
        <row r="1210">
          <cell r="H1210" t="str">
            <v>сапоги 61G-0048N-1A</v>
          </cell>
          <cell r="I1210">
            <v>594.59</v>
          </cell>
          <cell r="K1210">
            <v>983</v>
          </cell>
          <cell r="L1210">
            <v>913</v>
          </cell>
        </row>
        <row r="1211">
          <cell r="H1211" t="str">
            <v>сапоги 61G-0048R-1A</v>
          </cell>
          <cell r="I1211">
            <v>612.02</v>
          </cell>
          <cell r="K1211">
            <v>1012</v>
          </cell>
          <cell r="L1211">
            <v>939</v>
          </cell>
        </row>
        <row r="1212">
          <cell r="H1212" t="str">
            <v>сапоги 62W-005UM-1A</v>
          </cell>
          <cell r="I1212">
            <v>606.21</v>
          </cell>
          <cell r="K1212">
            <v>1002</v>
          </cell>
          <cell r="L1212">
            <v>930</v>
          </cell>
        </row>
        <row r="1213">
          <cell r="H1213" t="str">
            <v>сапоги 615-003Ti-1A</v>
          </cell>
          <cell r="I1213">
            <v>618.91999999999996</v>
          </cell>
          <cell r="K1213">
            <v>1023</v>
          </cell>
          <cell r="L1213">
            <v>950</v>
          </cell>
        </row>
        <row r="1214">
          <cell r="H1214" t="str">
            <v>сапоги 61G-0046Y-1A</v>
          </cell>
          <cell r="I1214">
            <v>647.23</v>
          </cell>
          <cell r="K1214">
            <v>1070</v>
          </cell>
          <cell r="L1214">
            <v>993</v>
          </cell>
        </row>
        <row r="1215">
          <cell r="H1215" t="str">
            <v>сапоги 61G-00477-1A</v>
          </cell>
          <cell r="I1215">
            <v>687.16</v>
          </cell>
          <cell r="K1215">
            <v>1136</v>
          </cell>
          <cell r="L1215">
            <v>1055</v>
          </cell>
        </row>
        <row r="1216">
          <cell r="H1216" t="str">
            <v>сапоги 61G-0048S-1A</v>
          </cell>
          <cell r="I1216">
            <v>686.43</v>
          </cell>
          <cell r="K1216">
            <v>1134</v>
          </cell>
          <cell r="L1216">
            <v>1053</v>
          </cell>
        </row>
        <row r="1217">
          <cell r="H1217" t="str">
            <v>сапоги 624-003VM-1A</v>
          </cell>
          <cell r="I1217">
            <v>705.31</v>
          </cell>
          <cell r="K1217">
            <v>1166</v>
          </cell>
          <cell r="L1217">
            <v>1082</v>
          </cell>
        </row>
        <row r="1218">
          <cell r="H1218" t="str">
            <v>сапоги 624-003WL-1A</v>
          </cell>
          <cell r="I1218">
            <v>705.31</v>
          </cell>
          <cell r="K1218">
            <v>1166</v>
          </cell>
          <cell r="L1218">
            <v>1082</v>
          </cell>
        </row>
        <row r="1219">
          <cell r="H1219" t="str">
            <v>сапоги 61G-0047J-1A</v>
          </cell>
          <cell r="I1219">
            <v>740.52</v>
          </cell>
          <cell r="K1219">
            <v>1224</v>
          </cell>
          <cell r="L1219">
            <v>1136</v>
          </cell>
        </row>
        <row r="1220">
          <cell r="H1220" t="str">
            <v>сапоги 61G-0048Y-1A</v>
          </cell>
          <cell r="I1220">
            <v>740.52</v>
          </cell>
          <cell r="K1220">
            <v>1224</v>
          </cell>
          <cell r="L1220">
            <v>1136</v>
          </cell>
        </row>
        <row r="1221">
          <cell r="H1221" t="str">
            <v>сапоги 624-003WR-1A</v>
          </cell>
          <cell r="I1221">
            <v>752.14</v>
          </cell>
          <cell r="K1221">
            <v>1243</v>
          </cell>
          <cell r="L1221">
            <v>1154</v>
          </cell>
        </row>
        <row r="1222">
          <cell r="H1222" t="str">
            <v>сапоги 61G-0048K-1A</v>
          </cell>
          <cell r="I1222">
            <v>794.97</v>
          </cell>
          <cell r="K1222">
            <v>1314</v>
          </cell>
          <cell r="L1222">
            <v>1220</v>
          </cell>
        </row>
        <row r="1223">
          <cell r="H1223" t="str">
            <v>сапоги 624-003WU-1A</v>
          </cell>
          <cell r="I1223">
            <v>775.37</v>
          </cell>
          <cell r="K1223">
            <v>1281</v>
          </cell>
          <cell r="L1223">
            <v>1190</v>
          </cell>
        </row>
        <row r="1224">
          <cell r="H1224" t="str">
            <v>сапоги 61G-0046N-1A</v>
          </cell>
          <cell r="I1224">
            <v>839.98</v>
          </cell>
          <cell r="K1224">
            <v>1388</v>
          </cell>
          <cell r="L1224">
            <v>1289</v>
          </cell>
        </row>
        <row r="1225">
          <cell r="H1225" t="str">
            <v>сапоги 61G-0048M-1A</v>
          </cell>
          <cell r="I1225">
            <v>839.98</v>
          </cell>
          <cell r="K1225">
            <v>1388</v>
          </cell>
          <cell r="L1225">
            <v>1289</v>
          </cell>
        </row>
        <row r="1226">
          <cell r="H1226" t="str">
            <v>сапоги 601-004QJ-3A</v>
          </cell>
          <cell r="I1226">
            <v>569.91</v>
          </cell>
          <cell r="K1226">
            <v>942</v>
          </cell>
          <cell r="L1226">
            <v>875</v>
          </cell>
        </row>
        <row r="1227">
          <cell r="H1227" t="str">
            <v>ботинки 601-004QK-3A</v>
          </cell>
          <cell r="I1227">
            <v>569.91</v>
          </cell>
          <cell r="K1227">
            <v>942</v>
          </cell>
          <cell r="L1227">
            <v>875</v>
          </cell>
        </row>
        <row r="1228">
          <cell r="H1228" t="str">
            <v>ботинки 604-005NX-3A</v>
          </cell>
          <cell r="I1228">
            <v>573.17999999999995</v>
          </cell>
          <cell r="K1228">
            <v>947</v>
          </cell>
          <cell r="L1228">
            <v>880</v>
          </cell>
        </row>
        <row r="1229">
          <cell r="H1229" t="str">
            <v>сапоги 619-005TB-3A</v>
          </cell>
          <cell r="I1229">
            <v>526.35</v>
          </cell>
          <cell r="K1229">
            <v>870</v>
          </cell>
          <cell r="L1229">
            <v>808</v>
          </cell>
        </row>
        <row r="1230">
          <cell r="H1230" t="str">
            <v>сапоги 619-005TN-3A</v>
          </cell>
          <cell r="I1230">
            <v>519.09</v>
          </cell>
          <cell r="K1230">
            <v>858</v>
          </cell>
          <cell r="L1230">
            <v>797</v>
          </cell>
        </row>
        <row r="1231">
          <cell r="H1231" t="str">
            <v>сапоги 61G-0008E-1A</v>
          </cell>
          <cell r="I1231">
            <v>647.23</v>
          </cell>
          <cell r="K1231">
            <v>1070</v>
          </cell>
          <cell r="L1231">
            <v>993</v>
          </cell>
        </row>
        <row r="1232">
          <cell r="H1232" t="str">
            <v>Сапоги B102B-J1124</v>
          </cell>
          <cell r="I1232">
            <v>734.71</v>
          </cell>
          <cell r="K1232">
            <v>1214</v>
          </cell>
          <cell r="L1232">
            <v>1128</v>
          </cell>
        </row>
        <row r="1233">
          <cell r="H1233" t="str">
            <v>сапоги 61G-0008M-1A</v>
          </cell>
          <cell r="I1233">
            <v>740.52</v>
          </cell>
          <cell r="K1233">
            <v>1224</v>
          </cell>
          <cell r="L1233">
            <v>1136</v>
          </cell>
        </row>
        <row r="1234">
          <cell r="H1234" t="str">
            <v>Ботинки B7892-3</v>
          </cell>
          <cell r="I1234">
            <v>613.47</v>
          </cell>
          <cell r="K1234">
            <v>1014</v>
          </cell>
          <cell r="L1234">
            <v>942</v>
          </cell>
        </row>
        <row r="1235">
          <cell r="H1235" t="str">
            <v>Сапоги B95B-J2292</v>
          </cell>
          <cell r="I1235">
            <v>693.69</v>
          </cell>
          <cell r="K1235">
            <v>1146</v>
          </cell>
          <cell r="L1235">
            <v>1065</v>
          </cell>
        </row>
        <row r="1236">
          <cell r="H1236" t="str">
            <v>Сапоги BZ102</v>
          </cell>
          <cell r="I1236">
            <v>514.01</v>
          </cell>
          <cell r="K1236">
            <v>850</v>
          </cell>
          <cell r="L1236">
            <v>789</v>
          </cell>
        </row>
        <row r="1237">
          <cell r="H1237" t="str">
            <v>Сапоги BZ202</v>
          </cell>
          <cell r="I1237">
            <v>514.01</v>
          </cell>
          <cell r="K1237">
            <v>850</v>
          </cell>
          <cell r="L1237">
            <v>789</v>
          </cell>
        </row>
        <row r="1238">
          <cell r="H1238" t="str">
            <v>Сапоги BZ002</v>
          </cell>
          <cell r="I1238">
            <v>525.99</v>
          </cell>
          <cell r="K1238">
            <v>869</v>
          </cell>
          <cell r="L1238">
            <v>807</v>
          </cell>
        </row>
        <row r="1239">
          <cell r="H1239" t="str">
            <v>Сапоги BZ103</v>
          </cell>
          <cell r="I1239">
            <v>537.6</v>
          </cell>
          <cell r="K1239">
            <v>889</v>
          </cell>
          <cell r="L1239">
            <v>825</v>
          </cell>
        </row>
        <row r="1240">
          <cell r="H1240" t="str">
            <v>Сапоги BZ107</v>
          </cell>
          <cell r="I1240">
            <v>537.6</v>
          </cell>
          <cell r="K1240">
            <v>889</v>
          </cell>
          <cell r="L1240">
            <v>825</v>
          </cell>
        </row>
        <row r="1241">
          <cell r="H1241" t="str">
            <v>Сапоги BZ208</v>
          </cell>
          <cell r="I1241">
            <v>549.58000000000004</v>
          </cell>
          <cell r="K1241">
            <v>908</v>
          </cell>
          <cell r="L1241">
            <v>844</v>
          </cell>
        </row>
        <row r="1242">
          <cell r="H1242" t="str">
            <v>туфли 610-005Fi-1A</v>
          </cell>
          <cell r="I1242">
            <v>311.29000000000002</v>
          </cell>
          <cell r="K1242">
            <v>515</v>
          </cell>
          <cell r="L1242">
            <v>478</v>
          </cell>
        </row>
        <row r="1243">
          <cell r="H1243" t="str">
            <v>туфли 62X-005VG-1A</v>
          </cell>
          <cell r="I1243">
            <v>249.91</v>
          </cell>
          <cell r="K1243">
            <v>413</v>
          </cell>
          <cell r="L1243">
            <v>384</v>
          </cell>
        </row>
        <row r="1244">
          <cell r="H1244" t="str">
            <v>туфли 610-005FD-1A</v>
          </cell>
          <cell r="I1244">
            <v>287.2</v>
          </cell>
          <cell r="K1244">
            <v>475</v>
          </cell>
          <cell r="L1244">
            <v>441</v>
          </cell>
        </row>
        <row r="1245">
          <cell r="H1245" t="str">
            <v>туфли 62X-0041Z-1A</v>
          </cell>
          <cell r="I1245">
            <v>284.89</v>
          </cell>
          <cell r="K1245">
            <v>471</v>
          </cell>
          <cell r="L1245">
            <v>438</v>
          </cell>
        </row>
        <row r="1246">
          <cell r="H1246" t="str">
            <v>туфли 618-005A7-1A</v>
          </cell>
          <cell r="I1246">
            <v>326.8</v>
          </cell>
          <cell r="K1246">
            <v>540</v>
          </cell>
          <cell r="L1246">
            <v>502</v>
          </cell>
        </row>
        <row r="1247">
          <cell r="H1247" t="str">
            <v>туфли 618-005A8-1A</v>
          </cell>
          <cell r="I1247">
            <v>326.8</v>
          </cell>
          <cell r="K1247">
            <v>540</v>
          </cell>
          <cell r="L1247">
            <v>502</v>
          </cell>
        </row>
        <row r="1248">
          <cell r="H1248" t="str">
            <v>туфли 618-005BA-1A</v>
          </cell>
          <cell r="I1248">
            <v>320.2</v>
          </cell>
          <cell r="K1248">
            <v>529</v>
          </cell>
          <cell r="L1248">
            <v>492</v>
          </cell>
        </row>
        <row r="1249">
          <cell r="H1249" t="str">
            <v>туфли 618-005CL-1A</v>
          </cell>
          <cell r="I1249">
            <v>304.69</v>
          </cell>
          <cell r="K1249">
            <v>504</v>
          </cell>
          <cell r="L1249">
            <v>468</v>
          </cell>
        </row>
        <row r="1250">
          <cell r="H1250" t="str">
            <v>туфли 618-005PM-1A</v>
          </cell>
          <cell r="I1250">
            <v>303.04000000000002</v>
          </cell>
          <cell r="K1250">
            <v>501</v>
          </cell>
          <cell r="L1250">
            <v>465</v>
          </cell>
        </row>
        <row r="1251">
          <cell r="H1251" t="str">
            <v>туфли 618-005Ui-1A</v>
          </cell>
          <cell r="I1251">
            <v>307.99</v>
          </cell>
          <cell r="K1251">
            <v>509</v>
          </cell>
          <cell r="L1251">
            <v>473</v>
          </cell>
        </row>
        <row r="1252">
          <cell r="H1252" t="str">
            <v>туфли 618-005UJ-1A</v>
          </cell>
          <cell r="I1252">
            <v>307.99</v>
          </cell>
          <cell r="K1252">
            <v>509</v>
          </cell>
          <cell r="L1252">
            <v>473</v>
          </cell>
        </row>
        <row r="1253">
          <cell r="H1253" t="str">
            <v>туфли 618-005UK-1A</v>
          </cell>
          <cell r="I1253">
            <v>320.2</v>
          </cell>
          <cell r="K1253">
            <v>529</v>
          </cell>
          <cell r="L1253">
            <v>492</v>
          </cell>
        </row>
        <row r="1254">
          <cell r="H1254" t="str">
            <v>туфли 621-003JV-1A</v>
          </cell>
          <cell r="I1254">
            <v>328.45</v>
          </cell>
          <cell r="K1254">
            <v>543</v>
          </cell>
          <cell r="L1254">
            <v>504</v>
          </cell>
        </row>
        <row r="1255">
          <cell r="H1255" t="str">
            <v>туфли 621-003JX-1A</v>
          </cell>
          <cell r="I1255">
            <v>328.45</v>
          </cell>
          <cell r="K1255">
            <v>543</v>
          </cell>
          <cell r="L1255">
            <v>504</v>
          </cell>
        </row>
        <row r="1256">
          <cell r="H1256" t="str">
            <v>туфли 621-003K7-1A</v>
          </cell>
          <cell r="I1256">
            <v>328.45</v>
          </cell>
          <cell r="K1256">
            <v>543</v>
          </cell>
          <cell r="L1256">
            <v>504</v>
          </cell>
        </row>
        <row r="1257">
          <cell r="H1257" t="str">
            <v>туфли 60Z-0059N-1A</v>
          </cell>
          <cell r="I1257">
            <v>358.15</v>
          </cell>
          <cell r="K1257">
            <v>592</v>
          </cell>
          <cell r="L1257">
            <v>550</v>
          </cell>
        </row>
        <row r="1258">
          <cell r="H1258" t="str">
            <v>туфли 618-005C5-1B</v>
          </cell>
          <cell r="I1258">
            <v>340</v>
          </cell>
          <cell r="K1258">
            <v>562</v>
          </cell>
          <cell r="L1258">
            <v>522</v>
          </cell>
        </row>
        <row r="1259">
          <cell r="H1259" t="str">
            <v>туфли 618-005D1-1B</v>
          </cell>
          <cell r="I1259">
            <v>346.6</v>
          </cell>
          <cell r="K1259">
            <v>573</v>
          </cell>
          <cell r="L1259">
            <v>532</v>
          </cell>
        </row>
        <row r="1260">
          <cell r="H1260" t="str">
            <v>туфли 618-005D2-1B</v>
          </cell>
          <cell r="I1260">
            <v>346.6</v>
          </cell>
          <cell r="K1260">
            <v>573</v>
          </cell>
          <cell r="L1260">
            <v>532</v>
          </cell>
        </row>
        <row r="1261">
          <cell r="H1261" t="str">
            <v>туфли 618-005PK-1A</v>
          </cell>
          <cell r="I1261">
            <v>353.2</v>
          </cell>
          <cell r="K1261">
            <v>584</v>
          </cell>
          <cell r="L1261">
            <v>542</v>
          </cell>
        </row>
        <row r="1262">
          <cell r="H1262" t="str">
            <v>туфли 621-003K0-1A</v>
          </cell>
          <cell r="I1262">
            <v>338.35</v>
          </cell>
          <cell r="K1262">
            <v>559</v>
          </cell>
          <cell r="L1262">
            <v>520</v>
          </cell>
        </row>
        <row r="1263">
          <cell r="H1263" t="str">
            <v>туфли 602-003MF-1A</v>
          </cell>
          <cell r="I1263">
            <v>341.65</v>
          </cell>
          <cell r="K1263">
            <v>565</v>
          </cell>
          <cell r="L1263">
            <v>525</v>
          </cell>
        </row>
        <row r="1264">
          <cell r="H1264" t="str">
            <v>туфли 602-003MR-1A</v>
          </cell>
          <cell r="I1264">
            <v>341.65</v>
          </cell>
          <cell r="K1264">
            <v>565</v>
          </cell>
          <cell r="L1264">
            <v>525</v>
          </cell>
        </row>
        <row r="1265">
          <cell r="H1265" t="str">
            <v>туфли 610-005G6-1A</v>
          </cell>
          <cell r="I1265">
            <v>336.7</v>
          </cell>
          <cell r="K1265">
            <v>557</v>
          </cell>
          <cell r="L1265">
            <v>517</v>
          </cell>
        </row>
        <row r="1266">
          <cell r="H1266" t="str">
            <v>туфли 610-005G7-1A</v>
          </cell>
          <cell r="I1266">
            <v>336.7</v>
          </cell>
          <cell r="K1266">
            <v>557</v>
          </cell>
          <cell r="L1266">
            <v>517</v>
          </cell>
        </row>
        <row r="1267">
          <cell r="H1267" t="str">
            <v>туфли 602-003ME-1A</v>
          </cell>
          <cell r="I1267">
            <v>352.21</v>
          </cell>
          <cell r="K1267">
            <v>582</v>
          </cell>
          <cell r="L1267">
            <v>541</v>
          </cell>
        </row>
        <row r="1268">
          <cell r="H1268" t="str">
            <v>туфли 60Z-00590-1A</v>
          </cell>
          <cell r="I1268">
            <v>384.55</v>
          </cell>
          <cell r="K1268">
            <v>636</v>
          </cell>
          <cell r="L1268">
            <v>590</v>
          </cell>
        </row>
        <row r="1269">
          <cell r="H1269" t="str">
            <v>туфли 60Z-0059K-1A</v>
          </cell>
          <cell r="I1269">
            <v>368.71</v>
          </cell>
          <cell r="K1269">
            <v>610</v>
          </cell>
          <cell r="L1269">
            <v>566</v>
          </cell>
        </row>
        <row r="1270">
          <cell r="H1270" t="str">
            <v>туфли 60Z-0059P-1A</v>
          </cell>
          <cell r="I1270">
            <v>390.16</v>
          </cell>
          <cell r="K1270">
            <v>645</v>
          </cell>
          <cell r="L1270">
            <v>599</v>
          </cell>
        </row>
        <row r="1271">
          <cell r="H1271" t="str">
            <v>туфли 60Z-0059S-1A</v>
          </cell>
          <cell r="I1271">
            <v>384.55</v>
          </cell>
          <cell r="K1271">
            <v>636</v>
          </cell>
          <cell r="L1271">
            <v>590</v>
          </cell>
        </row>
        <row r="1272">
          <cell r="H1272" t="str">
            <v>туфли 60Z-0059T-1A</v>
          </cell>
          <cell r="I1272">
            <v>384.55</v>
          </cell>
          <cell r="K1272">
            <v>636</v>
          </cell>
          <cell r="L1272">
            <v>590</v>
          </cell>
        </row>
        <row r="1273">
          <cell r="H1273" t="str">
            <v>туфли 602-003M9-1A</v>
          </cell>
          <cell r="I1273">
            <v>379.27</v>
          </cell>
          <cell r="K1273">
            <v>627</v>
          </cell>
          <cell r="L1273">
            <v>582</v>
          </cell>
        </row>
        <row r="1274">
          <cell r="H1274" t="str">
            <v>туфли 602-003MA-1A</v>
          </cell>
          <cell r="I1274">
            <v>379.27</v>
          </cell>
          <cell r="K1274">
            <v>627</v>
          </cell>
          <cell r="L1274">
            <v>582</v>
          </cell>
        </row>
        <row r="1275">
          <cell r="H1275" t="str">
            <v>туфли 623-004TY-3A</v>
          </cell>
          <cell r="I1275">
            <v>381.91</v>
          </cell>
          <cell r="K1275">
            <v>631</v>
          </cell>
          <cell r="L1275">
            <v>586</v>
          </cell>
        </row>
        <row r="1276">
          <cell r="H1276" t="str">
            <v>туфли 604-005MF-3A</v>
          </cell>
          <cell r="I1276">
            <v>399.07</v>
          </cell>
          <cell r="K1276">
            <v>660</v>
          </cell>
          <cell r="L1276">
            <v>613</v>
          </cell>
        </row>
        <row r="1277">
          <cell r="H1277" t="str">
            <v>туфли 604-005X5-3A</v>
          </cell>
          <cell r="I1277">
            <v>398.74</v>
          </cell>
          <cell r="K1277">
            <v>659</v>
          </cell>
          <cell r="L1277">
            <v>612</v>
          </cell>
        </row>
        <row r="1278">
          <cell r="H1278" t="str">
            <v>туфли 619-004MS-3A</v>
          </cell>
          <cell r="I1278">
            <v>396.1</v>
          </cell>
          <cell r="K1278">
            <v>655</v>
          </cell>
          <cell r="L1278">
            <v>608</v>
          </cell>
        </row>
        <row r="1279">
          <cell r="H1279" t="str">
            <v>туфли 619-004N8-3A</v>
          </cell>
          <cell r="I1279">
            <v>396.1</v>
          </cell>
          <cell r="K1279">
            <v>655</v>
          </cell>
          <cell r="L1279">
            <v>608</v>
          </cell>
        </row>
        <row r="1280">
          <cell r="H1280" t="str">
            <v>туфли 604-005ND-3A</v>
          </cell>
          <cell r="I1280">
            <v>402.7</v>
          </cell>
          <cell r="K1280">
            <v>666</v>
          </cell>
          <cell r="L1280">
            <v>618</v>
          </cell>
        </row>
        <row r="1281">
          <cell r="H1281" t="str">
            <v>туфли 601-0009F-1A</v>
          </cell>
          <cell r="I1281">
            <v>397.09</v>
          </cell>
          <cell r="K1281">
            <v>656</v>
          </cell>
          <cell r="L1281">
            <v>610</v>
          </cell>
        </row>
        <row r="1282">
          <cell r="H1282" t="str">
            <v>полусапоги 621-005E4-1A</v>
          </cell>
          <cell r="I1282">
            <v>475.53</v>
          </cell>
          <cell r="K1282">
            <v>786</v>
          </cell>
          <cell r="L1282">
            <v>730</v>
          </cell>
        </row>
        <row r="1283">
          <cell r="H1283" t="str">
            <v>полусапоги 621-005EA-1A</v>
          </cell>
          <cell r="I1283">
            <v>482.79</v>
          </cell>
          <cell r="K1283">
            <v>798</v>
          </cell>
          <cell r="L1283">
            <v>741</v>
          </cell>
        </row>
        <row r="1284">
          <cell r="H1284" t="str">
            <v>полусапоги 621-005EB-1A</v>
          </cell>
          <cell r="I1284">
            <v>482.79</v>
          </cell>
          <cell r="K1284">
            <v>798</v>
          </cell>
          <cell r="L1284">
            <v>741</v>
          </cell>
        </row>
        <row r="1285">
          <cell r="H1285" t="str">
            <v>ботинки 603-0060A-3C</v>
          </cell>
          <cell r="K1285">
            <v>634</v>
          </cell>
          <cell r="L1285">
            <v>588</v>
          </cell>
        </row>
        <row r="1286">
          <cell r="H1286" t="str">
            <v>гольфы женские 20 ден (2 пары) беж ГЖ-20(беж)</v>
          </cell>
          <cell r="L1286">
            <v>30</v>
          </cell>
        </row>
        <row r="1287">
          <cell r="H1287" t="str">
            <v>гольфы женские 20 ден (2 пары) черн. ГЖ-20(черн)</v>
          </cell>
          <cell r="L1287">
            <v>30</v>
          </cell>
        </row>
        <row r="1288">
          <cell r="H1288" t="str">
            <v>гольфы женские 30 ден (2 пары) беж ГЖ-30(беж)</v>
          </cell>
          <cell r="L1288">
            <v>30</v>
          </cell>
        </row>
        <row r="1289">
          <cell r="H1289" t="str">
            <v>гольфы женские 30 ден (2 пары) черн. ГЖ-30(черн)</v>
          </cell>
          <cell r="L1289">
            <v>30</v>
          </cell>
        </row>
        <row r="1290">
          <cell r="H1290" t="str">
            <v>ботинки 603-00036-1C</v>
          </cell>
          <cell r="K1290">
            <v>592</v>
          </cell>
          <cell r="L1290">
            <v>550</v>
          </cell>
        </row>
        <row r="1291">
          <cell r="H1291" t="str">
            <v>носки К-200</v>
          </cell>
          <cell r="L1291">
            <v>50</v>
          </cell>
        </row>
        <row r="1292">
          <cell r="H1292" t="str">
            <v>носки К-201</v>
          </cell>
          <cell r="L1292">
            <v>50</v>
          </cell>
        </row>
        <row r="1293">
          <cell r="H1293" t="str">
            <v>носки женские 20 ден (3 пары) беж. НЖ-20(беж)</v>
          </cell>
          <cell r="L1293">
            <v>21</v>
          </cell>
        </row>
        <row r="1294">
          <cell r="H1294" t="str">
            <v>носки женские 30 ден (3 пары) черн. НЖ-30(черн)</v>
          </cell>
          <cell r="L1294">
            <v>23</v>
          </cell>
        </row>
        <row r="1295">
          <cell r="H1295" t="str">
            <v>носки Ш-15</v>
          </cell>
          <cell r="L1295">
            <v>35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короб</v>
          </cell>
          <cell r="B1" t="str">
            <v>наименование</v>
          </cell>
          <cell r="C1" t="str">
            <v>гр</v>
          </cell>
          <cell r="D1" t="str">
            <v>вид</v>
          </cell>
          <cell r="E1" t="str">
            <v>ТМ</v>
          </cell>
          <cell r="F1" t="str">
            <v>пол</v>
          </cell>
          <cell r="G1" t="str">
            <v>кол-я</v>
          </cell>
          <cell r="H1" t="str">
            <v>сезон</v>
          </cell>
          <cell r="I1" t="str">
            <v>кол-во</v>
          </cell>
        </row>
        <row r="2">
          <cell r="A2" t="str">
            <v>001-17A-W-2</v>
          </cell>
          <cell r="B2" t="str">
            <v>Ботинки 001-17A</v>
          </cell>
          <cell r="C2" t="str">
            <v>Обувь</v>
          </cell>
          <cell r="D2" t="str">
            <v>Ботильоны</v>
          </cell>
          <cell r="E2" t="str">
            <v>Stesso</v>
          </cell>
          <cell r="F2" t="str">
            <v>Женский</v>
          </cell>
          <cell r="G2" t="str">
            <v>ОЗ 2013</v>
          </cell>
          <cell r="H2" t="str">
            <v>Зима</v>
          </cell>
          <cell r="I2">
            <v>5</v>
          </cell>
        </row>
        <row r="3">
          <cell r="A3" t="str">
            <v>601-000i3-3A-MAN-5</v>
          </cell>
          <cell r="B3" t="str">
            <v>ботинки 601-000i3-3A</v>
          </cell>
          <cell r="C3" t="str">
            <v>Обувь</v>
          </cell>
          <cell r="D3" t="str">
            <v>Ботинки спорт</v>
          </cell>
          <cell r="E3" t="str">
            <v>Stesso</v>
          </cell>
          <cell r="F3" t="str">
            <v>Мужской</v>
          </cell>
          <cell r="I3">
            <v>24</v>
          </cell>
        </row>
        <row r="4">
          <cell r="A4" t="str">
            <v>601-004NZ-3A-MAN-3</v>
          </cell>
          <cell r="B4" t="str">
            <v>ботинки 601-004NZ-3A</v>
          </cell>
          <cell r="C4" t="str">
            <v>Обувь</v>
          </cell>
          <cell r="D4" t="str">
            <v>Ботинки</v>
          </cell>
          <cell r="E4" t="str">
            <v>Stesso</v>
          </cell>
          <cell r="F4" t="str">
            <v>Мужской</v>
          </cell>
          <cell r="I4">
            <v>3</v>
          </cell>
        </row>
        <row r="5">
          <cell r="A5" t="str">
            <v>601-004QJ-3A-MAN-3</v>
          </cell>
          <cell r="B5" t="str">
            <v>сапоги 601-004QJ-3A</v>
          </cell>
          <cell r="C5" t="str">
            <v>Обувь</v>
          </cell>
          <cell r="D5" t="str">
            <v>сапоги</v>
          </cell>
          <cell r="E5" t="str">
            <v>Stesso</v>
          </cell>
          <cell r="F5" t="str">
            <v>Мужской</v>
          </cell>
          <cell r="I5">
            <v>5</v>
          </cell>
        </row>
        <row r="6">
          <cell r="A6" t="str">
            <v>601-004QK-3A-MAN-3</v>
          </cell>
          <cell r="B6" t="str">
            <v>ботинки 601-004QK-3A</v>
          </cell>
          <cell r="C6" t="str">
            <v>Обувь</v>
          </cell>
          <cell r="D6" t="str">
            <v>сапоги</v>
          </cell>
          <cell r="E6" t="str">
            <v>Stesso</v>
          </cell>
          <cell r="F6" t="str">
            <v>Мужской</v>
          </cell>
          <cell r="I6">
            <v>2</v>
          </cell>
        </row>
        <row r="7">
          <cell r="A7" t="str">
            <v>602-003LT-1A-W-2</v>
          </cell>
          <cell r="B7" t="str">
            <v>сапоги 602-003LT-1A</v>
          </cell>
          <cell r="C7" t="str">
            <v>Обувь</v>
          </cell>
          <cell r="D7" t="str">
            <v>сапоги</v>
          </cell>
          <cell r="E7" t="str">
            <v>Stesso</v>
          </cell>
          <cell r="F7" t="str">
            <v>Женский</v>
          </cell>
          <cell r="G7" t="str">
            <v>ОЗ 2013</v>
          </cell>
          <cell r="H7" t="str">
            <v>Зима</v>
          </cell>
          <cell r="I7">
            <v>3</v>
          </cell>
        </row>
        <row r="8">
          <cell r="A8" t="str">
            <v>603-00036-1C-W-2</v>
          </cell>
          <cell r="B8" t="str">
            <v>ботинки 603-00036-1C</v>
          </cell>
          <cell r="C8" t="str">
            <v>Обувь</v>
          </cell>
          <cell r="D8" t="str">
            <v>Ботинки</v>
          </cell>
          <cell r="E8" t="str">
            <v>Dutto</v>
          </cell>
          <cell r="F8" t="str">
            <v>Женский</v>
          </cell>
          <cell r="G8" t="str">
            <v>ОЗ 2013</v>
          </cell>
          <cell r="H8" t="str">
            <v>Демисезон</v>
          </cell>
          <cell r="I8">
            <v>20</v>
          </cell>
        </row>
        <row r="9">
          <cell r="A9" t="str">
            <v>603-00037-1C-W-4</v>
          </cell>
          <cell r="B9" t="str">
            <v>ботинки 603-00037-1C</v>
          </cell>
          <cell r="C9" t="str">
            <v>Обувь</v>
          </cell>
          <cell r="D9" t="str">
            <v>Ботинки</v>
          </cell>
          <cell r="E9" t="str">
            <v>Dutto</v>
          </cell>
          <cell r="F9" t="str">
            <v>Женский</v>
          </cell>
          <cell r="G9" t="str">
            <v>ОЗ 2013</v>
          </cell>
          <cell r="H9" t="str">
            <v>Зима</v>
          </cell>
          <cell r="I9">
            <v>26</v>
          </cell>
        </row>
        <row r="10">
          <cell r="A10" t="str">
            <v>603-00609-1C-W-4</v>
          </cell>
          <cell r="B10" t="str">
            <v>ботинки 603-00609-1C</v>
          </cell>
          <cell r="C10" t="str">
            <v>Обувь</v>
          </cell>
          <cell r="D10" t="str">
            <v>Ботинки</v>
          </cell>
          <cell r="E10" t="str">
            <v>Dutto</v>
          </cell>
          <cell r="F10" t="str">
            <v>Женский</v>
          </cell>
          <cell r="G10" t="str">
            <v>ОЗ 2013</v>
          </cell>
          <cell r="H10" t="str">
            <v>Зима</v>
          </cell>
          <cell r="I10">
            <v>28</v>
          </cell>
        </row>
        <row r="11">
          <cell r="A11" t="str">
            <v>603-0060A-1C-W-4</v>
          </cell>
          <cell r="B11" t="str">
            <v>ботинки 603-0060A-1C</v>
          </cell>
          <cell r="C11" t="str">
            <v>Обувь</v>
          </cell>
          <cell r="D11" t="str">
            <v>Ботинки</v>
          </cell>
          <cell r="E11" t="str">
            <v>Dutto</v>
          </cell>
          <cell r="F11" t="str">
            <v>Женский</v>
          </cell>
          <cell r="G11" t="str">
            <v>ОЗ 2013</v>
          </cell>
          <cell r="H11" t="str">
            <v>Зима</v>
          </cell>
          <cell r="I11">
            <v>5</v>
          </cell>
        </row>
        <row r="12">
          <cell r="A12" t="str">
            <v>603-0060A-3C-MAN-5</v>
          </cell>
          <cell r="B12" t="str">
            <v>ботинки 603-0060A-3C</v>
          </cell>
          <cell r="C12" t="str">
            <v>Обувь</v>
          </cell>
          <cell r="D12" t="str">
            <v>Ботинки</v>
          </cell>
          <cell r="E12" t="str">
            <v>Dutto</v>
          </cell>
          <cell r="F12" t="str">
            <v>Мужской</v>
          </cell>
          <cell r="I12">
            <v>7</v>
          </cell>
        </row>
        <row r="13">
          <cell r="A13" t="str">
            <v>604-000i2-3A-MAN-2</v>
          </cell>
          <cell r="B13" t="str">
            <v>ботинки 604-000i2-3A</v>
          </cell>
          <cell r="C13" t="str">
            <v>Обувь</v>
          </cell>
          <cell r="D13" t="str">
            <v>Ботинки спорт</v>
          </cell>
          <cell r="E13" t="str">
            <v>Stesso</v>
          </cell>
          <cell r="F13" t="str">
            <v>Мужской</v>
          </cell>
          <cell r="I13">
            <v>16</v>
          </cell>
        </row>
        <row r="14">
          <cell r="A14" t="str">
            <v>604-005L3-3C-MAN-3</v>
          </cell>
          <cell r="B14" t="str">
            <v>ботинки 604-005L3-3C</v>
          </cell>
          <cell r="C14" t="str">
            <v>Обувь</v>
          </cell>
          <cell r="D14" t="str">
            <v>Ботинки</v>
          </cell>
          <cell r="E14" t="str">
            <v>Dodgio</v>
          </cell>
          <cell r="F14" t="str">
            <v>Мужской</v>
          </cell>
          <cell r="I14">
            <v>5</v>
          </cell>
        </row>
        <row r="15">
          <cell r="A15" t="str">
            <v>604-005LL-3C-MAN-3</v>
          </cell>
          <cell r="B15" t="str">
            <v>ботинки 604-005LL-3C</v>
          </cell>
          <cell r="C15" t="str">
            <v>Обувь</v>
          </cell>
          <cell r="D15" t="str">
            <v>полусапоги</v>
          </cell>
          <cell r="E15" t="str">
            <v>Dodgio</v>
          </cell>
          <cell r="F15" t="str">
            <v>Мужской</v>
          </cell>
          <cell r="I15">
            <v>1</v>
          </cell>
        </row>
        <row r="16">
          <cell r="A16" t="str">
            <v>604-005WX-3A-MAN-2</v>
          </cell>
          <cell r="B16" t="str">
            <v>туфли 604-005WX-3A</v>
          </cell>
          <cell r="C16" t="str">
            <v>Обувь</v>
          </cell>
          <cell r="D16" t="str">
            <v>Мокасины</v>
          </cell>
          <cell r="E16" t="str">
            <v>Stesso</v>
          </cell>
          <cell r="F16" t="str">
            <v>Мужской</v>
          </cell>
          <cell r="I16">
            <v>11</v>
          </cell>
        </row>
        <row r="17">
          <cell r="A17" t="str">
            <v>604-005X7-3A-MAN-3</v>
          </cell>
          <cell r="B17" t="str">
            <v>ботинки 604-005X7-3A</v>
          </cell>
          <cell r="C17" t="str">
            <v>Обувь</v>
          </cell>
          <cell r="D17" t="str">
            <v>Ботинки</v>
          </cell>
          <cell r="E17" t="str">
            <v>Stesso</v>
          </cell>
          <cell r="F17" t="str">
            <v>Мужской</v>
          </cell>
          <cell r="I17">
            <v>1</v>
          </cell>
        </row>
        <row r="18">
          <cell r="A18" t="str">
            <v>60A-003RF-1C-W-2</v>
          </cell>
          <cell r="B18" t="str">
            <v>ботинки 60A-003RF-1C</v>
          </cell>
          <cell r="C18" t="str">
            <v>Обувь</v>
          </cell>
          <cell r="D18" t="str">
            <v>Ботинки</v>
          </cell>
          <cell r="E18" t="str">
            <v>Dodgio</v>
          </cell>
          <cell r="F18" t="str">
            <v>Женский</v>
          </cell>
          <cell r="G18" t="str">
            <v>ОЗ 2013</v>
          </cell>
          <cell r="H18" t="str">
            <v>Демисезон</v>
          </cell>
          <cell r="I18">
            <v>6</v>
          </cell>
        </row>
        <row r="19">
          <cell r="A19" t="str">
            <v>60A-003RL-1C-W-2</v>
          </cell>
          <cell r="B19" t="str">
            <v>полуботинки 60A-003RL-1C</v>
          </cell>
          <cell r="C19" t="str">
            <v>Обувь</v>
          </cell>
          <cell r="D19" t="str">
            <v>Полуботинки</v>
          </cell>
          <cell r="E19" t="str">
            <v>Dodgio</v>
          </cell>
          <cell r="F19" t="str">
            <v>Женский</v>
          </cell>
          <cell r="G19" t="str">
            <v>ОЗ 2013</v>
          </cell>
          <cell r="H19" t="str">
            <v>Демисезон</v>
          </cell>
          <cell r="I19">
            <v>10</v>
          </cell>
        </row>
        <row r="20">
          <cell r="A20" t="str">
            <v>60A-003RM-1C-W-2</v>
          </cell>
          <cell r="B20" t="str">
            <v>туфли 60A-003RM-1C</v>
          </cell>
          <cell r="C20" t="str">
            <v>Обувь</v>
          </cell>
          <cell r="D20" t="str">
            <v>Туфли</v>
          </cell>
          <cell r="E20" t="str">
            <v>Dodgio</v>
          </cell>
          <cell r="F20" t="str">
            <v>Женский</v>
          </cell>
          <cell r="G20" t="str">
            <v>ОЗ 2013</v>
          </cell>
          <cell r="H20" t="str">
            <v>Всесезон</v>
          </cell>
          <cell r="I20">
            <v>15</v>
          </cell>
        </row>
        <row r="21">
          <cell r="A21" t="str">
            <v>60A-003RR-1C-W-2</v>
          </cell>
          <cell r="B21" t="str">
            <v>мокасины 60A-003RR-1C</v>
          </cell>
          <cell r="C21" t="str">
            <v>Обувь</v>
          </cell>
          <cell r="D21" t="str">
            <v>Мокасины</v>
          </cell>
          <cell r="E21" t="str">
            <v>Dodgio</v>
          </cell>
          <cell r="F21" t="str">
            <v>Женский</v>
          </cell>
          <cell r="G21" t="str">
            <v>ОЗ 2013</v>
          </cell>
          <cell r="H21" t="str">
            <v>Всесезон</v>
          </cell>
          <cell r="I21">
            <v>16</v>
          </cell>
        </row>
        <row r="22">
          <cell r="A22" t="str">
            <v>60A-003RS-1C-W-2</v>
          </cell>
          <cell r="B22" t="str">
            <v>туфли 60A-003RS-1C</v>
          </cell>
          <cell r="C22" t="str">
            <v>Обувь</v>
          </cell>
          <cell r="D22" t="str">
            <v>Балетки</v>
          </cell>
          <cell r="E22" t="str">
            <v>Dodgio</v>
          </cell>
          <cell r="F22" t="str">
            <v>Женский</v>
          </cell>
          <cell r="G22" t="str">
            <v>ОЗ 2013</v>
          </cell>
          <cell r="H22" t="str">
            <v>Всесезон</v>
          </cell>
          <cell r="I22">
            <v>5</v>
          </cell>
        </row>
        <row r="23">
          <cell r="A23" t="str">
            <v>60A-003RT-1C-W-2</v>
          </cell>
          <cell r="B23" t="str">
            <v>туфли 60A-003RT-1C</v>
          </cell>
          <cell r="C23" t="str">
            <v>Обувь</v>
          </cell>
          <cell r="D23" t="str">
            <v>Балетки</v>
          </cell>
          <cell r="E23" t="str">
            <v>Dodgio</v>
          </cell>
          <cell r="F23" t="str">
            <v>Женский</v>
          </cell>
          <cell r="G23" t="str">
            <v>ОЗ 2013</v>
          </cell>
          <cell r="H23" t="str">
            <v>Всесезон</v>
          </cell>
          <cell r="I23">
            <v>8</v>
          </cell>
        </row>
        <row r="24">
          <cell r="A24" t="str">
            <v>60A-003RV-1C-W-2</v>
          </cell>
          <cell r="B24" t="str">
            <v>мокасины 60A-003RV-1C</v>
          </cell>
          <cell r="C24" t="str">
            <v>Обувь</v>
          </cell>
          <cell r="D24" t="str">
            <v>Мокасины</v>
          </cell>
          <cell r="E24" t="str">
            <v>Dodgio</v>
          </cell>
          <cell r="F24" t="str">
            <v>Женский</v>
          </cell>
          <cell r="G24" t="str">
            <v>ОЗ 2013</v>
          </cell>
          <cell r="H24" t="str">
            <v>Всесезон</v>
          </cell>
          <cell r="I24">
            <v>15</v>
          </cell>
        </row>
        <row r="25">
          <cell r="A25" t="str">
            <v>60A-003RX-1C-W-2</v>
          </cell>
          <cell r="B25" t="str">
            <v>полуботинки 60A-003RX-1C</v>
          </cell>
          <cell r="C25" t="str">
            <v>Обувь</v>
          </cell>
          <cell r="D25" t="str">
            <v>Полуботинки</v>
          </cell>
          <cell r="E25" t="str">
            <v>Dodgio</v>
          </cell>
          <cell r="F25" t="str">
            <v>Женский</v>
          </cell>
          <cell r="G25" t="str">
            <v>ОЗ 2013</v>
          </cell>
          <cell r="H25" t="str">
            <v>Демисезон</v>
          </cell>
          <cell r="I25">
            <v>2</v>
          </cell>
        </row>
        <row r="26">
          <cell r="A26" t="str">
            <v>60A-003S0-1C-W-2</v>
          </cell>
          <cell r="B26" t="str">
            <v>полуботинки 60A-003S0-1C</v>
          </cell>
          <cell r="C26" t="str">
            <v>Обувь</v>
          </cell>
          <cell r="D26" t="str">
            <v>Полуботинки</v>
          </cell>
          <cell r="E26" t="str">
            <v>Dodgio</v>
          </cell>
          <cell r="F26" t="str">
            <v>Женский</v>
          </cell>
          <cell r="G26" t="str">
            <v>ОЗ 2013</v>
          </cell>
          <cell r="H26" t="str">
            <v>Демисезон</v>
          </cell>
          <cell r="I26">
            <v>3</v>
          </cell>
        </row>
        <row r="27">
          <cell r="A27" t="str">
            <v>60A-003SF-1C-W-2</v>
          </cell>
          <cell r="B27" t="str">
            <v>ботинки 60A-003SF-1C</v>
          </cell>
          <cell r="C27" t="str">
            <v>Обувь</v>
          </cell>
          <cell r="D27" t="str">
            <v>Ботинки</v>
          </cell>
          <cell r="E27" t="str">
            <v>Dodgio</v>
          </cell>
          <cell r="F27" t="str">
            <v>Женский</v>
          </cell>
          <cell r="G27" t="str">
            <v>ОЗ 2013</v>
          </cell>
          <cell r="H27" t="str">
            <v>Зима</v>
          </cell>
          <cell r="I27">
            <v>56</v>
          </cell>
        </row>
        <row r="28">
          <cell r="A28" t="str">
            <v>60A-003SG-1C-W-2</v>
          </cell>
          <cell r="B28" t="str">
            <v>ботинки 60A-003SG-1C</v>
          </cell>
          <cell r="C28" t="str">
            <v>Обувь</v>
          </cell>
          <cell r="D28" t="str">
            <v>Ботинки</v>
          </cell>
          <cell r="E28" t="str">
            <v>Dodgio</v>
          </cell>
          <cell r="F28" t="str">
            <v>Женский</v>
          </cell>
          <cell r="G28" t="str">
            <v>ОЗ 2013</v>
          </cell>
          <cell r="H28" t="str">
            <v>Зима</v>
          </cell>
          <cell r="I28">
            <v>9</v>
          </cell>
        </row>
        <row r="29">
          <cell r="A29" t="str">
            <v>60A-004ME-1C-W-2</v>
          </cell>
          <cell r="B29" t="str">
            <v>полуботинки 60A-004ME-1C</v>
          </cell>
          <cell r="C29" t="str">
            <v>Обувь</v>
          </cell>
          <cell r="D29" t="str">
            <v>Полуботинки</v>
          </cell>
          <cell r="E29" t="str">
            <v>Dodgio</v>
          </cell>
          <cell r="F29" t="str">
            <v>Женский</v>
          </cell>
          <cell r="G29" t="str">
            <v>ОЗ 2013</v>
          </cell>
          <cell r="H29" t="str">
            <v>Демисезон</v>
          </cell>
          <cell r="I29">
            <v>11</v>
          </cell>
        </row>
        <row r="30">
          <cell r="A30" t="str">
            <v>60W-0003X-3A-MAN-2</v>
          </cell>
          <cell r="B30" t="str">
            <v>ботинки 60W-0003X-3A</v>
          </cell>
          <cell r="C30" t="str">
            <v>Обувь</v>
          </cell>
          <cell r="D30" t="str">
            <v>Ботинки</v>
          </cell>
          <cell r="E30" t="str">
            <v>Stesso</v>
          </cell>
          <cell r="F30" t="str">
            <v>Мужской</v>
          </cell>
          <cell r="I30">
            <v>2</v>
          </cell>
        </row>
        <row r="31">
          <cell r="A31" t="str">
            <v>60W-005S3-3A-MAN-2</v>
          </cell>
          <cell r="B31" t="str">
            <v>полуботинки 60W-005S3-3A</v>
          </cell>
          <cell r="C31" t="str">
            <v>Обувь</v>
          </cell>
          <cell r="D31" t="str">
            <v>Полуботинки</v>
          </cell>
          <cell r="E31" t="str">
            <v>Stesso</v>
          </cell>
          <cell r="F31" t="str">
            <v>Мужской</v>
          </cell>
          <cell r="I31">
            <v>1</v>
          </cell>
        </row>
        <row r="32">
          <cell r="A32" t="str">
            <v>60W-005SA-3A-MAN-2</v>
          </cell>
          <cell r="B32" t="str">
            <v>ботинки 60W-005SA-3A</v>
          </cell>
          <cell r="C32" t="str">
            <v>Обувь</v>
          </cell>
          <cell r="D32" t="str">
            <v>Ботинки</v>
          </cell>
          <cell r="E32" t="str">
            <v>Stesso</v>
          </cell>
          <cell r="F32" t="str">
            <v>Мужской</v>
          </cell>
          <cell r="I32">
            <v>1</v>
          </cell>
        </row>
        <row r="33">
          <cell r="A33" t="str">
            <v>60W-005SC-3A-MAN-2</v>
          </cell>
          <cell r="B33" t="str">
            <v>ботинки 60W-005SC-3A</v>
          </cell>
          <cell r="C33" t="str">
            <v>Обувь</v>
          </cell>
          <cell r="D33" t="str">
            <v>Ботинки</v>
          </cell>
          <cell r="E33" t="str">
            <v>Stesso</v>
          </cell>
          <cell r="F33" t="str">
            <v>Мужской</v>
          </cell>
          <cell r="I33">
            <v>2</v>
          </cell>
        </row>
        <row r="34">
          <cell r="A34" t="str">
            <v>610-005GG-1A-W-2</v>
          </cell>
          <cell r="B34" t="str">
            <v>ботинки 610-005GG-1A</v>
          </cell>
          <cell r="C34" t="str">
            <v>Обувь</v>
          </cell>
          <cell r="D34" t="str">
            <v>Ботинки</v>
          </cell>
          <cell r="E34" t="str">
            <v>Dutto</v>
          </cell>
          <cell r="F34" t="str">
            <v>Женский</v>
          </cell>
          <cell r="G34" t="str">
            <v>ОЗ 2013</v>
          </cell>
          <cell r="H34" t="str">
            <v>Демисезон</v>
          </cell>
          <cell r="I34">
            <v>59</v>
          </cell>
        </row>
        <row r="35">
          <cell r="A35" t="str">
            <v>610-005GJ-1A-W-2</v>
          </cell>
          <cell r="B35" t="str">
            <v>ботинки 610-005GJ-1A</v>
          </cell>
          <cell r="C35" t="str">
            <v>Обувь</v>
          </cell>
          <cell r="D35" t="str">
            <v>Ботинки</v>
          </cell>
          <cell r="E35" t="str">
            <v>Dutto</v>
          </cell>
          <cell r="F35" t="str">
            <v>Женский</v>
          </cell>
          <cell r="G35" t="str">
            <v>ОЗ 2013</v>
          </cell>
          <cell r="H35" t="str">
            <v>Демисезон</v>
          </cell>
          <cell r="I35">
            <v>57</v>
          </cell>
        </row>
        <row r="36">
          <cell r="A36" t="str">
            <v>611-000DL-1A-W-2</v>
          </cell>
          <cell r="B36" t="str">
            <v>дутыши 611-000DL-1A</v>
          </cell>
          <cell r="C36" t="str">
            <v>Обувь</v>
          </cell>
          <cell r="D36" t="str">
            <v>Дутыши</v>
          </cell>
          <cell r="E36" t="str">
            <v>Dutto</v>
          </cell>
          <cell r="F36" t="str">
            <v>Женский</v>
          </cell>
          <cell r="G36" t="str">
            <v>ОЗ 2013</v>
          </cell>
          <cell r="H36" t="str">
            <v>Зима</v>
          </cell>
          <cell r="I36">
            <v>30</v>
          </cell>
        </row>
        <row r="37">
          <cell r="A37" t="str">
            <v>611-000PT-1A-W-2</v>
          </cell>
          <cell r="B37" t="str">
            <v>ботинки 611-000PT-1A</v>
          </cell>
          <cell r="C37" t="str">
            <v>Обувь</v>
          </cell>
          <cell r="D37" t="str">
            <v>Ботинки</v>
          </cell>
          <cell r="E37" t="str">
            <v>Stesso</v>
          </cell>
          <cell r="F37" t="str">
            <v>Женский</v>
          </cell>
          <cell r="G37" t="str">
            <v>ОЗ 2013</v>
          </cell>
          <cell r="H37" t="str">
            <v>Зима</v>
          </cell>
          <cell r="I37">
            <v>30</v>
          </cell>
        </row>
        <row r="38">
          <cell r="A38" t="str">
            <v>611-000PY-1A-W-2</v>
          </cell>
          <cell r="B38" t="str">
            <v>ботинки 611-000PY-1A</v>
          </cell>
          <cell r="C38" t="str">
            <v>Обувь</v>
          </cell>
          <cell r="D38" t="str">
            <v>Ботинки</v>
          </cell>
          <cell r="E38" t="str">
            <v>Stesso</v>
          </cell>
          <cell r="F38" t="str">
            <v>Женский</v>
          </cell>
          <cell r="G38" t="str">
            <v>ОЗ 2013</v>
          </cell>
          <cell r="H38" t="str">
            <v>Зима</v>
          </cell>
          <cell r="I38">
            <v>29</v>
          </cell>
        </row>
        <row r="39">
          <cell r="A39" t="str">
            <v>611-0050L-1A-W-2</v>
          </cell>
          <cell r="B39" t="str">
            <v>ботинки 611-0050L-1A</v>
          </cell>
          <cell r="C39" t="str">
            <v>Обувь</v>
          </cell>
          <cell r="D39" t="str">
            <v>Ботинки</v>
          </cell>
          <cell r="E39" t="str">
            <v>Dutto</v>
          </cell>
          <cell r="F39" t="str">
            <v>Женский</v>
          </cell>
          <cell r="G39" t="str">
            <v>ОЗ 2013</v>
          </cell>
          <cell r="H39" t="str">
            <v>Демисезон</v>
          </cell>
          <cell r="I39">
            <v>30</v>
          </cell>
        </row>
        <row r="40">
          <cell r="A40" t="str">
            <v>611-0050X-1A-W-2</v>
          </cell>
          <cell r="B40" t="str">
            <v>ботинки 611-0050X-1A</v>
          </cell>
          <cell r="C40" t="str">
            <v>Обувь</v>
          </cell>
          <cell r="D40" t="str">
            <v>Ботинки</v>
          </cell>
          <cell r="E40" t="str">
            <v>Dutto</v>
          </cell>
          <cell r="F40" t="str">
            <v>Женский</v>
          </cell>
          <cell r="G40" t="str">
            <v>ОЗ 2013</v>
          </cell>
          <cell r="H40" t="str">
            <v>Зима</v>
          </cell>
          <cell r="I40">
            <v>64</v>
          </cell>
        </row>
        <row r="41">
          <cell r="A41" t="str">
            <v>611-0052S-1A-W-2</v>
          </cell>
          <cell r="B41" t="str">
            <v>ботинки 611-0052S-1A</v>
          </cell>
          <cell r="C41" t="str">
            <v>Обувь</v>
          </cell>
          <cell r="D41" t="str">
            <v>Ботинки</v>
          </cell>
          <cell r="E41" t="str">
            <v>Stesso</v>
          </cell>
          <cell r="F41" t="str">
            <v>Женский</v>
          </cell>
          <cell r="G41" t="str">
            <v>ОЗ 2013</v>
          </cell>
          <cell r="H41" t="str">
            <v>Зима</v>
          </cell>
          <cell r="I41">
            <v>17</v>
          </cell>
        </row>
        <row r="42">
          <cell r="A42" t="str">
            <v>611-0053Q-1A-W-2</v>
          </cell>
          <cell r="B42" t="str">
            <v>ботинки 611-0053Q-1A</v>
          </cell>
          <cell r="C42" t="str">
            <v>Обувь</v>
          </cell>
          <cell r="D42" t="str">
            <v>Ботинки</v>
          </cell>
          <cell r="E42" t="str">
            <v>Dutto</v>
          </cell>
          <cell r="F42" t="str">
            <v>Женский</v>
          </cell>
          <cell r="G42" t="str">
            <v>ОЗ 2013</v>
          </cell>
          <cell r="H42" t="str">
            <v>Зима</v>
          </cell>
          <cell r="I42">
            <v>39</v>
          </cell>
        </row>
        <row r="43">
          <cell r="A43" t="str">
            <v>611-0053U-1A-W-2</v>
          </cell>
          <cell r="B43" t="str">
            <v>полусапоги 611-0053U-1A</v>
          </cell>
          <cell r="C43" t="str">
            <v>Обувь</v>
          </cell>
          <cell r="D43" t="str">
            <v>полусапоги</v>
          </cell>
          <cell r="E43" t="str">
            <v>Stesso</v>
          </cell>
          <cell r="F43" t="str">
            <v>Женский</v>
          </cell>
          <cell r="G43" t="str">
            <v>ОЗ 2013</v>
          </cell>
          <cell r="H43" t="str">
            <v>Зима</v>
          </cell>
          <cell r="I43">
            <v>44</v>
          </cell>
        </row>
        <row r="44">
          <cell r="A44" t="str">
            <v>611-00549-1A-W-2</v>
          </cell>
          <cell r="B44" t="str">
            <v>ботинки 611-00549-1A</v>
          </cell>
          <cell r="C44" t="str">
            <v>Обувь</v>
          </cell>
          <cell r="D44" t="str">
            <v>Ботинки</v>
          </cell>
          <cell r="E44" t="str">
            <v>Stesso</v>
          </cell>
          <cell r="F44" t="str">
            <v>Женский</v>
          </cell>
          <cell r="G44" t="str">
            <v>ОЗ 2013</v>
          </cell>
          <cell r="H44" t="str">
            <v>Зима</v>
          </cell>
          <cell r="I44">
            <v>12</v>
          </cell>
        </row>
        <row r="45">
          <cell r="A45" t="str">
            <v>611-005XB-1A-W-2</v>
          </cell>
          <cell r="B45" t="str">
            <v>ботинки 611-005XB-1A</v>
          </cell>
          <cell r="C45" t="str">
            <v>Обувь</v>
          </cell>
          <cell r="D45" t="str">
            <v>Ботинки</v>
          </cell>
          <cell r="E45" t="str">
            <v>Dutto</v>
          </cell>
          <cell r="F45" t="str">
            <v>Женский</v>
          </cell>
          <cell r="G45" t="str">
            <v>ОЗ 2013</v>
          </cell>
          <cell r="H45" t="str">
            <v>Демисезон</v>
          </cell>
          <cell r="I45">
            <v>44</v>
          </cell>
        </row>
        <row r="46">
          <cell r="A46" t="str">
            <v>618-005AN-1A-W-2</v>
          </cell>
          <cell r="B46" t="str">
            <v>полуботинки 618-005AN-1A</v>
          </cell>
          <cell r="C46" t="str">
            <v>Обувь</v>
          </cell>
          <cell r="D46" t="str">
            <v>Полуботинки</v>
          </cell>
          <cell r="E46" t="str">
            <v>Stesso</v>
          </cell>
          <cell r="F46" t="str">
            <v>Женский</v>
          </cell>
          <cell r="G46" t="str">
            <v>ОЗ 2013</v>
          </cell>
          <cell r="H46" t="str">
            <v>Демисезон</v>
          </cell>
          <cell r="I46">
            <v>5</v>
          </cell>
        </row>
        <row r="47">
          <cell r="A47" t="str">
            <v>618-005BA-1A-W-2</v>
          </cell>
          <cell r="B47" t="str">
            <v>туфли 618-005BA-1A</v>
          </cell>
          <cell r="C47" t="str">
            <v>Обувь</v>
          </cell>
          <cell r="D47" t="str">
            <v>Туфли</v>
          </cell>
          <cell r="E47" t="str">
            <v>Stesso</v>
          </cell>
          <cell r="F47" t="str">
            <v>Женский</v>
          </cell>
          <cell r="G47" t="str">
            <v>ОЗ 2013</v>
          </cell>
          <cell r="H47" t="str">
            <v>Всесезон</v>
          </cell>
          <cell r="I47">
            <v>2</v>
          </cell>
        </row>
        <row r="48">
          <cell r="A48" t="str">
            <v>618-005BH-1B-W-2</v>
          </cell>
          <cell r="B48" t="str">
            <v>ботильоны 618-005BH-1B</v>
          </cell>
          <cell r="C48" t="str">
            <v>Обувь</v>
          </cell>
          <cell r="D48" t="str">
            <v>Ботильоны</v>
          </cell>
          <cell r="E48" t="str">
            <v>Stesso</v>
          </cell>
          <cell r="F48" t="str">
            <v>Женский</v>
          </cell>
          <cell r="G48" t="str">
            <v>ОЗ 2013</v>
          </cell>
          <cell r="H48" t="str">
            <v>Демисезон</v>
          </cell>
          <cell r="I48">
            <v>19</v>
          </cell>
        </row>
        <row r="49">
          <cell r="A49" t="str">
            <v>618-005C5-1B-W-2</v>
          </cell>
          <cell r="B49" t="str">
            <v>туфли 618-005C5-1B</v>
          </cell>
          <cell r="C49" t="str">
            <v>Обувь</v>
          </cell>
          <cell r="D49" t="str">
            <v>Туфли</v>
          </cell>
          <cell r="E49" t="str">
            <v>Stesso</v>
          </cell>
          <cell r="F49" t="str">
            <v>Женский</v>
          </cell>
          <cell r="G49" t="str">
            <v>ОЗ 2013</v>
          </cell>
          <cell r="H49" t="str">
            <v>Всесезон</v>
          </cell>
          <cell r="I49">
            <v>7</v>
          </cell>
        </row>
        <row r="50">
          <cell r="A50" t="str">
            <v>618-005D1-1B-W-2</v>
          </cell>
          <cell r="B50" t="str">
            <v>туфли 618-005D1-1B</v>
          </cell>
          <cell r="C50" t="str">
            <v>Обувь</v>
          </cell>
          <cell r="D50" t="str">
            <v>Туфли</v>
          </cell>
          <cell r="E50" t="str">
            <v>Stesso</v>
          </cell>
          <cell r="F50" t="str">
            <v>Женский</v>
          </cell>
          <cell r="G50" t="str">
            <v>ОЗ 2013</v>
          </cell>
          <cell r="H50" t="str">
            <v>Всесезон</v>
          </cell>
          <cell r="I50">
            <v>9</v>
          </cell>
        </row>
        <row r="51">
          <cell r="A51" t="str">
            <v>618-005D2-1B-W-2</v>
          </cell>
          <cell r="B51" t="str">
            <v>туфли 618-005D2-1B</v>
          </cell>
          <cell r="C51" t="str">
            <v>Обувь</v>
          </cell>
          <cell r="D51" t="str">
            <v>Туфли</v>
          </cell>
          <cell r="E51" t="str">
            <v>Stesso</v>
          </cell>
          <cell r="F51" t="str">
            <v>Женский</v>
          </cell>
          <cell r="G51" t="str">
            <v>ОЗ 2013</v>
          </cell>
          <cell r="H51" t="str">
            <v>Всесезон</v>
          </cell>
          <cell r="I51">
            <v>7</v>
          </cell>
        </row>
        <row r="52">
          <cell r="A52" t="str">
            <v>618-005DL-1B-W-2</v>
          </cell>
          <cell r="B52" t="str">
            <v>ботильоны 618-005DL-1B</v>
          </cell>
          <cell r="C52" t="str">
            <v>Обувь</v>
          </cell>
          <cell r="D52" t="str">
            <v>Ботильоны</v>
          </cell>
          <cell r="E52" t="str">
            <v>Stesso</v>
          </cell>
          <cell r="F52" t="str">
            <v>Женский</v>
          </cell>
          <cell r="G52" t="str">
            <v>ОЗ 2013</v>
          </cell>
          <cell r="H52" t="str">
            <v>Демисезон</v>
          </cell>
          <cell r="I52">
            <v>4</v>
          </cell>
        </row>
        <row r="53">
          <cell r="A53" t="str">
            <v>619-000F5-3A-MAN-2</v>
          </cell>
          <cell r="B53" t="str">
            <v>ботинки 619-000F5-3A</v>
          </cell>
          <cell r="C53" t="str">
            <v>Обувь</v>
          </cell>
          <cell r="D53" t="str">
            <v>Ботинки</v>
          </cell>
          <cell r="E53" t="str">
            <v>Stesso</v>
          </cell>
          <cell r="F53" t="str">
            <v>Мужской</v>
          </cell>
          <cell r="I53">
            <v>17</v>
          </cell>
        </row>
        <row r="54">
          <cell r="A54" t="str">
            <v>619-000F7-3C-MAN-2</v>
          </cell>
          <cell r="B54" t="str">
            <v>ботинки 619-000F7-3C</v>
          </cell>
          <cell r="C54" t="str">
            <v>Обувь</v>
          </cell>
          <cell r="D54" t="str">
            <v>полусапоги</v>
          </cell>
          <cell r="E54" t="str">
            <v>Dodgio</v>
          </cell>
          <cell r="F54" t="str">
            <v>Мужской</v>
          </cell>
          <cell r="I54">
            <v>1</v>
          </cell>
        </row>
        <row r="55">
          <cell r="A55" t="str">
            <v>619-000FD-3C-MAN-2</v>
          </cell>
          <cell r="B55" t="str">
            <v>ботинки 619-000FD-3C</v>
          </cell>
          <cell r="C55" t="str">
            <v>Обувь</v>
          </cell>
          <cell r="D55" t="str">
            <v>полусапоги</v>
          </cell>
          <cell r="E55" t="str">
            <v>Dodgio</v>
          </cell>
          <cell r="F55" t="str">
            <v>Мужской</v>
          </cell>
          <cell r="I55">
            <v>17</v>
          </cell>
        </row>
        <row r="56">
          <cell r="A56" t="str">
            <v>619-000FE-3C-MAN-2</v>
          </cell>
          <cell r="B56" t="str">
            <v>ботинки 619-000FE-3C</v>
          </cell>
          <cell r="C56" t="str">
            <v>Обувь</v>
          </cell>
          <cell r="D56" t="str">
            <v>полусапоги</v>
          </cell>
          <cell r="E56" t="str">
            <v>Dodgio</v>
          </cell>
          <cell r="F56" t="str">
            <v>Мужской</v>
          </cell>
          <cell r="I56">
            <v>7</v>
          </cell>
        </row>
        <row r="57">
          <cell r="A57" t="str">
            <v>619-000FH-3C-MAN-2</v>
          </cell>
          <cell r="B57" t="str">
            <v>ботинки 619-000FH-3C</v>
          </cell>
          <cell r="C57" t="str">
            <v>Обувь</v>
          </cell>
          <cell r="D57" t="str">
            <v>Ботинки</v>
          </cell>
          <cell r="E57" t="str">
            <v>Dodgio</v>
          </cell>
          <cell r="F57" t="str">
            <v>Мужской</v>
          </cell>
          <cell r="I57">
            <v>2</v>
          </cell>
        </row>
        <row r="58">
          <cell r="A58" t="str">
            <v>619-004MM-3A-MAN-2</v>
          </cell>
          <cell r="B58" t="str">
            <v>полуботинки 619-004MM-3A</v>
          </cell>
          <cell r="C58" t="str">
            <v>Обувь</v>
          </cell>
          <cell r="D58" t="str">
            <v>Полуботинки спорт</v>
          </cell>
          <cell r="E58" t="str">
            <v>Dutto</v>
          </cell>
          <cell r="F58" t="str">
            <v>Мужской</v>
          </cell>
          <cell r="I58">
            <v>12</v>
          </cell>
        </row>
        <row r="59">
          <cell r="A59" t="str">
            <v>619-005T9-3C-MAN-2</v>
          </cell>
          <cell r="B59" t="str">
            <v>ботинки 619-005T9-3C</v>
          </cell>
          <cell r="C59" t="str">
            <v>Обувь</v>
          </cell>
          <cell r="D59" t="str">
            <v>полусапоги</v>
          </cell>
          <cell r="E59" t="str">
            <v>Dodgio</v>
          </cell>
          <cell r="F59" t="str">
            <v>Мужской</v>
          </cell>
          <cell r="I59">
            <v>6</v>
          </cell>
        </row>
        <row r="60">
          <cell r="A60" t="str">
            <v>619-005TB-3C-MAN-2</v>
          </cell>
          <cell r="B60" t="str">
            <v>сапоги 619-005TB-3C</v>
          </cell>
          <cell r="C60" t="str">
            <v>Обувь</v>
          </cell>
          <cell r="D60" t="str">
            <v>сапоги</v>
          </cell>
          <cell r="E60" t="str">
            <v>Dodgio</v>
          </cell>
          <cell r="F60" t="str">
            <v>Мужской</v>
          </cell>
          <cell r="I60">
            <v>2</v>
          </cell>
        </row>
        <row r="61">
          <cell r="A61" t="str">
            <v>619-005TH-3A-MAN-2</v>
          </cell>
          <cell r="B61" t="str">
            <v>ботинки 619-005TH-3A</v>
          </cell>
          <cell r="C61" t="str">
            <v>Обувь</v>
          </cell>
          <cell r="D61" t="str">
            <v>Ботинки</v>
          </cell>
          <cell r="E61" t="str">
            <v>Dutto</v>
          </cell>
          <cell r="F61" t="str">
            <v>Мужской</v>
          </cell>
          <cell r="I61">
            <v>34</v>
          </cell>
        </row>
        <row r="62">
          <cell r="A62" t="str">
            <v>619-005Ti-3A-MAN-2</v>
          </cell>
          <cell r="B62" t="str">
            <v>ботинки 619-005Ti-3A</v>
          </cell>
          <cell r="C62" t="str">
            <v>Обувь</v>
          </cell>
          <cell r="D62" t="str">
            <v>Ботинки</v>
          </cell>
          <cell r="E62" t="str">
            <v>Dutto</v>
          </cell>
          <cell r="F62" t="str">
            <v>Мужской</v>
          </cell>
          <cell r="I62">
            <v>35</v>
          </cell>
        </row>
        <row r="63">
          <cell r="A63" t="str">
            <v>619-005TP-3A-MAN-2</v>
          </cell>
          <cell r="B63" t="str">
            <v>ботинки 619-005TP-3A</v>
          </cell>
          <cell r="C63" t="str">
            <v>Обувь</v>
          </cell>
          <cell r="D63" t="str">
            <v>Ботинки</v>
          </cell>
          <cell r="E63" t="str">
            <v>Stesso</v>
          </cell>
          <cell r="F63" t="str">
            <v>Мужской</v>
          </cell>
          <cell r="I63">
            <v>4</v>
          </cell>
        </row>
        <row r="64">
          <cell r="A64" t="str">
            <v>61W-0001L-1C-W-2</v>
          </cell>
          <cell r="B64" t="str">
            <v>ботинки 61W-0001L-1C</v>
          </cell>
          <cell r="C64" t="str">
            <v>Обувь</v>
          </cell>
          <cell r="D64" t="str">
            <v>Ботинки</v>
          </cell>
          <cell r="E64" t="str">
            <v>Dodgio</v>
          </cell>
          <cell r="F64" t="str">
            <v>Женский</v>
          </cell>
          <cell r="G64" t="str">
            <v>ОЗ 2013</v>
          </cell>
          <cell r="H64" t="str">
            <v>Зима</v>
          </cell>
          <cell r="I64">
            <v>3</v>
          </cell>
        </row>
        <row r="65">
          <cell r="A65" t="str">
            <v>61W-003QQ-1C-W-2</v>
          </cell>
          <cell r="B65" t="str">
            <v>ботинки 61W-003QQ-1C</v>
          </cell>
          <cell r="C65" t="str">
            <v>Обувь</v>
          </cell>
          <cell r="D65" t="str">
            <v>Ботинки спорт</v>
          </cell>
          <cell r="E65" t="str">
            <v>Dodgio</v>
          </cell>
          <cell r="F65" t="str">
            <v>Женский</v>
          </cell>
          <cell r="G65" t="str">
            <v>ОЗ 2013</v>
          </cell>
          <cell r="H65" t="str">
            <v>Зима</v>
          </cell>
          <cell r="I65">
            <v>26</v>
          </cell>
        </row>
        <row r="66">
          <cell r="A66" t="str">
            <v>61W-003QT-1C-W-2</v>
          </cell>
          <cell r="B66" t="str">
            <v>ботинки 61W-003QT-1C</v>
          </cell>
          <cell r="C66" t="str">
            <v>Обувь</v>
          </cell>
          <cell r="D66" t="str">
            <v>Ботинки</v>
          </cell>
          <cell r="E66" t="str">
            <v>Dodgio</v>
          </cell>
          <cell r="F66" t="str">
            <v>Женский</v>
          </cell>
          <cell r="G66" t="str">
            <v>ОЗ 2013</v>
          </cell>
          <cell r="H66" t="str">
            <v>Зима</v>
          </cell>
          <cell r="I66">
            <v>39</v>
          </cell>
        </row>
        <row r="67">
          <cell r="A67" t="str">
            <v>61W-003QV-1C-W-2</v>
          </cell>
          <cell r="B67" t="str">
            <v>ботинки 61W-003QV-1C</v>
          </cell>
          <cell r="C67" t="str">
            <v>Обувь</v>
          </cell>
          <cell r="D67" t="str">
            <v>Ботинки</v>
          </cell>
          <cell r="E67" t="str">
            <v>Dodgio</v>
          </cell>
          <cell r="F67" t="str">
            <v>Женский</v>
          </cell>
          <cell r="G67" t="str">
            <v>ОЗ 2013</v>
          </cell>
          <cell r="H67" t="str">
            <v>Зима</v>
          </cell>
          <cell r="I67">
            <v>51</v>
          </cell>
        </row>
        <row r="68">
          <cell r="A68" t="str">
            <v>61W-003QW-1C-W-2</v>
          </cell>
          <cell r="B68" t="str">
            <v>ботинки 61W-003QW-1C</v>
          </cell>
          <cell r="C68" t="str">
            <v>Обувь</v>
          </cell>
          <cell r="D68" t="str">
            <v>Ботинки</v>
          </cell>
          <cell r="E68" t="str">
            <v>Dodgio</v>
          </cell>
          <cell r="F68" t="str">
            <v>Женский</v>
          </cell>
          <cell r="G68" t="str">
            <v>ОЗ 2013</v>
          </cell>
          <cell r="H68" t="str">
            <v>Зима</v>
          </cell>
          <cell r="I68">
            <v>30</v>
          </cell>
        </row>
        <row r="69">
          <cell r="A69" t="str">
            <v>61W-003QY-1C-W-2</v>
          </cell>
          <cell r="B69" t="str">
            <v>ботинки 61W-003QY-1C</v>
          </cell>
          <cell r="C69" t="str">
            <v>Обувь</v>
          </cell>
          <cell r="D69" t="str">
            <v>Ботинки</v>
          </cell>
          <cell r="E69" t="str">
            <v>Dodgio</v>
          </cell>
          <cell r="F69" t="str">
            <v>Женский</v>
          </cell>
          <cell r="G69" t="str">
            <v>ОЗ 2013</v>
          </cell>
          <cell r="H69" t="str">
            <v>Зима</v>
          </cell>
          <cell r="I69">
            <v>21</v>
          </cell>
        </row>
        <row r="70">
          <cell r="A70" t="str">
            <v>61W-003R0-1C-W-4</v>
          </cell>
          <cell r="B70" t="str">
            <v>ботинки 61W-003R0-1C</v>
          </cell>
          <cell r="C70" t="str">
            <v>Обувь</v>
          </cell>
          <cell r="D70" t="str">
            <v>Ботинки</v>
          </cell>
          <cell r="E70" t="str">
            <v>Dodgio</v>
          </cell>
          <cell r="F70" t="str">
            <v>Женский</v>
          </cell>
          <cell r="G70" t="str">
            <v>ОЗ 2013</v>
          </cell>
          <cell r="H70" t="str">
            <v>Зима</v>
          </cell>
          <cell r="I70">
            <v>5</v>
          </cell>
        </row>
        <row r="71">
          <cell r="A71" t="str">
            <v>61W-003RA-1C-W-4</v>
          </cell>
          <cell r="B71" t="str">
            <v>полусапоги 61W-003RA-1C</v>
          </cell>
          <cell r="C71" t="str">
            <v>Обувь</v>
          </cell>
          <cell r="D71" t="str">
            <v>полусапоги</v>
          </cell>
          <cell r="E71" t="str">
            <v>Dodgio</v>
          </cell>
          <cell r="F71" t="str">
            <v>Женский</v>
          </cell>
          <cell r="G71" t="str">
            <v>ОЗ 2013</v>
          </cell>
          <cell r="H71" t="str">
            <v>Зима</v>
          </cell>
          <cell r="I71">
            <v>12</v>
          </cell>
        </row>
        <row r="72">
          <cell r="A72" t="str">
            <v>61W-003RC-1C-W-4</v>
          </cell>
          <cell r="B72" t="str">
            <v>сапоги 61W-003RC-1C</v>
          </cell>
          <cell r="C72" t="str">
            <v>Обувь</v>
          </cell>
          <cell r="D72" t="str">
            <v>сапоги</v>
          </cell>
          <cell r="E72" t="str">
            <v>Dodgio</v>
          </cell>
          <cell r="F72" t="str">
            <v>Женский</v>
          </cell>
          <cell r="G72" t="str">
            <v>ОЗ 2013</v>
          </cell>
          <cell r="H72" t="str">
            <v>Зима</v>
          </cell>
          <cell r="I72">
            <v>24</v>
          </cell>
        </row>
        <row r="73">
          <cell r="A73" t="str">
            <v>61W-003Y7-1C-W-4</v>
          </cell>
          <cell r="B73" t="str">
            <v>полусапоги 61W-003Y7-1C</v>
          </cell>
          <cell r="C73" t="str">
            <v>Обувь</v>
          </cell>
          <cell r="D73" t="str">
            <v>полусапоги</v>
          </cell>
          <cell r="E73" t="str">
            <v>Dodgio</v>
          </cell>
          <cell r="F73" t="str">
            <v>Женский</v>
          </cell>
          <cell r="G73" t="str">
            <v>ОЗ 2013</v>
          </cell>
          <cell r="H73" t="str">
            <v>Зима</v>
          </cell>
          <cell r="I73">
            <v>1</v>
          </cell>
        </row>
        <row r="74">
          <cell r="A74" t="str">
            <v>61W-003YB-1C-W-4</v>
          </cell>
          <cell r="B74" t="str">
            <v>ботинки 61W-003YB-1C</v>
          </cell>
          <cell r="C74" t="str">
            <v>Обувь</v>
          </cell>
          <cell r="D74" t="str">
            <v>Ботинки</v>
          </cell>
          <cell r="E74" t="str">
            <v>Dodgio</v>
          </cell>
          <cell r="F74" t="str">
            <v>Женский</v>
          </cell>
          <cell r="G74" t="str">
            <v>ОЗ 2013</v>
          </cell>
          <cell r="H74" t="str">
            <v>Зима</v>
          </cell>
          <cell r="I74">
            <v>2</v>
          </cell>
        </row>
        <row r="75">
          <cell r="A75" t="str">
            <v>61W-003Yi-1C-W-2</v>
          </cell>
          <cell r="B75" t="str">
            <v>полусапоги 61W-003Yi-1C</v>
          </cell>
          <cell r="C75" t="str">
            <v>Обувь</v>
          </cell>
          <cell r="D75" t="str">
            <v>полусапоги</v>
          </cell>
          <cell r="E75" t="str">
            <v>Dodgio</v>
          </cell>
          <cell r="F75" t="str">
            <v>Женский</v>
          </cell>
          <cell r="G75" t="str">
            <v>ОЗ 2013</v>
          </cell>
          <cell r="H75" t="str">
            <v>Зима</v>
          </cell>
          <cell r="I75">
            <v>24</v>
          </cell>
        </row>
        <row r="76">
          <cell r="A76" t="str">
            <v>61W-003YJ-1C-W-2</v>
          </cell>
          <cell r="B76" t="str">
            <v>ботинки 61W-003YJ-1C</v>
          </cell>
          <cell r="C76" t="str">
            <v>Обувь</v>
          </cell>
          <cell r="D76" t="str">
            <v>Ботинки</v>
          </cell>
          <cell r="E76" t="str">
            <v>Dodgio</v>
          </cell>
          <cell r="F76" t="str">
            <v>Женский</v>
          </cell>
          <cell r="G76" t="str">
            <v>ОЗ 2013</v>
          </cell>
          <cell r="H76" t="str">
            <v>Зима</v>
          </cell>
          <cell r="I76">
            <v>7</v>
          </cell>
        </row>
        <row r="77">
          <cell r="A77" t="str">
            <v>61W-003YP-1C-W-4</v>
          </cell>
          <cell r="B77" t="str">
            <v>полусапоги 61W-003YP-1C</v>
          </cell>
          <cell r="C77" t="str">
            <v>Обувь</v>
          </cell>
          <cell r="D77" t="str">
            <v>полусапоги</v>
          </cell>
          <cell r="E77" t="str">
            <v>Dodgio</v>
          </cell>
          <cell r="F77" t="str">
            <v>Женский</v>
          </cell>
          <cell r="G77" t="str">
            <v>ОЗ 2013</v>
          </cell>
          <cell r="H77" t="str">
            <v>Зима</v>
          </cell>
          <cell r="I77">
            <v>7</v>
          </cell>
        </row>
        <row r="78">
          <cell r="A78" t="str">
            <v>61W-003YQ-1C-W-2</v>
          </cell>
          <cell r="B78" t="str">
            <v>полусапоги 61W-003YQ-1C</v>
          </cell>
          <cell r="C78" t="str">
            <v>Обувь</v>
          </cell>
          <cell r="D78" t="str">
            <v>полусапоги</v>
          </cell>
          <cell r="E78" t="str">
            <v>Dodgio</v>
          </cell>
          <cell r="F78" t="str">
            <v>Женский</v>
          </cell>
          <cell r="G78" t="str">
            <v>ОЗ 2013</v>
          </cell>
          <cell r="H78" t="str">
            <v>Зима</v>
          </cell>
          <cell r="I78">
            <v>18</v>
          </cell>
        </row>
        <row r="79">
          <cell r="A79" t="str">
            <v>61W-003YU-1C-W-4</v>
          </cell>
          <cell r="B79" t="str">
            <v>сапоги 61W-003YU-1C</v>
          </cell>
          <cell r="C79" t="str">
            <v>Обувь</v>
          </cell>
          <cell r="D79" t="str">
            <v>сапоги</v>
          </cell>
          <cell r="E79" t="str">
            <v>Dodgio</v>
          </cell>
          <cell r="F79" t="str">
            <v>Женский</v>
          </cell>
          <cell r="G79" t="str">
            <v>ОЗ 2013</v>
          </cell>
          <cell r="H79" t="str">
            <v>Зима</v>
          </cell>
          <cell r="I79">
            <v>18</v>
          </cell>
        </row>
        <row r="80">
          <cell r="A80" t="str">
            <v>61W-003Z2-1C-W-2</v>
          </cell>
          <cell r="B80" t="str">
            <v>ботинки 61W-003Z2-1C</v>
          </cell>
          <cell r="C80" t="str">
            <v>Обувь</v>
          </cell>
          <cell r="D80" t="str">
            <v>Ботинки</v>
          </cell>
          <cell r="E80" t="str">
            <v>Dodgio</v>
          </cell>
          <cell r="F80" t="str">
            <v>Женский</v>
          </cell>
          <cell r="G80" t="str">
            <v>ОЗ 2013</v>
          </cell>
          <cell r="H80" t="str">
            <v>Зима</v>
          </cell>
          <cell r="I80">
            <v>38</v>
          </cell>
        </row>
        <row r="81">
          <cell r="A81" t="str">
            <v>61W-003Z3-1C-W-2</v>
          </cell>
          <cell r="B81" t="str">
            <v>ботинки 61W-003Z3-1C</v>
          </cell>
          <cell r="C81" t="str">
            <v>Обувь</v>
          </cell>
          <cell r="D81" t="str">
            <v>Ботинки</v>
          </cell>
          <cell r="E81" t="str">
            <v>Dodgio</v>
          </cell>
          <cell r="F81" t="str">
            <v>Женский</v>
          </cell>
          <cell r="G81" t="str">
            <v>ОЗ 2013</v>
          </cell>
          <cell r="H81" t="str">
            <v>Зима</v>
          </cell>
          <cell r="I81">
            <v>33</v>
          </cell>
        </row>
        <row r="82">
          <cell r="A82" t="str">
            <v>61W-003Z8-1C-W-4</v>
          </cell>
          <cell r="B82" t="str">
            <v>ботинки 61W-003Z8-1C</v>
          </cell>
          <cell r="C82" t="str">
            <v>Обувь</v>
          </cell>
          <cell r="D82" t="str">
            <v>Ботинки</v>
          </cell>
          <cell r="E82" t="str">
            <v>Dodgio</v>
          </cell>
          <cell r="F82" t="str">
            <v>Женский</v>
          </cell>
          <cell r="G82" t="str">
            <v>ОЗ 2013</v>
          </cell>
          <cell r="H82" t="str">
            <v>Зима</v>
          </cell>
          <cell r="I82">
            <v>21</v>
          </cell>
        </row>
        <row r="83">
          <cell r="A83" t="str">
            <v>61W-005XD-1C-W-4</v>
          </cell>
          <cell r="B83" t="str">
            <v>сапоги 61W-005XD-1C</v>
          </cell>
          <cell r="C83" t="str">
            <v>Обувь</v>
          </cell>
          <cell r="D83" t="str">
            <v>сапоги</v>
          </cell>
          <cell r="E83" t="str">
            <v>Dodgio</v>
          </cell>
          <cell r="F83" t="str">
            <v>Женский</v>
          </cell>
          <cell r="G83" t="str">
            <v>ОЗ 2013</v>
          </cell>
          <cell r="H83" t="str">
            <v>Зима</v>
          </cell>
          <cell r="I83">
            <v>23</v>
          </cell>
        </row>
        <row r="84">
          <cell r="A84" t="str">
            <v>61W-005XE-1C-W-4</v>
          </cell>
          <cell r="B84" t="str">
            <v>сапоги 61W-005XE-1C</v>
          </cell>
          <cell r="C84" t="str">
            <v>Обувь</v>
          </cell>
          <cell r="D84" t="str">
            <v>сапоги</v>
          </cell>
          <cell r="E84" t="str">
            <v>Dodgio</v>
          </cell>
          <cell r="F84" t="str">
            <v>Женский</v>
          </cell>
          <cell r="G84" t="str">
            <v>ОЗ 2013</v>
          </cell>
          <cell r="H84" t="str">
            <v>Зима</v>
          </cell>
          <cell r="I84">
            <v>19</v>
          </cell>
        </row>
        <row r="85">
          <cell r="A85" t="str">
            <v>61W-005XF-1C-W-4</v>
          </cell>
          <cell r="B85" t="str">
            <v>сапоги 61W-005XF-1C</v>
          </cell>
          <cell r="C85" t="str">
            <v>Обувь</v>
          </cell>
          <cell r="D85" t="str">
            <v>сапоги</v>
          </cell>
          <cell r="E85" t="str">
            <v>Dodgio</v>
          </cell>
          <cell r="F85" t="str">
            <v>Женский</v>
          </cell>
          <cell r="G85" t="str">
            <v>ОЗ 2013</v>
          </cell>
          <cell r="H85" t="str">
            <v>Зима</v>
          </cell>
          <cell r="I85">
            <v>53</v>
          </cell>
        </row>
        <row r="86">
          <cell r="A86" t="str">
            <v>61W-005Xi-1C-W-2</v>
          </cell>
          <cell r="B86" t="str">
            <v>сапоги 61W-005Xi-1C</v>
          </cell>
          <cell r="C86" t="str">
            <v>Обувь</v>
          </cell>
          <cell r="D86" t="str">
            <v>сапоги</v>
          </cell>
          <cell r="E86" t="str">
            <v>Dodgio</v>
          </cell>
          <cell r="F86" t="str">
            <v>Женский</v>
          </cell>
          <cell r="G86" t="str">
            <v>ОЗ 2013</v>
          </cell>
          <cell r="H86" t="str">
            <v>Зима</v>
          </cell>
          <cell r="I86">
            <v>24</v>
          </cell>
        </row>
        <row r="87">
          <cell r="A87" t="str">
            <v>61W-005XJ-1C-W-2</v>
          </cell>
          <cell r="B87" t="str">
            <v>полусапоги 61W-005XJ-1C</v>
          </cell>
          <cell r="C87" t="str">
            <v>Обувь</v>
          </cell>
          <cell r="D87" t="str">
            <v>полусапоги</v>
          </cell>
          <cell r="E87" t="str">
            <v>Dodgio</v>
          </cell>
          <cell r="F87" t="str">
            <v>Женский</v>
          </cell>
          <cell r="G87" t="str">
            <v>ОЗ 2013</v>
          </cell>
          <cell r="H87" t="str">
            <v>Зима</v>
          </cell>
          <cell r="I87">
            <v>38</v>
          </cell>
        </row>
        <row r="88">
          <cell r="A88" t="str">
            <v>61W-005XK-1C-W-2</v>
          </cell>
          <cell r="B88" t="str">
            <v>сапоги 61W-005XK-1C</v>
          </cell>
          <cell r="C88" t="str">
            <v>Обувь</v>
          </cell>
          <cell r="D88" t="str">
            <v>сапоги</v>
          </cell>
          <cell r="E88" t="str">
            <v>Dodgio</v>
          </cell>
          <cell r="F88" t="str">
            <v>Женский</v>
          </cell>
          <cell r="G88" t="str">
            <v>ОЗ 2013</v>
          </cell>
          <cell r="H88" t="str">
            <v>Зима</v>
          </cell>
          <cell r="I88">
            <v>23</v>
          </cell>
        </row>
        <row r="89">
          <cell r="A89" t="str">
            <v>61W-005XL-1C-W-2</v>
          </cell>
          <cell r="B89" t="str">
            <v>полусапоги 61W-005XL-1C</v>
          </cell>
          <cell r="C89" t="str">
            <v>Обувь</v>
          </cell>
          <cell r="D89" t="str">
            <v>полусапоги</v>
          </cell>
          <cell r="E89" t="str">
            <v>Dodgio</v>
          </cell>
          <cell r="F89" t="str">
            <v>Женский</v>
          </cell>
          <cell r="G89" t="str">
            <v>ОЗ 2013</v>
          </cell>
          <cell r="H89" t="str">
            <v>Зима</v>
          </cell>
          <cell r="I89">
            <v>11</v>
          </cell>
        </row>
        <row r="90">
          <cell r="A90" t="str">
            <v>61W-005XM-1C-W-2</v>
          </cell>
          <cell r="B90" t="str">
            <v>сапоги 61W-005XM-1C</v>
          </cell>
          <cell r="C90" t="str">
            <v>Обувь</v>
          </cell>
          <cell r="D90" t="str">
            <v>сапоги</v>
          </cell>
          <cell r="E90" t="str">
            <v>Dodgio</v>
          </cell>
          <cell r="F90" t="str">
            <v>Женский</v>
          </cell>
          <cell r="G90" t="str">
            <v>ОЗ 2013</v>
          </cell>
          <cell r="H90" t="str">
            <v>Зима</v>
          </cell>
          <cell r="I90">
            <v>4</v>
          </cell>
        </row>
        <row r="91">
          <cell r="A91" t="str">
            <v>61W-005XN-1C-W-4</v>
          </cell>
          <cell r="B91" t="str">
            <v>сапоги 61W-005XN-1C</v>
          </cell>
          <cell r="C91" t="str">
            <v>Обувь</v>
          </cell>
          <cell r="D91" t="str">
            <v>сапоги</v>
          </cell>
          <cell r="E91" t="str">
            <v>Dodgio</v>
          </cell>
          <cell r="F91" t="str">
            <v>Женский</v>
          </cell>
          <cell r="G91" t="str">
            <v>ОЗ 2013</v>
          </cell>
          <cell r="H91" t="str">
            <v>Зима</v>
          </cell>
          <cell r="I91">
            <v>23</v>
          </cell>
        </row>
        <row r="92">
          <cell r="A92" t="str">
            <v>621-005DV-1B-W-2</v>
          </cell>
          <cell r="B92" t="str">
            <v>сапоги 621-005DV-1B</v>
          </cell>
          <cell r="C92" t="str">
            <v>Обувь</v>
          </cell>
          <cell r="D92" t="str">
            <v>Валенки</v>
          </cell>
          <cell r="E92" t="str">
            <v>Stesso</v>
          </cell>
          <cell r="F92" t="str">
            <v>Женский</v>
          </cell>
          <cell r="G92" t="str">
            <v>ОЗ 2013</v>
          </cell>
          <cell r="H92" t="str">
            <v>Зима</v>
          </cell>
          <cell r="I92">
            <v>1</v>
          </cell>
        </row>
        <row r="93">
          <cell r="A93" t="str">
            <v>621-005DX-1B-W-2</v>
          </cell>
          <cell r="B93" t="str">
            <v>сапоги 621-005DX-1B</v>
          </cell>
          <cell r="C93" t="str">
            <v>Обувь</v>
          </cell>
          <cell r="D93" t="str">
            <v>Валенки</v>
          </cell>
          <cell r="E93" t="str">
            <v>Stesso</v>
          </cell>
          <cell r="F93" t="str">
            <v>Женский</v>
          </cell>
          <cell r="G93" t="str">
            <v>ОЗ 2013</v>
          </cell>
          <cell r="H93" t="str">
            <v>Зима</v>
          </cell>
          <cell r="I93">
            <v>6</v>
          </cell>
        </row>
        <row r="94">
          <cell r="A94" t="str">
            <v>621-005E4-1A-W-2</v>
          </cell>
          <cell r="B94" t="str">
            <v>полусапоги 621-005E4-1A</v>
          </cell>
          <cell r="C94" t="str">
            <v>Обувь</v>
          </cell>
          <cell r="D94" t="str">
            <v>Унты</v>
          </cell>
          <cell r="E94" t="str">
            <v>Stesso</v>
          </cell>
          <cell r="F94" t="str">
            <v>Женский</v>
          </cell>
          <cell r="G94" t="str">
            <v>ОЗ 2013</v>
          </cell>
          <cell r="H94" t="str">
            <v>Зима</v>
          </cell>
          <cell r="I94">
            <v>1</v>
          </cell>
        </row>
        <row r="95">
          <cell r="A95" t="str">
            <v>621-005TS-1A-W-2</v>
          </cell>
          <cell r="B95" t="str">
            <v>ботинки 621-005TS-1A</v>
          </cell>
          <cell r="C95" t="str">
            <v>Обувь</v>
          </cell>
          <cell r="D95" t="str">
            <v>Ботинки</v>
          </cell>
          <cell r="E95" t="str">
            <v>Stesso</v>
          </cell>
          <cell r="F95" t="str">
            <v>Женский</v>
          </cell>
          <cell r="G95" t="str">
            <v>ОЗ 2013</v>
          </cell>
          <cell r="H95" t="str">
            <v>Зима</v>
          </cell>
          <cell r="I95">
            <v>20</v>
          </cell>
        </row>
        <row r="96">
          <cell r="A96" t="str">
            <v>621-005TT-1A-W-2</v>
          </cell>
          <cell r="B96" t="str">
            <v>ботинки 621-005TT-1A</v>
          </cell>
          <cell r="C96" t="str">
            <v>Обувь</v>
          </cell>
          <cell r="D96" t="str">
            <v>Ботинки</v>
          </cell>
          <cell r="E96" t="str">
            <v>Stesso</v>
          </cell>
          <cell r="F96" t="str">
            <v>Женский</v>
          </cell>
          <cell r="G96" t="str">
            <v>ОЗ 2013</v>
          </cell>
          <cell r="H96" t="str">
            <v>Зима</v>
          </cell>
          <cell r="I96">
            <v>20</v>
          </cell>
        </row>
        <row r="97">
          <cell r="A97" t="str">
            <v>621-005TU-1A-W-2</v>
          </cell>
          <cell r="B97" t="str">
            <v>ботинки 621-005TU-1A</v>
          </cell>
          <cell r="C97" t="str">
            <v>Обувь</v>
          </cell>
          <cell r="D97" t="str">
            <v>Ботинки</v>
          </cell>
          <cell r="E97" t="str">
            <v>Stesso</v>
          </cell>
          <cell r="F97" t="str">
            <v>Женский</v>
          </cell>
          <cell r="G97" t="str">
            <v>ОЗ 2013</v>
          </cell>
          <cell r="H97" t="str">
            <v>Зима</v>
          </cell>
          <cell r="I97">
            <v>20</v>
          </cell>
        </row>
        <row r="98">
          <cell r="A98" t="str">
            <v>621-005TX-1A-W-2</v>
          </cell>
          <cell r="B98" t="str">
            <v>ботинки 621-005TX-1A</v>
          </cell>
          <cell r="C98" t="str">
            <v>Обувь</v>
          </cell>
          <cell r="D98" t="str">
            <v>Ботинки</v>
          </cell>
          <cell r="E98" t="str">
            <v>Stesso</v>
          </cell>
          <cell r="F98" t="str">
            <v>Женский</v>
          </cell>
          <cell r="G98" t="str">
            <v>ОЗ 2013</v>
          </cell>
          <cell r="H98" t="str">
            <v>Зима</v>
          </cell>
          <cell r="I98">
            <v>20</v>
          </cell>
        </row>
        <row r="99">
          <cell r="A99" t="str">
            <v>621-005TZ-1A-W-2</v>
          </cell>
          <cell r="B99" t="str">
            <v>ботинки 621-005TZ-1A</v>
          </cell>
          <cell r="C99" t="str">
            <v>Обувь</v>
          </cell>
          <cell r="D99" t="str">
            <v>Ботинки</v>
          </cell>
          <cell r="E99" t="str">
            <v>Stesso</v>
          </cell>
          <cell r="F99" t="str">
            <v>Женский</v>
          </cell>
          <cell r="G99" t="str">
            <v>ОЗ 2013</v>
          </cell>
          <cell r="H99" t="str">
            <v>Зима</v>
          </cell>
          <cell r="I99">
            <v>25</v>
          </cell>
        </row>
        <row r="100">
          <cell r="A100" t="str">
            <v>621-005UA-1A-W-2</v>
          </cell>
          <cell r="B100" t="str">
            <v>ботинки 621-005UA-1A</v>
          </cell>
          <cell r="C100" t="str">
            <v>Обувь</v>
          </cell>
          <cell r="D100" t="str">
            <v>Ботильоны</v>
          </cell>
          <cell r="E100" t="str">
            <v>Stesso</v>
          </cell>
          <cell r="F100" t="str">
            <v>Женский</v>
          </cell>
          <cell r="G100" t="str">
            <v>ОЗ 2013</v>
          </cell>
          <cell r="H100" t="str">
            <v>Зима</v>
          </cell>
          <cell r="I100">
            <v>26</v>
          </cell>
        </row>
        <row r="101">
          <cell r="A101" t="str">
            <v>621-005UB-1A-W-2</v>
          </cell>
          <cell r="B101" t="str">
            <v>полусапоги 621-005UB-1A</v>
          </cell>
          <cell r="C101" t="str">
            <v>Обувь</v>
          </cell>
          <cell r="D101" t="str">
            <v>полусапоги</v>
          </cell>
          <cell r="E101" t="str">
            <v>Stesso</v>
          </cell>
          <cell r="F101" t="str">
            <v>Женский</v>
          </cell>
          <cell r="G101" t="str">
            <v>ОЗ 2013</v>
          </cell>
          <cell r="H101" t="str">
            <v>Зима</v>
          </cell>
          <cell r="I101">
            <v>14</v>
          </cell>
        </row>
        <row r="102">
          <cell r="A102" t="str">
            <v>621-005UD-1A-W-2</v>
          </cell>
          <cell r="B102" t="str">
            <v>ботинки 621-005UD-1A</v>
          </cell>
          <cell r="C102" t="str">
            <v>Обувь</v>
          </cell>
          <cell r="D102" t="str">
            <v>Ботинки</v>
          </cell>
          <cell r="E102" t="str">
            <v>Stesso</v>
          </cell>
          <cell r="F102" t="str">
            <v>Женский</v>
          </cell>
          <cell r="G102" t="str">
            <v>ОЗ 2013</v>
          </cell>
          <cell r="H102" t="str">
            <v>Зима</v>
          </cell>
          <cell r="I102">
            <v>30</v>
          </cell>
        </row>
        <row r="103">
          <cell r="A103" t="str">
            <v>621-005UE-1A-W-2</v>
          </cell>
          <cell r="B103" t="str">
            <v>ботинки 621-005UE-1A</v>
          </cell>
          <cell r="C103" t="str">
            <v>Обувь</v>
          </cell>
          <cell r="D103" t="str">
            <v>Ботинки</v>
          </cell>
          <cell r="E103" t="str">
            <v>Stesso</v>
          </cell>
          <cell r="F103" t="str">
            <v>Женский</v>
          </cell>
          <cell r="G103" t="str">
            <v>ОЗ 2013</v>
          </cell>
          <cell r="H103" t="str">
            <v>Зима</v>
          </cell>
          <cell r="I103">
            <v>20</v>
          </cell>
        </row>
        <row r="104">
          <cell r="A104" t="str">
            <v>621-005UF-1A-W-2</v>
          </cell>
          <cell r="B104" t="str">
            <v>полусапоги 621-005UF-1A</v>
          </cell>
          <cell r="C104" t="str">
            <v>Обувь</v>
          </cell>
          <cell r="D104" t="str">
            <v>полусапоги</v>
          </cell>
          <cell r="E104" t="str">
            <v>Stesso</v>
          </cell>
          <cell r="F104" t="str">
            <v>Женский</v>
          </cell>
          <cell r="G104" t="str">
            <v>ОЗ 2013</v>
          </cell>
          <cell r="H104" t="str">
            <v>Зима</v>
          </cell>
          <cell r="I104">
            <v>10</v>
          </cell>
        </row>
        <row r="105">
          <cell r="A105" t="str">
            <v>621-005UG-1A-W-2</v>
          </cell>
          <cell r="B105" t="str">
            <v>полусапоги 621-005UG-1A</v>
          </cell>
          <cell r="C105" t="str">
            <v>Обувь</v>
          </cell>
          <cell r="D105" t="str">
            <v>полусапоги</v>
          </cell>
          <cell r="E105" t="str">
            <v>Stesso</v>
          </cell>
          <cell r="F105" t="str">
            <v>Женский</v>
          </cell>
          <cell r="G105" t="str">
            <v>ОЗ 2013</v>
          </cell>
          <cell r="H105" t="str">
            <v>Зима</v>
          </cell>
          <cell r="I105">
            <v>11</v>
          </cell>
        </row>
        <row r="106">
          <cell r="A106" t="str">
            <v>621-005UH-1A-W-2</v>
          </cell>
          <cell r="B106" t="str">
            <v>полусапоги 621-005UH-1A</v>
          </cell>
          <cell r="C106" t="str">
            <v>Обувь</v>
          </cell>
          <cell r="D106" t="str">
            <v>полусапоги</v>
          </cell>
          <cell r="E106" t="str">
            <v>Stesso</v>
          </cell>
          <cell r="F106" t="str">
            <v>Женский</v>
          </cell>
          <cell r="G106" t="str">
            <v>ОЗ 2013</v>
          </cell>
          <cell r="H106" t="str">
            <v>Зима</v>
          </cell>
          <cell r="I106">
            <v>10</v>
          </cell>
        </row>
        <row r="107">
          <cell r="A107" t="str">
            <v>621-005Ui-1A-W-2</v>
          </cell>
          <cell r="B107" t="str">
            <v>полусапоги 621-005Ui-1A</v>
          </cell>
          <cell r="C107" t="str">
            <v>Обувь</v>
          </cell>
          <cell r="D107" t="str">
            <v>полусапоги</v>
          </cell>
          <cell r="E107" t="str">
            <v>Stesso</v>
          </cell>
          <cell r="F107" t="str">
            <v>Женский</v>
          </cell>
          <cell r="G107" t="str">
            <v>ОЗ 2013</v>
          </cell>
          <cell r="H107" t="str">
            <v>Зима</v>
          </cell>
          <cell r="I107">
            <v>6</v>
          </cell>
        </row>
        <row r="108">
          <cell r="A108" t="str">
            <v>623-000JP-3C-MAN-5</v>
          </cell>
          <cell r="B108" t="str">
            <v>ботинки 623-000JP-3C</v>
          </cell>
          <cell r="C108" t="str">
            <v>Обувь</v>
          </cell>
          <cell r="D108" t="str">
            <v>полусапоги</v>
          </cell>
          <cell r="E108" t="str">
            <v>Dodgio</v>
          </cell>
          <cell r="F108" t="str">
            <v>Мужской</v>
          </cell>
          <cell r="I108">
            <v>2</v>
          </cell>
        </row>
        <row r="109">
          <cell r="A109" t="str">
            <v>623-004UY-3A-MAN-2</v>
          </cell>
          <cell r="B109" t="str">
            <v>ботинки 623-004UY-3A</v>
          </cell>
          <cell r="C109" t="str">
            <v>Обувь</v>
          </cell>
          <cell r="D109" t="str">
            <v>Ботинки</v>
          </cell>
          <cell r="E109" t="str">
            <v>Stesso</v>
          </cell>
          <cell r="F109" t="str">
            <v>Мужской</v>
          </cell>
          <cell r="I109">
            <v>13</v>
          </cell>
        </row>
        <row r="110">
          <cell r="A110" t="str">
            <v>623-004V7-3C-MAN-5</v>
          </cell>
          <cell r="B110" t="str">
            <v>ботинки 623-004V7-3C</v>
          </cell>
          <cell r="C110" t="str">
            <v>Обувь</v>
          </cell>
          <cell r="D110" t="str">
            <v>Ботинки</v>
          </cell>
          <cell r="E110" t="str">
            <v>Dodgio</v>
          </cell>
          <cell r="F110" t="str">
            <v>Мужской</v>
          </cell>
          <cell r="I110">
            <v>1</v>
          </cell>
        </row>
        <row r="111">
          <cell r="A111" t="str">
            <v>623-004VB-3C-MAN-5</v>
          </cell>
          <cell r="B111" t="str">
            <v>ботинки 623-004VB-3C</v>
          </cell>
          <cell r="C111" t="str">
            <v>Обувь</v>
          </cell>
          <cell r="D111" t="str">
            <v>полусапоги</v>
          </cell>
          <cell r="E111" t="str">
            <v>Dodgio</v>
          </cell>
          <cell r="F111" t="str">
            <v>Мужской</v>
          </cell>
          <cell r="I111">
            <v>17</v>
          </cell>
        </row>
        <row r="112">
          <cell r="A112" t="str">
            <v>623-004VV-3C-MAN-2</v>
          </cell>
          <cell r="B112" t="str">
            <v>ботинки 623-004VV-3C</v>
          </cell>
          <cell r="C112" t="str">
            <v>Обувь</v>
          </cell>
          <cell r="D112" t="str">
            <v>сапоги</v>
          </cell>
          <cell r="E112" t="str">
            <v>Dodgio</v>
          </cell>
          <cell r="F112" t="str">
            <v>Мужской</v>
          </cell>
          <cell r="I112">
            <v>14</v>
          </cell>
        </row>
        <row r="113">
          <cell r="A113" t="str">
            <v>623-004VW-3C-MAN-2</v>
          </cell>
          <cell r="B113" t="str">
            <v>ботинки 623-004VW-3C</v>
          </cell>
          <cell r="C113" t="str">
            <v>Обувь</v>
          </cell>
          <cell r="D113" t="str">
            <v>полусапоги</v>
          </cell>
          <cell r="E113" t="str">
            <v>Dodgio</v>
          </cell>
          <cell r="F113" t="str">
            <v>Мужской</v>
          </cell>
          <cell r="I113">
            <v>54</v>
          </cell>
        </row>
        <row r="114">
          <cell r="A114" t="str">
            <v>623-004W2-3C-MAN-2</v>
          </cell>
          <cell r="B114" t="str">
            <v>ботинки 623-004W2-3C</v>
          </cell>
          <cell r="C114" t="str">
            <v>Обувь</v>
          </cell>
          <cell r="D114" t="str">
            <v>сапоги</v>
          </cell>
          <cell r="E114" t="str">
            <v>Dodgio</v>
          </cell>
          <cell r="F114" t="str">
            <v>Мужской</v>
          </cell>
          <cell r="I114">
            <v>21</v>
          </cell>
        </row>
        <row r="115">
          <cell r="A115" t="str">
            <v>624-000B4-1A-W-2</v>
          </cell>
          <cell r="B115" t="str">
            <v>ботильоны 624-000B4-1A</v>
          </cell>
          <cell r="C115" t="str">
            <v>Обувь</v>
          </cell>
          <cell r="D115" t="str">
            <v>Ботильоны</v>
          </cell>
          <cell r="E115" t="str">
            <v>Stesso</v>
          </cell>
          <cell r="F115" t="str">
            <v>Женский</v>
          </cell>
          <cell r="G115" t="str">
            <v>ОЗ 2013</v>
          </cell>
          <cell r="H115" t="str">
            <v>Зима</v>
          </cell>
          <cell r="I115">
            <v>4</v>
          </cell>
        </row>
        <row r="116">
          <cell r="A116" t="str">
            <v>624-003PN-1A-W-2</v>
          </cell>
          <cell r="B116" t="str">
            <v>полусапоги 624-003PN-1A</v>
          </cell>
          <cell r="C116" t="str">
            <v>Обувь</v>
          </cell>
          <cell r="D116" t="str">
            <v>полусапоги</v>
          </cell>
          <cell r="E116" t="str">
            <v>Stesso</v>
          </cell>
          <cell r="F116" t="str">
            <v>Женский</v>
          </cell>
          <cell r="G116" t="str">
            <v>ОЗ 2013</v>
          </cell>
          <cell r="H116" t="str">
            <v>Демисезон</v>
          </cell>
          <cell r="I116">
            <v>9</v>
          </cell>
        </row>
        <row r="117">
          <cell r="A117" t="str">
            <v>624-003WD-1A-W-2</v>
          </cell>
          <cell r="B117" t="str">
            <v>ботильоны 624-003WD-1A</v>
          </cell>
          <cell r="C117" t="str">
            <v>Обувь</v>
          </cell>
          <cell r="D117" t="str">
            <v>Ботильоны</v>
          </cell>
          <cell r="E117" t="str">
            <v>Stesso</v>
          </cell>
          <cell r="F117" t="str">
            <v>Женский</v>
          </cell>
          <cell r="G117" t="str">
            <v>ОЗ 2013</v>
          </cell>
          <cell r="H117" t="str">
            <v>Зима</v>
          </cell>
          <cell r="I117">
            <v>12</v>
          </cell>
        </row>
        <row r="118">
          <cell r="A118" t="str">
            <v>624-003WL-1A-W-2</v>
          </cell>
          <cell r="B118" t="str">
            <v>сапоги 624-003WL-1A</v>
          </cell>
          <cell r="C118" t="str">
            <v>Обувь</v>
          </cell>
          <cell r="D118" t="str">
            <v>сапоги</v>
          </cell>
          <cell r="E118" t="str">
            <v>Stesso</v>
          </cell>
          <cell r="F118" t="str">
            <v>Женский</v>
          </cell>
          <cell r="G118" t="str">
            <v>ОЗ 2013</v>
          </cell>
          <cell r="H118" t="str">
            <v>Зима</v>
          </cell>
          <cell r="I118">
            <v>1</v>
          </cell>
        </row>
        <row r="119">
          <cell r="A119" t="str">
            <v>625-004YX-3A-MAN-3</v>
          </cell>
          <cell r="B119" t="str">
            <v>ботинки 625-004YX-3A</v>
          </cell>
          <cell r="C119" t="str">
            <v>Обувь</v>
          </cell>
          <cell r="D119" t="str">
            <v>Ботинки</v>
          </cell>
          <cell r="E119" t="str">
            <v>Stesso</v>
          </cell>
          <cell r="F119" t="str">
            <v>Мужской</v>
          </cell>
          <cell r="I119">
            <v>1</v>
          </cell>
        </row>
        <row r="120">
          <cell r="A120" t="str">
            <v>625-004ZK-3A-MAN-2</v>
          </cell>
          <cell r="B120" t="str">
            <v>кроссовки 625-004ZK-3A</v>
          </cell>
          <cell r="C120" t="str">
            <v>Обувь</v>
          </cell>
          <cell r="D120" t="str">
            <v>Кроссовки высокие</v>
          </cell>
          <cell r="E120" t="str">
            <v>Dutto</v>
          </cell>
          <cell r="F120" t="str">
            <v>Мужской</v>
          </cell>
          <cell r="I120">
            <v>9</v>
          </cell>
        </row>
        <row r="121">
          <cell r="A121" t="str">
            <v>625-005XV-1A-W-2</v>
          </cell>
          <cell r="B121" t="str">
            <v>кроссовки 625-005XV-1A</v>
          </cell>
          <cell r="C121" t="str">
            <v>Обувь</v>
          </cell>
          <cell r="D121" t="str">
            <v>Кроссовки</v>
          </cell>
          <cell r="E121" t="str">
            <v>Dutto</v>
          </cell>
          <cell r="F121" t="str">
            <v>Женский</v>
          </cell>
          <cell r="G121" t="str">
            <v>ОЗ 2013</v>
          </cell>
          <cell r="H121" t="str">
            <v>Всесезон</v>
          </cell>
          <cell r="I121">
            <v>3</v>
          </cell>
        </row>
        <row r="122">
          <cell r="A122" t="str">
            <v>626-00083-1D-W-2</v>
          </cell>
          <cell r="B122" t="str">
            <v>полусапоги 626-00083-1D</v>
          </cell>
          <cell r="C122" t="str">
            <v>Обувь ПВХ</v>
          </cell>
          <cell r="D122" t="str">
            <v>полусапоги</v>
          </cell>
          <cell r="E122" t="str">
            <v>Dutto</v>
          </cell>
          <cell r="F122" t="str">
            <v>Женский</v>
          </cell>
          <cell r="G122" t="str">
            <v>ОЗ 2013</v>
          </cell>
          <cell r="H122" t="str">
            <v>Демисезон</v>
          </cell>
          <cell r="I122">
            <v>20</v>
          </cell>
        </row>
        <row r="123">
          <cell r="A123" t="str">
            <v>626-00084-1D-W-2</v>
          </cell>
          <cell r="B123" t="str">
            <v>сапоги 626-00084-1D</v>
          </cell>
          <cell r="C123" t="str">
            <v>Обувь ПВХ</v>
          </cell>
          <cell r="D123" t="str">
            <v>сапоги</v>
          </cell>
          <cell r="E123" t="str">
            <v>Dutto</v>
          </cell>
          <cell r="F123" t="str">
            <v>Женский</v>
          </cell>
          <cell r="G123" t="str">
            <v>ОЗ 2013</v>
          </cell>
          <cell r="H123" t="str">
            <v>Демисезон</v>
          </cell>
          <cell r="I123">
            <v>20</v>
          </cell>
        </row>
        <row r="124">
          <cell r="A124" t="str">
            <v>626-00085-1D-W-2</v>
          </cell>
          <cell r="B124" t="str">
            <v>сапоги 626-00085-1D</v>
          </cell>
          <cell r="C124" t="str">
            <v>Обувь ПВХ</v>
          </cell>
          <cell r="D124" t="str">
            <v>сапоги</v>
          </cell>
          <cell r="E124" t="str">
            <v>Dutto</v>
          </cell>
          <cell r="F124" t="str">
            <v>Женский</v>
          </cell>
          <cell r="G124" t="str">
            <v>ОЗ 2013</v>
          </cell>
          <cell r="H124" t="str">
            <v>Демисезон</v>
          </cell>
          <cell r="I124">
            <v>22</v>
          </cell>
        </row>
        <row r="125">
          <cell r="A125" t="str">
            <v>626-0008D-1D-W-2</v>
          </cell>
          <cell r="B125" t="str">
            <v>сапоги 626-0008D-1D</v>
          </cell>
          <cell r="C125" t="str">
            <v>Обувь ПВХ</v>
          </cell>
          <cell r="D125" t="str">
            <v>сапоги</v>
          </cell>
          <cell r="E125" t="str">
            <v>Dutto</v>
          </cell>
          <cell r="F125" t="str">
            <v>Женский</v>
          </cell>
          <cell r="G125" t="str">
            <v>ОЗ 2013</v>
          </cell>
          <cell r="H125" t="str">
            <v>Демисезон</v>
          </cell>
          <cell r="I125">
            <v>16</v>
          </cell>
        </row>
        <row r="126">
          <cell r="A126" t="str">
            <v>626-000K4-1D-W-2</v>
          </cell>
          <cell r="B126" t="str">
            <v>сапоги 626-000K4-1D</v>
          </cell>
          <cell r="C126" t="str">
            <v>Обувь ПВХ</v>
          </cell>
          <cell r="D126" t="str">
            <v>сапоги</v>
          </cell>
          <cell r="E126" t="str">
            <v>Dutto</v>
          </cell>
          <cell r="F126" t="str">
            <v>Женский</v>
          </cell>
          <cell r="G126" t="str">
            <v>ОЗ 2013</v>
          </cell>
          <cell r="H126" t="str">
            <v>Демисезон</v>
          </cell>
          <cell r="I126">
            <v>25</v>
          </cell>
        </row>
        <row r="127">
          <cell r="A127" t="str">
            <v>626-005EW-1D-W-2</v>
          </cell>
          <cell r="B127" t="str">
            <v>полусапоги 626-005EW-1D</v>
          </cell>
          <cell r="C127" t="str">
            <v>Обувь ПВХ</v>
          </cell>
          <cell r="D127" t="str">
            <v>полусапоги</v>
          </cell>
          <cell r="E127" t="str">
            <v>Dutto</v>
          </cell>
          <cell r="F127" t="str">
            <v>Женский</v>
          </cell>
          <cell r="G127" t="str">
            <v>ОЗ 2013</v>
          </cell>
          <cell r="H127" t="str">
            <v>Демисезон</v>
          </cell>
          <cell r="I127">
            <v>38</v>
          </cell>
        </row>
        <row r="128">
          <cell r="A128" t="str">
            <v>626-005ZT-1D-W-2</v>
          </cell>
          <cell r="B128" t="str">
            <v>сапоги 626-005ZT-1D</v>
          </cell>
          <cell r="C128" t="str">
            <v>Обувь ПВХ</v>
          </cell>
          <cell r="D128" t="str">
            <v>сапоги</v>
          </cell>
          <cell r="E128" t="str">
            <v>Dutto</v>
          </cell>
          <cell r="F128" t="str">
            <v>Женский</v>
          </cell>
          <cell r="G128" t="str">
            <v>ОЗ 2013</v>
          </cell>
          <cell r="H128" t="str">
            <v>Демисезон</v>
          </cell>
          <cell r="I128">
            <v>20</v>
          </cell>
        </row>
        <row r="129">
          <cell r="A129" t="str">
            <v>627-000L2-1B-W-2</v>
          </cell>
          <cell r="B129" t="str">
            <v>дутыши 627-000L2-1B</v>
          </cell>
          <cell r="C129" t="str">
            <v>Обувь</v>
          </cell>
          <cell r="D129" t="str">
            <v>Дутыши</v>
          </cell>
          <cell r="E129" t="str">
            <v>Dutto</v>
          </cell>
          <cell r="F129" t="str">
            <v>Женский</v>
          </cell>
          <cell r="G129" t="str">
            <v>ОЗ 2013</v>
          </cell>
          <cell r="H129" t="str">
            <v>Зима</v>
          </cell>
          <cell r="I129">
            <v>20</v>
          </cell>
        </row>
        <row r="130">
          <cell r="A130" t="str">
            <v>627-000L5-1B-W-2</v>
          </cell>
          <cell r="B130" t="str">
            <v>дутыши 627-000L5-1B</v>
          </cell>
          <cell r="C130" t="str">
            <v>Обувь</v>
          </cell>
          <cell r="D130" t="str">
            <v>Дутыши</v>
          </cell>
          <cell r="E130" t="str">
            <v>Dutto</v>
          </cell>
          <cell r="F130" t="str">
            <v>Женский</v>
          </cell>
          <cell r="G130" t="str">
            <v>ОЗ 2013</v>
          </cell>
          <cell r="H130" t="str">
            <v>Зима</v>
          </cell>
          <cell r="I130">
            <v>20</v>
          </cell>
        </row>
        <row r="131">
          <cell r="A131" t="str">
            <v>627-000L6-1B-W-2</v>
          </cell>
          <cell r="B131" t="str">
            <v>дутыши 627-000L6-1B</v>
          </cell>
          <cell r="C131" t="str">
            <v>Обувь</v>
          </cell>
          <cell r="D131" t="str">
            <v>Дутыши</v>
          </cell>
          <cell r="E131" t="str">
            <v>Dutto</v>
          </cell>
          <cell r="F131" t="str">
            <v>Женский</v>
          </cell>
          <cell r="G131" t="str">
            <v>ОЗ 2013</v>
          </cell>
          <cell r="H131" t="str">
            <v>Зима</v>
          </cell>
          <cell r="I131">
            <v>20</v>
          </cell>
        </row>
        <row r="132">
          <cell r="A132" t="str">
            <v>627-000L7-1B-W-2</v>
          </cell>
          <cell r="B132" t="str">
            <v>дутыши 627-000L7-1B</v>
          </cell>
          <cell r="C132" t="str">
            <v>Обувь</v>
          </cell>
          <cell r="D132" t="str">
            <v>Дутыши</v>
          </cell>
          <cell r="E132" t="str">
            <v>Dutto</v>
          </cell>
          <cell r="F132" t="str">
            <v>Женский</v>
          </cell>
          <cell r="G132" t="str">
            <v>ОЗ 2013</v>
          </cell>
          <cell r="H132" t="str">
            <v>Зима</v>
          </cell>
          <cell r="I132">
            <v>20</v>
          </cell>
        </row>
        <row r="133">
          <cell r="A133" t="str">
            <v>627-003N6-1B-W-2</v>
          </cell>
          <cell r="B133" t="str">
            <v>дутыши 627-003N6-1B</v>
          </cell>
          <cell r="C133" t="str">
            <v>Обувь</v>
          </cell>
          <cell r="D133" t="str">
            <v>Дутыши</v>
          </cell>
          <cell r="E133" t="str">
            <v>Dutto</v>
          </cell>
          <cell r="F133" t="str">
            <v>Женский</v>
          </cell>
          <cell r="G133" t="str">
            <v>ОЗ 2013</v>
          </cell>
          <cell r="H133" t="str">
            <v>Зима</v>
          </cell>
          <cell r="I133">
            <v>7</v>
          </cell>
        </row>
        <row r="134">
          <cell r="A134" t="str">
            <v>627-003N7-1B-W-2</v>
          </cell>
          <cell r="B134" t="str">
            <v>дутыши 627-003N7-1B</v>
          </cell>
          <cell r="C134" t="str">
            <v>Обувь</v>
          </cell>
          <cell r="D134" t="str">
            <v>Дутыши</v>
          </cell>
          <cell r="E134" t="str">
            <v>Dutto</v>
          </cell>
          <cell r="F134" t="str">
            <v>Женский</v>
          </cell>
          <cell r="G134" t="str">
            <v>ОЗ 2013</v>
          </cell>
          <cell r="H134" t="str">
            <v>Зима</v>
          </cell>
          <cell r="I134">
            <v>20</v>
          </cell>
        </row>
        <row r="135">
          <cell r="A135" t="str">
            <v>627-003N8-1B-W-2</v>
          </cell>
          <cell r="B135" t="str">
            <v>дутыши 627-003N8-1B</v>
          </cell>
          <cell r="C135" t="str">
            <v>Обувь</v>
          </cell>
          <cell r="D135" t="str">
            <v>Дутыши</v>
          </cell>
          <cell r="E135" t="str">
            <v>Dutto</v>
          </cell>
          <cell r="F135" t="str">
            <v>Женский</v>
          </cell>
          <cell r="G135" t="str">
            <v>ОЗ 2013</v>
          </cell>
          <cell r="H135" t="str">
            <v>Зима</v>
          </cell>
          <cell r="I135">
            <v>13</v>
          </cell>
        </row>
        <row r="136">
          <cell r="A136" t="str">
            <v>627-00602-1B-W-2</v>
          </cell>
          <cell r="B136" t="str">
            <v>дутыши 627-00602-1B</v>
          </cell>
          <cell r="C136" t="str">
            <v>Обувь</v>
          </cell>
          <cell r="D136" t="str">
            <v>Дутыши</v>
          </cell>
          <cell r="E136" t="str">
            <v>Dutto</v>
          </cell>
          <cell r="F136" t="str">
            <v>Женский</v>
          </cell>
          <cell r="G136" t="str">
            <v>ОЗ 2013</v>
          </cell>
          <cell r="H136" t="str">
            <v>Зима</v>
          </cell>
          <cell r="I136">
            <v>20</v>
          </cell>
        </row>
        <row r="137">
          <cell r="A137" t="str">
            <v>627-00603-1B-W-2</v>
          </cell>
          <cell r="B137" t="str">
            <v>дутыши 627-00603-1B</v>
          </cell>
          <cell r="C137" t="str">
            <v>Обувь</v>
          </cell>
          <cell r="D137" t="str">
            <v>Дутыши</v>
          </cell>
          <cell r="E137" t="str">
            <v>Dutto</v>
          </cell>
          <cell r="F137" t="str">
            <v>Женский</v>
          </cell>
          <cell r="G137" t="str">
            <v>ОЗ 2013</v>
          </cell>
          <cell r="H137" t="str">
            <v>Зима</v>
          </cell>
          <cell r="I137">
            <v>20</v>
          </cell>
        </row>
        <row r="138">
          <cell r="A138" t="str">
            <v>627-00604-1B-W-2</v>
          </cell>
          <cell r="B138" t="str">
            <v>дутыши 627-00604-1B</v>
          </cell>
          <cell r="C138" t="str">
            <v>Обувь</v>
          </cell>
          <cell r="D138" t="str">
            <v>Дутыши</v>
          </cell>
          <cell r="E138" t="str">
            <v>Dutto</v>
          </cell>
          <cell r="F138" t="str">
            <v>Женский</v>
          </cell>
          <cell r="G138" t="str">
            <v>ОЗ 2013</v>
          </cell>
          <cell r="H138" t="str">
            <v>Зима</v>
          </cell>
          <cell r="I138">
            <v>28</v>
          </cell>
        </row>
        <row r="139">
          <cell r="A139" t="str">
            <v>627-00606-1B-W-2</v>
          </cell>
          <cell r="B139" t="str">
            <v>дутыши 627-00606-1B</v>
          </cell>
          <cell r="C139" t="str">
            <v>Обувь</v>
          </cell>
          <cell r="D139" t="str">
            <v>Дутыши</v>
          </cell>
          <cell r="E139" t="str">
            <v>Dutto</v>
          </cell>
          <cell r="F139" t="str">
            <v>Женский</v>
          </cell>
          <cell r="G139" t="str">
            <v>ОЗ 2013</v>
          </cell>
          <cell r="H139" t="str">
            <v>Зима</v>
          </cell>
          <cell r="I139">
            <v>20</v>
          </cell>
        </row>
        <row r="140">
          <cell r="A140" t="str">
            <v>629-0002U-1A-W-2</v>
          </cell>
          <cell r="B140" t="str">
            <v>ботинки 629-0002U-1A</v>
          </cell>
          <cell r="C140" t="str">
            <v>Обувь</v>
          </cell>
          <cell r="D140" t="str">
            <v>Ботинки</v>
          </cell>
          <cell r="E140" t="str">
            <v>Dutto</v>
          </cell>
          <cell r="F140" t="str">
            <v>Женский</v>
          </cell>
          <cell r="G140" t="str">
            <v>ОЗ 2013</v>
          </cell>
          <cell r="H140" t="str">
            <v>Зима</v>
          </cell>
          <cell r="I140">
            <v>13</v>
          </cell>
        </row>
        <row r="141">
          <cell r="A141" t="str">
            <v>629-0002V-1A-W-2</v>
          </cell>
          <cell r="B141" t="str">
            <v>ботинки 629-0002V-1A</v>
          </cell>
          <cell r="C141" t="str">
            <v>Обувь</v>
          </cell>
          <cell r="D141" t="str">
            <v>Ботинки</v>
          </cell>
          <cell r="E141" t="str">
            <v>Dutto</v>
          </cell>
          <cell r="F141" t="str">
            <v>Женский</v>
          </cell>
          <cell r="G141" t="str">
            <v>ОЗ 2013</v>
          </cell>
          <cell r="H141" t="str">
            <v>Зима</v>
          </cell>
          <cell r="I141">
            <v>12</v>
          </cell>
        </row>
        <row r="142">
          <cell r="A142" t="str">
            <v>629-0002W-1A-W-2</v>
          </cell>
          <cell r="B142" t="str">
            <v>полусапоги 629-0002W-1A</v>
          </cell>
          <cell r="C142" t="str">
            <v>Обувь</v>
          </cell>
          <cell r="D142" t="str">
            <v>полусапоги</v>
          </cell>
          <cell r="E142" t="str">
            <v>Dutto</v>
          </cell>
          <cell r="F142" t="str">
            <v>Женский</v>
          </cell>
          <cell r="G142" t="str">
            <v>ОЗ 2013</v>
          </cell>
          <cell r="H142" t="str">
            <v>Зима</v>
          </cell>
          <cell r="I142">
            <v>31</v>
          </cell>
        </row>
        <row r="143">
          <cell r="A143" t="str">
            <v>629-0002X-1A-W-2</v>
          </cell>
          <cell r="B143" t="str">
            <v>ботинки 629-0002X-1A</v>
          </cell>
          <cell r="C143" t="str">
            <v>Обувь</v>
          </cell>
          <cell r="D143" t="str">
            <v>Ботинки</v>
          </cell>
          <cell r="E143" t="str">
            <v>Dutto</v>
          </cell>
          <cell r="F143" t="str">
            <v>Женский</v>
          </cell>
          <cell r="G143" t="str">
            <v>ОЗ 2013</v>
          </cell>
          <cell r="H143" t="str">
            <v>Зима</v>
          </cell>
          <cell r="I143">
            <v>10</v>
          </cell>
        </row>
        <row r="144">
          <cell r="A144" t="str">
            <v>629-005UP-1A-W-2</v>
          </cell>
          <cell r="B144" t="str">
            <v>полусапоги 629-005UP-1A</v>
          </cell>
          <cell r="C144" t="str">
            <v>Обувь</v>
          </cell>
          <cell r="D144" t="str">
            <v>полусапоги</v>
          </cell>
          <cell r="E144" t="str">
            <v>Dutto</v>
          </cell>
          <cell r="F144" t="str">
            <v>Женский</v>
          </cell>
          <cell r="G144" t="str">
            <v>ОЗ 2013</v>
          </cell>
          <cell r="H144" t="str">
            <v>Зима</v>
          </cell>
          <cell r="I144">
            <v>14</v>
          </cell>
        </row>
        <row r="145">
          <cell r="A145" t="str">
            <v>629-005UT-1A-W-2</v>
          </cell>
          <cell r="B145" t="str">
            <v>ботинки 629-005UT-1A</v>
          </cell>
          <cell r="C145" t="str">
            <v>Обувь</v>
          </cell>
          <cell r="D145" t="str">
            <v>Ботинки</v>
          </cell>
          <cell r="E145" t="str">
            <v>Dutto</v>
          </cell>
          <cell r="F145" t="str">
            <v>Женский</v>
          </cell>
          <cell r="G145" t="str">
            <v>ОЗ 2013</v>
          </cell>
          <cell r="H145" t="str">
            <v>Зима</v>
          </cell>
          <cell r="I145">
            <v>47</v>
          </cell>
        </row>
        <row r="146">
          <cell r="A146" t="str">
            <v>629-005UV-1A-W-2</v>
          </cell>
          <cell r="B146" t="str">
            <v>ботинки 629-005UV-1A</v>
          </cell>
          <cell r="C146" t="str">
            <v>Обувь</v>
          </cell>
          <cell r="D146" t="str">
            <v>Ботинки</v>
          </cell>
          <cell r="E146" t="str">
            <v>Dutto</v>
          </cell>
          <cell r="F146" t="str">
            <v>Женский</v>
          </cell>
          <cell r="G146" t="str">
            <v>ОЗ 2013</v>
          </cell>
          <cell r="H146" t="str">
            <v>Зима</v>
          </cell>
          <cell r="I146">
            <v>37</v>
          </cell>
        </row>
        <row r="147">
          <cell r="A147" t="str">
            <v>629-005UW-1A-W-2</v>
          </cell>
          <cell r="B147" t="str">
            <v>ботинки 629-005UW-1A</v>
          </cell>
          <cell r="C147" t="str">
            <v>Обувь</v>
          </cell>
          <cell r="D147" t="str">
            <v>Ботинки</v>
          </cell>
          <cell r="E147" t="str">
            <v>Dutto</v>
          </cell>
          <cell r="F147" t="str">
            <v>Женский</v>
          </cell>
          <cell r="G147" t="str">
            <v>ОЗ 2013</v>
          </cell>
          <cell r="H147" t="str">
            <v>Зима</v>
          </cell>
          <cell r="I147">
            <v>32</v>
          </cell>
        </row>
        <row r="148">
          <cell r="A148" t="str">
            <v>629-005UX-1A-W-2</v>
          </cell>
          <cell r="B148" t="str">
            <v>ботинки 629-005UX-1A</v>
          </cell>
          <cell r="C148" t="str">
            <v>Обувь</v>
          </cell>
          <cell r="D148" t="str">
            <v>Ботинки</v>
          </cell>
          <cell r="E148" t="str">
            <v>Dutto</v>
          </cell>
          <cell r="F148" t="str">
            <v>Женский</v>
          </cell>
          <cell r="G148" t="str">
            <v>ОЗ 2013</v>
          </cell>
          <cell r="H148" t="str">
            <v>Зима</v>
          </cell>
          <cell r="I148">
            <v>29</v>
          </cell>
        </row>
        <row r="149">
          <cell r="A149" t="str">
            <v>629-005V0-1A-W-2</v>
          </cell>
          <cell r="B149" t="str">
            <v>ботинки 629-005V0-1A</v>
          </cell>
          <cell r="C149" t="str">
            <v>Обувь</v>
          </cell>
          <cell r="D149" t="str">
            <v>Ботинки</v>
          </cell>
          <cell r="E149" t="str">
            <v>Dutto</v>
          </cell>
          <cell r="F149" t="str">
            <v>Женский</v>
          </cell>
          <cell r="G149" t="str">
            <v>ОЗ 2013</v>
          </cell>
          <cell r="H149" t="str">
            <v>Зима</v>
          </cell>
          <cell r="I149">
            <v>8</v>
          </cell>
        </row>
        <row r="150">
          <cell r="A150" t="str">
            <v>629-005V1-1A-W-2</v>
          </cell>
          <cell r="B150" t="str">
            <v>ботинки 629-005V1-1A</v>
          </cell>
          <cell r="C150" t="str">
            <v>Обувь</v>
          </cell>
          <cell r="D150" t="str">
            <v>Ботинки</v>
          </cell>
          <cell r="E150" t="str">
            <v>Dutto</v>
          </cell>
          <cell r="F150" t="str">
            <v>Женский</v>
          </cell>
          <cell r="G150" t="str">
            <v>ОЗ 2013</v>
          </cell>
          <cell r="H150" t="str">
            <v>Зима</v>
          </cell>
          <cell r="I150">
            <v>22</v>
          </cell>
        </row>
        <row r="151">
          <cell r="A151" t="str">
            <v>62A-0006Z-1A-W-2</v>
          </cell>
          <cell r="B151" t="str">
            <v>угги 62A-0006Z-1A</v>
          </cell>
          <cell r="C151" t="str">
            <v>Обувь</v>
          </cell>
          <cell r="D151" t="str">
            <v>Угги</v>
          </cell>
          <cell r="E151" t="str">
            <v>Dutto</v>
          </cell>
          <cell r="F151" t="str">
            <v>Женский</v>
          </cell>
          <cell r="G151" t="str">
            <v>ОЗ 2013</v>
          </cell>
          <cell r="H151" t="str">
            <v>Зима</v>
          </cell>
          <cell r="I151">
            <v>20</v>
          </cell>
        </row>
        <row r="152">
          <cell r="A152" t="str">
            <v>62A-00070-1A-W-2</v>
          </cell>
          <cell r="B152" t="str">
            <v>угги 62A-00070-1A</v>
          </cell>
          <cell r="C152" t="str">
            <v>Обувь</v>
          </cell>
          <cell r="D152" t="str">
            <v>Угги</v>
          </cell>
          <cell r="E152" t="str">
            <v>Dutto</v>
          </cell>
          <cell r="F152" t="str">
            <v>Женский</v>
          </cell>
          <cell r="G152" t="str">
            <v>ОЗ 2013</v>
          </cell>
          <cell r="H152" t="str">
            <v>Зима</v>
          </cell>
          <cell r="I152">
            <v>20</v>
          </cell>
        </row>
        <row r="153">
          <cell r="A153" t="str">
            <v>62A-00071-1A-W-2</v>
          </cell>
          <cell r="B153" t="str">
            <v>угги 62A-00071-1A</v>
          </cell>
          <cell r="C153" t="str">
            <v>Обувь</v>
          </cell>
          <cell r="D153" t="str">
            <v>Угги</v>
          </cell>
          <cell r="E153" t="str">
            <v>Dutto</v>
          </cell>
          <cell r="F153" t="str">
            <v>Женский</v>
          </cell>
          <cell r="G153" t="str">
            <v>ОЗ 2013</v>
          </cell>
          <cell r="H153" t="str">
            <v>Зима</v>
          </cell>
          <cell r="I153">
            <v>20</v>
          </cell>
        </row>
        <row r="154">
          <cell r="A154" t="str">
            <v>62A-00072-1A-W-2</v>
          </cell>
          <cell r="B154" t="str">
            <v>угги 62A-00072-1A</v>
          </cell>
          <cell r="C154" t="str">
            <v>Обувь</v>
          </cell>
          <cell r="D154" t="str">
            <v>Угги</v>
          </cell>
          <cell r="E154" t="str">
            <v>Dutto</v>
          </cell>
          <cell r="F154" t="str">
            <v>Женский</v>
          </cell>
          <cell r="G154" t="str">
            <v>ОЗ 2013</v>
          </cell>
          <cell r="H154" t="str">
            <v>Зима</v>
          </cell>
          <cell r="I154">
            <v>20</v>
          </cell>
        </row>
        <row r="155">
          <cell r="A155" t="str">
            <v>62A-00073-1A-W-2</v>
          </cell>
          <cell r="B155" t="str">
            <v>угги 62A-00073-1A</v>
          </cell>
          <cell r="C155" t="str">
            <v>Обувь</v>
          </cell>
          <cell r="D155" t="str">
            <v>Угги</v>
          </cell>
          <cell r="E155" t="str">
            <v>Dutto</v>
          </cell>
          <cell r="F155" t="str">
            <v>Женский</v>
          </cell>
          <cell r="G155" t="str">
            <v>ОЗ 2013</v>
          </cell>
          <cell r="H155" t="str">
            <v>Зима</v>
          </cell>
          <cell r="I155">
            <v>20</v>
          </cell>
        </row>
        <row r="156">
          <cell r="A156" t="str">
            <v>62A-00074-1A-W-2</v>
          </cell>
          <cell r="B156" t="str">
            <v>угги 62A-00074-1A</v>
          </cell>
          <cell r="C156" t="str">
            <v>Обувь</v>
          </cell>
          <cell r="D156" t="str">
            <v>Угги</v>
          </cell>
          <cell r="E156" t="str">
            <v>Dutto</v>
          </cell>
          <cell r="F156" t="str">
            <v>Женский</v>
          </cell>
          <cell r="G156" t="str">
            <v>ОЗ 2013</v>
          </cell>
          <cell r="H156" t="str">
            <v>Зима</v>
          </cell>
          <cell r="I156">
            <v>20</v>
          </cell>
        </row>
        <row r="157">
          <cell r="A157" t="str">
            <v>62A-00075-1A-W-2</v>
          </cell>
          <cell r="B157" t="str">
            <v>угги 62A-00075-1A</v>
          </cell>
          <cell r="C157" t="str">
            <v>Обувь</v>
          </cell>
          <cell r="D157" t="str">
            <v>Угги</v>
          </cell>
          <cell r="E157" t="str">
            <v>Dutto</v>
          </cell>
          <cell r="F157" t="str">
            <v>Женский</v>
          </cell>
          <cell r="G157" t="str">
            <v>ОЗ 2013</v>
          </cell>
          <cell r="H157" t="str">
            <v>Зима</v>
          </cell>
          <cell r="I157">
            <v>20</v>
          </cell>
        </row>
        <row r="158">
          <cell r="A158" t="str">
            <v>62A-00076-1A-W-2</v>
          </cell>
          <cell r="B158" t="str">
            <v>угги 62A-00076-1A</v>
          </cell>
          <cell r="C158" t="str">
            <v>Обувь</v>
          </cell>
          <cell r="D158" t="str">
            <v>Угги</v>
          </cell>
          <cell r="E158" t="str">
            <v>Dutto</v>
          </cell>
          <cell r="F158" t="str">
            <v>Женский</v>
          </cell>
          <cell r="G158" t="str">
            <v>ОЗ 2013</v>
          </cell>
          <cell r="H158" t="str">
            <v>Зима</v>
          </cell>
          <cell r="I158">
            <v>20</v>
          </cell>
        </row>
        <row r="159">
          <cell r="A159" t="str">
            <v>62A-00077-1A-W-2</v>
          </cell>
          <cell r="B159" t="str">
            <v>угги 62A-00077-1A</v>
          </cell>
          <cell r="C159" t="str">
            <v>Обувь</v>
          </cell>
          <cell r="D159" t="str">
            <v>Угги</v>
          </cell>
          <cell r="E159" t="str">
            <v>Dutto</v>
          </cell>
          <cell r="F159" t="str">
            <v>Женский</v>
          </cell>
          <cell r="G159" t="str">
            <v>ОЗ 2013</v>
          </cell>
          <cell r="H159" t="str">
            <v>Зима</v>
          </cell>
          <cell r="I159">
            <v>20</v>
          </cell>
        </row>
        <row r="160">
          <cell r="A160" t="str">
            <v>62A-00078-1A-W-2</v>
          </cell>
          <cell r="B160" t="str">
            <v>угги 62A-00078-1A</v>
          </cell>
          <cell r="C160" t="str">
            <v>Обувь</v>
          </cell>
          <cell r="D160" t="str">
            <v>Угги</v>
          </cell>
          <cell r="E160" t="str">
            <v>Dutto</v>
          </cell>
          <cell r="F160" t="str">
            <v>Женский</v>
          </cell>
          <cell r="G160" t="str">
            <v>ОЗ 2013</v>
          </cell>
          <cell r="H160" t="str">
            <v>Зима</v>
          </cell>
          <cell r="I160">
            <v>20</v>
          </cell>
        </row>
        <row r="161">
          <cell r="A161" t="str">
            <v>62A-00079-1A-W-2</v>
          </cell>
          <cell r="B161" t="str">
            <v>угги 62A-00079-1A</v>
          </cell>
          <cell r="C161" t="str">
            <v>Обувь</v>
          </cell>
          <cell r="D161" t="str">
            <v>Угги</v>
          </cell>
          <cell r="E161" t="str">
            <v>Dutto</v>
          </cell>
          <cell r="F161" t="str">
            <v>Женский</v>
          </cell>
          <cell r="G161" t="str">
            <v>ОЗ 2013</v>
          </cell>
          <cell r="H161" t="str">
            <v>Зима</v>
          </cell>
          <cell r="I161">
            <v>20</v>
          </cell>
        </row>
        <row r="162">
          <cell r="A162" t="str">
            <v>62A-0007A-1A-W-2</v>
          </cell>
          <cell r="B162" t="str">
            <v>угги 62A-0007A-1A</v>
          </cell>
          <cell r="C162" t="str">
            <v>Обувь</v>
          </cell>
          <cell r="D162" t="str">
            <v>Угги</v>
          </cell>
          <cell r="E162" t="str">
            <v>Dutto</v>
          </cell>
          <cell r="F162" t="str">
            <v>Женский</v>
          </cell>
          <cell r="G162" t="str">
            <v>ОЗ 2013</v>
          </cell>
          <cell r="H162" t="str">
            <v>Зима</v>
          </cell>
          <cell r="I162">
            <v>20</v>
          </cell>
        </row>
        <row r="163">
          <cell r="A163" t="str">
            <v>62A-0007B-1A-W-2</v>
          </cell>
          <cell r="B163" t="str">
            <v>угги 62A-0007B-1A</v>
          </cell>
          <cell r="C163" t="str">
            <v>Обувь</v>
          </cell>
          <cell r="D163" t="str">
            <v>Угги</v>
          </cell>
          <cell r="E163" t="str">
            <v>Dutto</v>
          </cell>
          <cell r="F163" t="str">
            <v>Женский</v>
          </cell>
          <cell r="G163" t="str">
            <v>ОЗ 2013</v>
          </cell>
          <cell r="H163" t="str">
            <v>Зима</v>
          </cell>
          <cell r="I163">
            <v>20</v>
          </cell>
        </row>
        <row r="164">
          <cell r="A164" t="str">
            <v>62A-0007C-1A-W-2</v>
          </cell>
          <cell r="B164" t="str">
            <v>угги 62A-0007C-1A</v>
          </cell>
          <cell r="C164" t="str">
            <v>Обувь</v>
          </cell>
          <cell r="D164" t="str">
            <v>Угги</v>
          </cell>
          <cell r="E164" t="str">
            <v>Dutto</v>
          </cell>
          <cell r="F164" t="str">
            <v>Женский</v>
          </cell>
          <cell r="G164" t="str">
            <v>ОЗ 2013</v>
          </cell>
          <cell r="H164" t="str">
            <v>Зима</v>
          </cell>
          <cell r="I164">
            <v>20</v>
          </cell>
        </row>
        <row r="165">
          <cell r="A165" t="str">
            <v>62A-0007D-1A-W-2</v>
          </cell>
          <cell r="B165" t="str">
            <v>угги 62A-0007D-1A</v>
          </cell>
          <cell r="C165" t="str">
            <v>Обувь</v>
          </cell>
          <cell r="D165" t="str">
            <v>Угги</v>
          </cell>
          <cell r="E165" t="str">
            <v>Dutto</v>
          </cell>
          <cell r="F165" t="str">
            <v>Женский</v>
          </cell>
          <cell r="G165" t="str">
            <v>ОЗ 2013</v>
          </cell>
          <cell r="H165" t="str">
            <v>Зима</v>
          </cell>
          <cell r="I165">
            <v>47</v>
          </cell>
        </row>
        <row r="166">
          <cell r="A166" t="str">
            <v>62A-0007E-1A-W-2</v>
          </cell>
          <cell r="B166" t="str">
            <v>угги 62A-0007E-1A</v>
          </cell>
          <cell r="C166" t="str">
            <v>Обувь</v>
          </cell>
          <cell r="D166" t="str">
            <v>Угги</v>
          </cell>
          <cell r="E166" t="str">
            <v>Dutto</v>
          </cell>
          <cell r="F166" t="str">
            <v>Женский</v>
          </cell>
          <cell r="G166" t="str">
            <v>ОЗ 2013</v>
          </cell>
          <cell r="H166" t="str">
            <v>Зима</v>
          </cell>
          <cell r="I166">
            <v>20</v>
          </cell>
        </row>
        <row r="167">
          <cell r="A167" t="str">
            <v>62A-0007F-1A-W-2</v>
          </cell>
          <cell r="B167" t="str">
            <v>угги 62A-0007F-1A</v>
          </cell>
          <cell r="C167" t="str">
            <v>Обувь</v>
          </cell>
          <cell r="D167" t="str">
            <v>Угги</v>
          </cell>
          <cell r="E167" t="str">
            <v>Dutto</v>
          </cell>
          <cell r="F167" t="str">
            <v>Женский</v>
          </cell>
          <cell r="G167" t="str">
            <v>ОЗ 2013</v>
          </cell>
          <cell r="H167" t="str">
            <v>Зима</v>
          </cell>
          <cell r="I167">
            <v>20</v>
          </cell>
        </row>
        <row r="168">
          <cell r="A168" t="str">
            <v>62A-0007G-1A-W-2</v>
          </cell>
          <cell r="B168" t="str">
            <v>угги 62A-0007G-1A</v>
          </cell>
          <cell r="C168" t="str">
            <v>Обувь</v>
          </cell>
          <cell r="D168" t="str">
            <v>Угги</v>
          </cell>
          <cell r="E168" t="str">
            <v>Dutto</v>
          </cell>
          <cell r="F168" t="str">
            <v>Женский</v>
          </cell>
          <cell r="G168" t="str">
            <v>ОЗ 2013</v>
          </cell>
          <cell r="H168" t="str">
            <v>Зима</v>
          </cell>
          <cell r="I168">
            <v>20</v>
          </cell>
        </row>
        <row r="169">
          <cell r="A169" t="str">
            <v>62A-0007H-1A-W-2</v>
          </cell>
          <cell r="B169" t="str">
            <v>угги 62A-0007H-1A</v>
          </cell>
          <cell r="C169" t="str">
            <v>Обувь</v>
          </cell>
          <cell r="D169" t="str">
            <v>Угги</v>
          </cell>
          <cell r="E169" t="str">
            <v>Dutto</v>
          </cell>
          <cell r="F169" t="str">
            <v>Женский</v>
          </cell>
          <cell r="G169" t="str">
            <v>ОЗ 2013</v>
          </cell>
          <cell r="H169" t="str">
            <v>Зима</v>
          </cell>
          <cell r="I169">
            <v>20</v>
          </cell>
        </row>
        <row r="170">
          <cell r="A170" t="str">
            <v>62A-0007J-1A-W-2</v>
          </cell>
          <cell r="B170" t="str">
            <v>угги 62A-0007J-1A</v>
          </cell>
          <cell r="C170" t="str">
            <v>Обувь</v>
          </cell>
          <cell r="D170" t="str">
            <v>Угги</v>
          </cell>
          <cell r="E170" t="str">
            <v>Dutto</v>
          </cell>
          <cell r="F170" t="str">
            <v>Женский</v>
          </cell>
          <cell r="G170" t="str">
            <v>ОЗ 2013</v>
          </cell>
          <cell r="H170" t="str">
            <v>Зима</v>
          </cell>
          <cell r="I170">
            <v>51</v>
          </cell>
        </row>
        <row r="171">
          <cell r="A171" t="str">
            <v>62A-0007K-1A-W-2</v>
          </cell>
          <cell r="B171" t="str">
            <v>угги 62A-0007K-1A</v>
          </cell>
          <cell r="C171" t="str">
            <v>Обувь</v>
          </cell>
          <cell r="D171" t="str">
            <v>Угги</v>
          </cell>
          <cell r="E171" t="str">
            <v>Dutto</v>
          </cell>
          <cell r="F171" t="str">
            <v>Женский</v>
          </cell>
          <cell r="G171" t="str">
            <v>ОЗ 2013</v>
          </cell>
          <cell r="H171" t="str">
            <v>Зима</v>
          </cell>
          <cell r="I171">
            <v>30</v>
          </cell>
        </row>
        <row r="172">
          <cell r="A172" t="str">
            <v>62A-0007P-1A-W-2</v>
          </cell>
          <cell r="B172" t="str">
            <v>угги 62A-0007P-1A</v>
          </cell>
          <cell r="C172" t="str">
            <v>Обувь</v>
          </cell>
          <cell r="D172" t="str">
            <v>Угги</v>
          </cell>
          <cell r="E172" t="str">
            <v>Dutto</v>
          </cell>
          <cell r="F172" t="str">
            <v>Женский</v>
          </cell>
          <cell r="G172" t="str">
            <v>ОЗ 2013</v>
          </cell>
          <cell r="H172" t="str">
            <v>Зима</v>
          </cell>
          <cell r="I172">
            <v>20</v>
          </cell>
        </row>
        <row r="173">
          <cell r="A173" t="str">
            <v>62A-0007Q-1A-W-2</v>
          </cell>
          <cell r="B173" t="str">
            <v>угги 62A-0007Q-1A</v>
          </cell>
          <cell r="C173" t="str">
            <v>Обувь</v>
          </cell>
          <cell r="D173" t="str">
            <v>Угги</v>
          </cell>
          <cell r="E173" t="str">
            <v>Dutto</v>
          </cell>
          <cell r="F173" t="str">
            <v>Женский</v>
          </cell>
          <cell r="G173" t="str">
            <v>ОЗ 2013</v>
          </cell>
          <cell r="H173" t="str">
            <v>Зима</v>
          </cell>
          <cell r="I173">
            <v>20</v>
          </cell>
        </row>
        <row r="174">
          <cell r="A174" t="str">
            <v>62A-0007T-3A-MAN-3</v>
          </cell>
          <cell r="B174" t="str">
            <v>угги 62A-0007T-3A</v>
          </cell>
          <cell r="C174" t="str">
            <v>Обувь</v>
          </cell>
          <cell r="D174" t="str">
            <v>Угги</v>
          </cell>
          <cell r="E174" t="str">
            <v>Dutto</v>
          </cell>
          <cell r="F174" t="str">
            <v>Мужской</v>
          </cell>
          <cell r="I174">
            <v>20</v>
          </cell>
        </row>
        <row r="175">
          <cell r="A175" t="str">
            <v>62A-0007X-3A-MAN-3</v>
          </cell>
          <cell r="B175" t="str">
            <v>угги 62A-0007X-3A</v>
          </cell>
          <cell r="C175" t="str">
            <v>Обувь</v>
          </cell>
          <cell r="D175" t="str">
            <v>Угги</v>
          </cell>
          <cell r="E175" t="str">
            <v>Dutto</v>
          </cell>
          <cell r="F175" t="str">
            <v>Мужской</v>
          </cell>
          <cell r="I175">
            <v>20</v>
          </cell>
        </row>
        <row r="176">
          <cell r="A176" t="str">
            <v>62A-00080-3A-MAN-3</v>
          </cell>
          <cell r="B176" t="str">
            <v>угги 62A-00080-3A</v>
          </cell>
          <cell r="C176" t="str">
            <v>Обувь</v>
          </cell>
          <cell r="D176" t="str">
            <v>Угги</v>
          </cell>
          <cell r="E176" t="str">
            <v>Dutto</v>
          </cell>
          <cell r="F176" t="str">
            <v>Мужской</v>
          </cell>
          <cell r="I176">
            <v>20</v>
          </cell>
        </row>
        <row r="177">
          <cell r="A177" t="str">
            <v>62A-0040Z-1B-W-2</v>
          </cell>
          <cell r="B177" t="str">
            <v>угги 62A-0040Z-1B</v>
          </cell>
          <cell r="C177" t="str">
            <v>Обувь</v>
          </cell>
          <cell r="D177" t="str">
            <v>Угги</v>
          </cell>
          <cell r="E177" t="str">
            <v>Dutto</v>
          </cell>
          <cell r="F177" t="str">
            <v>Женский</v>
          </cell>
          <cell r="G177" t="str">
            <v>ОЗ 2013</v>
          </cell>
          <cell r="H177" t="str">
            <v>Зима</v>
          </cell>
          <cell r="I177">
            <v>20</v>
          </cell>
        </row>
        <row r="178">
          <cell r="A178" t="str">
            <v>62A-00410-1B-W-2</v>
          </cell>
          <cell r="B178" t="str">
            <v>угги 62A-00410-1B</v>
          </cell>
          <cell r="C178" t="str">
            <v>Обувь</v>
          </cell>
          <cell r="D178" t="str">
            <v>Угги</v>
          </cell>
          <cell r="E178" t="str">
            <v>Dutto</v>
          </cell>
          <cell r="F178" t="str">
            <v>Женский</v>
          </cell>
          <cell r="G178" t="str">
            <v>ОЗ 2013</v>
          </cell>
          <cell r="H178" t="str">
            <v>Зима</v>
          </cell>
          <cell r="I178">
            <v>20</v>
          </cell>
        </row>
        <row r="179">
          <cell r="A179" t="str">
            <v>62A-005SE-1A-W-2</v>
          </cell>
          <cell r="B179" t="str">
            <v>угги 62A-005SE-1A</v>
          </cell>
          <cell r="C179" t="str">
            <v>Обувь</v>
          </cell>
          <cell r="D179" t="str">
            <v>Угги</v>
          </cell>
          <cell r="E179" t="str">
            <v>Dutto</v>
          </cell>
          <cell r="F179" t="str">
            <v>Женский</v>
          </cell>
          <cell r="G179" t="str">
            <v>ОЗ 2013</v>
          </cell>
          <cell r="H179" t="str">
            <v>Зима</v>
          </cell>
          <cell r="I179">
            <v>20</v>
          </cell>
        </row>
        <row r="180">
          <cell r="A180" t="str">
            <v>62A-005SF-1A-W-2</v>
          </cell>
          <cell r="B180" t="str">
            <v>угги 62A-005SF-1A</v>
          </cell>
          <cell r="C180" t="str">
            <v>Обувь</v>
          </cell>
          <cell r="D180" t="str">
            <v>Угги</v>
          </cell>
          <cell r="E180" t="str">
            <v>Dutto</v>
          </cell>
          <cell r="F180" t="str">
            <v>Женский</v>
          </cell>
          <cell r="G180" t="str">
            <v>ОЗ 2013</v>
          </cell>
          <cell r="H180" t="str">
            <v>Зима</v>
          </cell>
          <cell r="I180">
            <v>20</v>
          </cell>
        </row>
        <row r="181">
          <cell r="A181" t="str">
            <v>62A-005SG-1A-W-2</v>
          </cell>
          <cell r="B181" t="str">
            <v>угги 62A-005SG-1A</v>
          </cell>
          <cell r="C181" t="str">
            <v>Обувь</v>
          </cell>
          <cell r="D181" t="str">
            <v>Угги</v>
          </cell>
          <cell r="E181" t="str">
            <v>Dutto</v>
          </cell>
          <cell r="F181" t="str">
            <v>Женский</v>
          </cell>
          <cell r="G181" t="str">
            <v>ОЗ 2013</v>
          </cell>
          <cell r="H181" t="str">
            <v>Зима</v>
          </cell>
          <cell r="I181">
            <v>20</v>
          </cell>
        </row>
        <row r="182">
          <cell r="A182" t="str">
            <v>62A-005SH-1A-W-2</v>
          </cell>
          <cell r="B182" t="str">
            <v>угги 62A-005SH-1A</v>
          </cell>
          <cell r="C182" t="str">
            <v>Обувь</v>
          </cell>
          <cell r="D182" t="str">
            <v>Угги</v>
          </cell>
          <cell r="E182" t="str">
            <v>Dutto</v>
          </cell>
          <cell r="F182" t="str">
            <v>Женский</v>
          </cell>
          <cell r="G182" t="str">
            <v>ОЗ 2013</v>
          </cell>
          <cell r="H182" t="str">
            <v>Зима</v>
          </cell>
          <cell r="I182">
            <v>20</v>
          </cell>
        </row>
        <row r="183">
          <cell r="A183" t="str">
            <v>62A-005Si-1A-W-2</v>
          </cell>
          <cell r="B183" t="str">
            <v>угги 62A-005Si-1A</v>
          </cell>
          <cell r="C183" t="str">
            <v>Обувь</v>
          </cell>
          <cell r="D183" t="str">
            <v>Угги</v>
          </cell>
          <cell r="E183" t="str">
            <v>Dutto</v>
          </cell>
          <cell r="F183" t="str">
            <v>Женский</v>
          </cell>
          <cell r="G183" t="str">
            <v>ОЗ 2013</v>
          </cell>
          <cell r="H183" t="str">
            <v>Зима</v>
          </cell>
          <cell r="I183">
            <v>20</v>
          </cell>
        </row>
        <row r="184">
          <cell r="A184" t="str">
            <v>62A-005SJ-1A-W-2</v>
          </cell>
          <cell r="B184" t="str">
            <v>угги 62A-005SJ-1A</v>
          </cell>
          <cell r="C184" t="str">
            <v>Обувь</v>
          </cell>
          <cell r="D184" t="str">
            <v>Угги</v>
          </cell>
          <cell r="E184" t="str">
            <v>Dutto</v>
          </cell>
          <cell r="F184" t="str">
            <v>Женский</v>
          </cell>
          <cell r="G184" t="str">
            <v>ОЗ 2013</v>
          </cell>
          <cell r="H184" t="str">
            <v>Зима</v>
          </cell>
          <cell r="I184">
            <v>20</v>
          </cell>
        </row>
        <row r="185">
          <cell r="A185" t="str">
            <v>62A-005SK-1A-W-2</v>
          </cell>
          <cell r="B185" t="str">
            <v>угги 62A-005SK-1A</v>
          </cell>
          <cell r="C185" t="str">
            <v>Обувь</v>
          </cell>
          <cell r="D185" t="str">
            <v>Угги</v>
          </cell>
          <cell r="E185" t="str">
            <v>Dutto</v>
          </cell>
          <cell r="F185" t="str">
            <v>Женский</v>
          </cell>
          <cell r="G185" t="str">
            <v>ОЗ 2013</v>
          </cell>
          <cell r="H185" t="str">
            <v>Зима</v>
          </cell>
          <cell r="I185">
            <v>20</v>
          </cell>
        </row>
        <row r="186">
          <cell r="A186" t="str">
            <v>62A-005SL-1A-W-2</v>
          </cell>
          <cell r="B186" t="str">
            <v>угги 62A-005SL-1A</v>
          </cell>
          <cell r="C186" t="str">
            <v>Обувь</v>
          </cell>
          <cell r="D186" t="str">
            <v>Угги</v>
          </cell>
          <cell r="E186" t="str">
            <v>Dutto</v>
          </cell>
          <cell r="F186" t="str">
            <v>Женский</v>
          </cell>
          <cell r="G186" t="str">
            <v>ОЗ 2013</v>
          </cell>
          <cell r="H186" t="str">
            <v>Зима</v>
          </cell>
          <cell r="I186">
            <v>20</v>
          </cell>
        </row>
        <row r="187">
          <cell r="A187" t="str">
            <v>62A-005SM-1A-W-2</v>
          </cell>
          <cell r="B187" t="str">
            <v>угги 62A-005SM-1A</v>
          </cell>
          <cell r="C187" t="str">
            <v>Обувь</v>
          </cell>
          <cell r="D187" t="str">
            <v>Угги</v>
          </cell>
          <cell r="E187" t="str">
            <v>Dutto</v>
          </cell>
          <cell r="F187" t="str">
            <v>Женский</v>
          </cell>
          <cell r="G187" t="str">
            <v>ОЗ 2013</v>
          </cell>
          <cell r="H187" t="str">
            <v>Зима</v>
          </cell>
          <cell r="I187">
            <v>20</v>
          </cell>
        </row>
        <row r="188">
          <cell r="A188" t="str">
            <v>62A-005SN-1A-W-2</v>
          </cell>
          <cell r="B188" t="str">
            <v>угги 62A-005SN-1A</v>
          </cell>
          <cell r="C188" t="str">
            <v>Обувь</v>
          </cell>
          <cell r="D188" t="str">
            <v>Угги</v>
          </cell>
          <cell r="E188" t="str">
            <v>Dutto</v>
          </cell>
          <cell r="F188" t="str">
            <v>Женский</v>
          </cell>
          <cell r="G188" t="str">
            <v>ОЗ 2013</v>
          </cell>
          <cell r="H188" t="str">
            <v>Зима</v>
          </cell>
          <cell r="I188">
            <v>20</v>
          </cell>
        </row>
        <row r="189">
          <cell r="A189" t="str">
            <v>62A-005SP-1A-W-2</v>
          </cell>
          <cell r="B189" t="str">
            <v>угги 62A-005SP-1A</v>
          </cell>
          <cell r="C189" t="str">
            <v>Обувь</v>
          </cell>
          <cell r="D189" t="str">
            <v>Угги</v>
          </cell>
          <cell r="E189" t="str">
            <v>Dutto</v>
          </cell>
          <cell r="F189" t="str">
            <v>Женский</v>
          </cell>
          <cell r="G189" t="str">
            <v>ОЗ 2013</v>
          </cell>
          <cell r="H189" t="str">
            <v>Зима</v>
          </cell>
          <cell r="I189">
            <v>20</v>
          </cell>
        </row>
        <row r="190">
          <cell r="A190" t="str">
            <v>62A-005SQ-1A-W-2</v>
          </cell>
          <cell r="B190" t="str">
            <v>угги 62A-005SQ-1A</v>
          </cell>
          <cell r="C190" t="str">
            <v>Обувь</v>
          </cell>
          <cell r="D190" t="str">
            <v>Угги</v>
          </cell>
          <cell r="E190" t="str">
            <v>Dutto</v>
          </cell>
          <cell r="F190" t="str">
            <v>Женский</v>
          </cell>
          <cell r="G190" t="str">
            <v>ОЗ 2013</v>
          </cell>
          <cell r="H190" t="str">
            <v>Зима</v>
          </cell>
          <cell r="I190">
            <v>20</v>
          </cell>
        </row>
        <row r="191">
          <cell r="A191" t="str">
            <v>62A-005SR-1A-W-2</v>
          </cell>
          <cell r="B191" t="str">
            <v>угги 62A-005SR-1A</v>
          </cell>
          <cell r="C191" t="str">
            <v>Обувь</v>
          </cell>
          <cell r="D191" t="str">
            <v>Угги</v>
          </cell>
          <cell r="E191" t="str">
            <v>Dutto</v>
          </cell>
          <cell r="F191" t="str">
            <v>Женский</v>
          </cell>
          <cell r="G191" t="str">
            <v>ОЗ 2013</v>
          </cell>
          <cell r="H191" t="str">
            <v>Зима</v>
          </cell>
          <cell r="I191">
            <v>20</v>
          </cell>
        </row>
        <row r="192">
          <cell r="A192" t="str">
            <v>62A-005SS-1A-W-2</v>
          </cell>
          <cell r="B192" t="str">
            <v>угги 62A-005SS-1A</v>
          </cell>
          <cell r="C192" t="str">
            <v>Обувь</v>
          </cell>
          <cell r="D192" t="str">
            <v>Угги</v>
          </cell>
          <cell r="E192" t="str">
            <v>Dutto</v>
          </cell>
          <cell r="F192" t="str">
            <v>Женский</v>
          </cell>
          <cell r="G192" t="str">
            <v>ОЗ 2013</v>
          </cell>
          <cell r="H192" t="str">
            <v>Зима</v>
          </cell>
          <cell r="I192">
            <v>20</v>
          </cell>
        </row>
        <row r="193">
          <cell r="A193" t="str">
            <v>62A-005ST-1A-W-2</v>
          </cell>
          <cell r="B193" t="str">
            <v>угги 62A-005ST-1A</v>
          </cell>
          <cell r="C193" t="str">
            <v>Обувь</v>
          </cell>
          <cell r="D193" t="str">
            <v>Угги</v>
          </cell>
          <cell r="E193" t="str">
            <v>Dutto</v>
          </cell>
          <cell r="F193" t="str">
            <v>Женский</v>
          </cell>
          <cell r="G193" t="str">
            <v>ОЗ 2013</v>
          </cell>
          <cell r="H193" t="str">
            <v>Зима</v>
          </cell>
          <cell r="I193">
            <v>20</v>
          </cell>
        </row>
        <row r="194">
          <cell r="A194" t="str">
            <v>62A-005SU-1A-W-2</v>
          </cell>
          <cell r="B194" t="str">
            <v>угги 62A-005SU-1A</v>
          </cell>
          <cell r="C194" t="str">
            <v>Обувь</v>
          </cell>
          <cell r="D194" t="str">
            <v>Угги</v>
          </cell>
          <cell r="E194" t="str">
            <v>Dutto</v>
          </cell>
          <cell r="F194" t="str">
            <v>Женский</v>
          </cell>
          <cell r="G194" t="str">
            <v>ОЗ 2013</v>
          </cell>
          <cell r="H194" t="str">
            <v>Зима</v>
          </cell>
          <cell r="I194">
            <v>20</v>
          </cell>
        </row>
        <row r="195">
          <cell r="A195" t="str">
            <v>62A-005SV-1A-W-2</v>
          </cell>
          <cell r="B195" t="str">
            <v>угги 62A-005SV-1A</v>
          </cell>
          <cell r="C195" t="str">
            <v>Обувь</v>
          </cell>
          <cell r="D195" t="str">
            <v>Угги</v>
          </cell>
          <cell r="E195" t="str">
            <v>Dutto</v>
          </cell>
          <cell r="F195" t="str">
            <v>Женский</v>
          </cell>
          <cell r="G195" t="str">
            <v>ОЗ 2013</v>
          </cell>
          <cell r="H195" t="str">
            <v>Зима</v>
          </cell>
          <cell r="I195">
            <v>20</v>
          </cell>
        </row>
        <row r="196">
          <cell r="A196" t="str">
            <v>62A-005SW-1A-W-2</v>
          </cell>
          <cell r="B196" t="str">
            <v>угги 62A-005SW-1A</v>
          </cell>
          <cell r="C196" t="str">
            <v>Обувь</v>
          </cell>
          <cell r="D196" t="str">
            <v>Угги</v>
          </cell>
          <cell r="E196" t="str">
            <v>Dutto</v>
          </cell>
          <cell r="F196" t="str">
            <v>Женский</v>
          </cell>
          <cell r="G196" t="str">
            <v>ОЗ 2013</v>
          </cell>
          <cell r="H196" t="str">
            <v>Зима</v>
          </cell>
          <cell r="I196">
            <v>20</v>
          </cell>
        </row>
        <row r="197">
          <cell r="A197" t="str">
            <v>62A-005SX-1A-W-2</v>
          </cell>
          <cell r="B197" t="str">
            <v>угги 62A-005SX-1A</v>
          </cell>
          <cell r="C197" t="str">
            <v>Обувь</v>
          </cell>
          <cell r="D197" t="str">
            <v>Угги</v>
          </cell>
          <cell r="E197" t="str">
            <v>Dutto</v>
          </cell>
          <cell r="F197" t="str">
            <v>Женский</v>
          </cell>
          <cell r="G197" t="str">
            <v>ОЗ 2013</v>
          </cell>
          <cell r="H197" t="str">
            <v>Зима</v>
          </cell>
          <cell r="I197">
            <v>20</v>
          </cell>
        </row>
        <row r="198">
          <cell r="A198" t="str">
            <v>62A-005SZ-1A-W-2</v>
          </cell>
          <cell r="B198" t="str">
            <v>угги 62A-005SZ-1A</v>
          </cell>
          <cell r="C198" t="str">
            <v>Обувь</v>
          </cell>
          <cell r="D198" t="str">
            <v>Угги</v>
          </cell>
          <cell r="E198" t="str">
            <v>Dutto</v>
          </cell>
          <cell r="F198" t="str">
            <v>Женский</v>
          </cell>
          <cell r="G198" t="str">
            <v>ОЗ 2013</v>
          </cell>
          <cell r="H198" t="str">
            <v>Зима</v>
          </cell>
          <cell r="I198">
            <v>20</v>
          </cell>
        </row>
        <row r="199">
          <cell r="A199" t="str">
            <v>62A-005T0-1A-W-2</v>
          </cell>
          <cell r="B199" t="str">
            <v>угги 62A-005T0-1A</v>
          </cell>
          <cell r="C199" t="str">
            <v>Обувь</v>
          </cell>
          <cell r="D199" t="str">
            <v>Угги</v>
          </cell>
          <cell r="E199" t="str">
            <v>Dutto</v>
          </cell>
          <cell r="F199" t="str">
            <v>Женский</v>
          </cell>
          <cell r="G199" t="str">
            <v>ОЗ 2013</v>
          </cell>
          <cell r="H199" t="str">
            <v>Зима</v>
          </cell>
          <cell r="I199">
            <v>20</v>
          </cell>
        </row>
        <row r="200">
          <cell r="A200" t="str">
            <v>62A-005T1-1A-W-2</v>
          </cell>
          <cell r="B200" t="str">
            <v>угги 62A-005T1-1A</v>
          </cell>
          <cell r="C200" t="str">
            <v>Обувь</v>
          </cell>
          <cell r="D200" t="str">
            <v>Угги</v>
          </cell>
          <cell r="E200" t="str">
            <v>Dutto</v>
          </cell>
          <cell r="F200" t="str">
            <v>Женский</v>
          </cell>
          <cell r="G200" t="str">
            <v>ОЗ 2013</v>
          </cell>
          <cell r="H200" t="str">
            <v>Зима</v>
          </cell>
          <cell r="I200">
            <v>20</v>
          </cell>
        </row>
        <row r="201">
          <cell r="A201" t="str">
            <v>62A-005T2-1A-W-2</v>
          </cell>
          <cell r="B201" t="str">
            <v>угги 62A-005T2-1A</v>
          </cell>
          <cell r="C201" t="str">
            <v>Обувь</v>
          </cell>
          <cell r="D201" t="str">
            <v>Угги</v>
          </cell>
          <cell r="E201" t="str">
            <v>Dutto</v>
          </cell>
          <cell r="F201" t="str">
            <v>Женский</v>
          </cell>
          <cell r="G201" t="str">
            <v>ОЗ 2013</v>
          </cell>
          <cell r="H201" t="str">
            <v>Зима</v>
          </cell>
          <cell r="I201">
            <v>20</v>
          </cell>
        </row>
        <row r="202">
          <cell r="A202" t="str">
            <v>62A-005T3-1A-W-2</v>
          </cell>
          <cell r="B202" t="str">
            <v>угги 62A-005T3-1A</v>
          </cell>
          <cell r="C202" t="str">
            <v>Обувь</v>
          </cell>
          <cell r="D202" t="str">
            <v>Угги</v>
          </cell>
          <cell r="E202" t="str">
            <v>Dutto</v>
          </cell>
          <cell r="F202" t="str">
            <v>Женский</v>
          </cell>
          <cell r="G202" t="str">
            <v>ОЗ 2013</v>
          </cell>
          <cell r="H202" t="str">
            <v>Зима</v>
          </cell>
          <cell r="I202">
            <v>20</v>
          </cell>
        </row>
        <row r="203">
          <cell r="A203" t="str">
            <v>62C-0000P-1C-W-2</v>
          </cell>
          <cell r="B203" t="str">
            <v>ботильоны 62C-0000P-1C</v>
          </cell>
          <cell r="C203" t="str">
            <v>Обувь</v>
          </cell>
          <cell r="D203" t="str">
            <v>Ботильоны</v>
          </cell>
          <cell r="E203" t="str">
            <v>Dodgio</v>
          </cell>
          <cell r="F203" t="str">
            <v>Женский</v>
          </cell>
          <cell r="G203" t="str">
            <v>ОЗ 2013</v>
          </cell>
          <cell r="H203" t="str">
            <v>Зима</v>
          </cell>
          <cell r="I203">
            <v>55</v>
          </cell>
        </row>
        <row r="204">
          <cell r="A204" t="str">
            <v>62C-0000V-1C-W-2</v>
          </cell>
          <cell r="B204" t="str">
            <v>сапоги 62C-0000V-1C</v>
          </cell>
          <cell r="C204" t="str">
            <v>Обувь</v>
          </cell>
          <cell r="D204" t="str">
            <v>сапоги</v>
          </cell>
          <cell r="E204" t="str">
            <v>Dodgio</v>
          </cell>
          <cell r="F204" t="str">
            <v>Женский</v>
          </cell>
          <cell r="G204" t="str">
            <v>ОЗ 2013</v>
          </cell>
          <cell r="H204" t="str">
            <v>Зима</v>
          </cell>
          <cell r="I204">
            <v>31</v>
          </cell>
        </row>
        <row r="205">
          <cell r="A205" t="str">
            <v>62C-00013-1C-W-2</v>
          </cell>
          <cell r="B205" t="str">
            <v>полусапоги 62C-00013-1C</v>
          </cell>
          <cell r="C205" t="str">
            <v>Обувь</v>
          </cell>
          <cell r="D205" t="str">
            <v>полусапоги</v>
          </cell>
          <cell r="E205" t="str">
            <v>Dodgio</v>
          </cell>
          <cell r="F205" t="str">
            <v>Женский</v>
          </cell>
          <cell r="G205" t="str">
            <v>ОЗ 2013</v>
          </cell>
          <cell r="H205" t="str">
            <v>Зима</v>
          </cell>
          <cell r="I205">
            <v>34</v>
          </cell>
        </row>
        <row r="206">
          <cell r="A206" t="str">
            <v>62C-0001B-1C-W-2</v>
          </cell>
          <cell r="B206" t="str">
            <v>сапоги 62C-0001B-1C</v>
          </cell>
          <cell r="C206" t="str">
            <v>Обувь</v>
          </cell>
          <cell r="D206" t="str">
            <v>сапоги</v>
          </cell>
          <cell r="E206" t="str">
            <v>Dodgio</v>
          </cell>
          <cell r="F206" t="str">
            <v>Женский</v>
          </cell>
          <cell r="G206" t="str">
            <v>ОЗ 2013</v>
          </cell>
          <cell r="H206" t="str">
            <v>Зима</v>
          </cell>
          <cell r="I206">
            <v>20</v>
          </cell>
        </row>
        <row r="207">
          <cell r="A207" t="str">
            <v>62C-0001K-1A-W-2</v>
          </cell>
          <cell r="B207" t="str">
            <v>полуботинки 62C-0001K-1A</v>
          </cell>
          <cell r="C207" t="str">
            <v>Обувь</v>
          </cell>
          <cell r="D207" t="str">
            <v>Полуботинки</v>
          </cell>
          <cell r="E207" t="str">
            <v>Stesso</v>
          </cell>
          <cell r="F207" t="str">
            <v>Женский</v>
          </cell>
          <cell r="G207" t="str">
            <v>ОЗ 2013</v>
          </cell>
          <cell r="H207" t="str">
            <v>Демисезон</v>
          </cell>
          <cell r="I207">
            <v>20</v>
          </cell>
        </row>
        <row r="208">
          <cell r="A208" t="str">
            <v>62C-005V1-1C-W-4</v>
          </cell>
          <cell r="B208" t="str">
            <v>сапоги 62C-005V1-1C</v>
          </cell>
          <cell r="C208" t="str">
            <v>Обувь</v>
          </cell>
          <cell r="D208" t="str">
            <v>сапоги</v>
          </cell>
          <cell r="E208" t="str">
            <v>Dodgio</v>
          </cell>
          <cell r="F208" t="str">
            <v>Женский</v>
          </cell>
          <cell r="G208" t="str">
            <v>ОЗ 2013</v>
          </cell>
          <cell r="H208" t="str">
            <v>Зима</v>
          </cell>
          <cell r="I208">
            <v>15</v>
          </cell>
        </row>
        <row r="209">
          <cell r="A209" t="str">
            <v>62C-005V2-1C-W-2</v>
          </cell>
          <cell r="B209" t="str">
            <v>полусапоги 62C-005V2-1C</v>
          </cell>
          <cell r="C209" t="str">
            <v>Обувь</v>
          </cell>
          <cell r="D209" t="str">
            <v>полусапоги</v>
          </cell>
          <cell r="E209" t="str">
            <v>Dodgio</v>
          </cell>
          <cell r="F209" t="str">
            <v>Женский</v>
          </cell>
          <cell r="G209" t="str">
            <v>ОЗ 2013</v>
          </cell>
          <cell r="H209" t="str">
            <v>Зима</v>
          </cell>
          <cell r="I209">
            <v>12</v>
          </cell>
        </row>
        <row r="210">
          <cell r="A210" t="str">
            <v>62C-005V3-1C-W-2</v>
          </cell>
          <cell r="B210" t="str">
            <v>полусапоги 62C-005V3-1C</v>
          </cell>
          <cell r="C210" t="str">
            <v>Обувь</v>
          </cell>
          <cell r="D210" t="str">
            <v>полусапоги</v>
          </cell>
          <cell r="E210" t="str">
            <v>Dodgio</v>
          </cell>
          <cell r="F210" t="str">
            <v>Женский</v>
          </cell>
          <cell r="G210" t="str">
            <v>ОЗ 2013</v>
          </cell>
          <cell r="H210" t="str">
            <v>Зима</v>
          </cell>
          <cell r="I210">
            <v>16</v>
          </cell>
        </row>
        <row r="211">
          <cell r="A211" t="str">
            <v>62C-005V4-1C-W-2</v>
          </cell>
          <cell r="B211" t="str">
            <v>сапоги 62C-005V4-1C</v>
          </cell>
          <cell r="C211" t="str">
            <v>Обувь</v>
          </cell>
          <cell r="D211" t="str">
            <v>сапоги</v>
          </cell>
          <cell r="E211" t="str">
            <v>Dodgio</v>
          </cell>
          <cell r="F211" t="str">
            <v>Женский</v>
          </cell>
          <cell r="G211" t="str">
            <v>ОЗ 2013</v>
          </cell>
          <cell r="H211" t="str">
            <v>Зима</v>
          </cell>
          <cell r="I211">
            <v>30</v>
          </cell>
        </row>
        <row r="212">
          <cell r="A212" t="str">
            <v>62C-005V6-1C-W-2</v>
          </cell>
          <cell r="B212" t="str">
            <v>полусапоги 62C-005V6-1C</v>
          </cell>
          <cell r="C212" t="str">
            <v>Обувь</v>
          </cell>
          <cell r="D212" t="str">
            <v>полусапоги</v>
          </cell>
          <cell r="E212" t="str">
            <v>Dodgio</v>
          </cell>
          <cell r="F212" t="str">
            <v>Женский</v>
          </cell>
          <cell r="G212" t="str">
            <v>ОЗ 2013</v>
          </cell>
          <cell r="H212" t="str">
            <v>Зима</v>
          </cell>
          <cell r="I212">
            <v>27</v>
          </cell>
        </row>
        <row r="213">
          <cell r="A213" t="str">
            <v>62C-005V7-1C-W-2</v>
          </cell>
          <cell r="B213" t="str">
            <v>полусапоги 62C-005V7-1C</v>
          </cell>
          <cell r="C213" t="str">
            <v>Обувь</v>
          </cell>
          <cell r="D213" t="str">
            <v>полусапоги</v>
          </cell>
          <cell r="E213" t="str">
            <v>Dodgio</v>
          </cell>
          <cell r="F213" t="str">
            <v>Женский</v>
          </cell>
          <cell r="G213" t="str">
            <v>ОЗ 2013</v>
          </cell>
          <cell r="H213" t="str">
            <v>Зима</v>
          </cell>
          <cell r="I213">
            <v>19</v>
          </cell>
        </row>
        <row r="214">
          <cell r="A214" t="str">
            <v>62C-005V8-1C-W-2</v>
          </cell>
          <cell r="B214" t="str">
            <v>ботинки 62C-005V8-1C</v>
          </cell>
          <cell r="C214" t="str">
            <v>Обувь</v>
          </cell>
          <cell r="D214" t="str">
            <v>Ботинки</v>
          </cell>
          <cell r="E214" t="str">
            <v>Dodgio</v>
          </cell>
          <cell r="F214" t="str">
            <v>Женский</v>
          </cell>
          <cell r="G214" t="str">
            <v>ОЗ 2013</v>
          </cell>
          <cell r="H214" t="str">
            <v>Зима</v>
          </cell>
          <cell r="I214">
            <v>43</v>
          </cell>
        </row>
        <row r="215">
          <cell r="A215" t="str">
            <v>62C-005V9-1C-W-2</v>
          </cell>
          <cell r="B215" t="str">
            <v>ботинки 62C-005V9-1C</v>
          </cell>
          <cell r="C215" t="str">
            <v>Обувь</v>
          </cell>
          <cell r="D215" t="str">
            <v>Ботинки</v>
          </cell>
          <cell r="E215" t="str">
            <v>Dodgio</v>
          </cell>
          <cell r="F215" t="str">
            <v>Женский</v>
          </cell>
          <cell r="G215" t="str">
            <v>ОЗ 2013</v>
          </cell>
          <cell r="H215" t="str">
            <v>Зима</v>
          </cell>
          <cell r="I215">
            <v>9</v>
          </cell>
        </row>
        <row r="216">
          <cell r="A216" t="str">
            <v>62C-005VA-1C-W-2</v>
          </cell>
          <cell r="B216" t="str">
            <v>ботинки 62C-005VA-1C</v>
          </cell>
          <cell r="C216" t="str">
            <v>Обувь</v>
          </cell>
          <cell r="D216" t="str">
            <v>Ботинки</v>
          </cell>
          <cell r="E216" t="str">
            <v>Dodgio</v>
          </cell>
          <cell r="F216" t="str">
            <v>Женский</v>
          </cell>
          <cell r="G216" t="str">
            <v>ОЗ 2013</v>
          </cell>
          <cell r="H216" t="str">
            <v>Зима</v>
          </cell>
          <cell r="I216">
            <v>31</v>
          </cell>
        </row>
        <row r="217">
          <cell r="A217" t="str">
            <v>62C-005VB-1C-W-4</v>
          </cell>
          <cell r="B217" t="str">
            <v>сапоги 62C-005VB-1C</v>
          </cell>
          <cell r="C217" t="str">
            <v>Обувь</v>
          </cell>
          <cell r="D217" t="str">
            <v>сапоги</v>
          </cell>
          <cell r="E217" t="str">
            <v>Dodgio</v>
          </cell>
          <cell r="F217" t="str">
            <v>Женский</v>
          </cell>
          <cell r="G217" t="str">
            <v>ОЗ 2013</v>
          </cell>
          <cell r="H217" t="str">
            <v>Зима</v>
          </cell>
          <cell r="I217">
            <v>5</v>
          </cell>
        </row>
        <row r="218">
          <cell r="A218" t="str">
            <v>62C-005VC-1C-W-4</v>
          </cell>
          <cell r="B218" t="str">
            <v>сапоги 62C-005VC-1C</v>
          </cell>
          <cell r="C218" t="str">
            <v>Обувь</v>
          </cell>
          <cell r="D218" t="str">
            <v>сапоги</v>
          </cell>
          <cell r="E218" t="str">
            <v>Dodgio</v>
          </cell>
          <cell r="F218" t="str">
            <v>Женский</v>
          </cell>
          <cell r="G218" t="str">
            <v>ОЗ 2013</v>
          </cell>
          <cell r="H218" t="str">
            <v>Зима</v>
          </cell>
          <cell r="I218">
            <v>12</v>
          </cell>
        </row>
        <row r="219">
          <cell r="A219" t="str">
            <v>62C-005VD-1C-W-4</v>
          </cell>
          <cell r="B219" t="str">
            <v>сапоги 62C-005VD-1C</v>
          </cell>
          <cell r="C219" t="str">
            <v>Обувь</v>
          </cell>
          <cell r="D219" t="str">
            <v>сапоги</v>
          </cell>
          <cell r="E219" t="str">
            <v>Dodgio</v>
          </cell>
          <cell r="F219" t="str">
            <v>Женский</v>
          </cell>
          <cell r="G219" t="str">
            <v>ОЗ 2013</v>
          </cell>
          <cell r="H219" t="str">
            <v>Зима</v>
          </cell>
          <cell r="I219">
            <v>7</v>
          </cell>
        </row>
        <row r="220">
          <cell r="A220" t="str">
            <v>62C-005VF-1C-W-2</v>
          </cell>
          <cell r="B220" t="str">
            <v>сапоги 62C-005VF-1C</v>
          </cell>
          <cell r="C220" t="str">
            <v>Обувь</v>
          </cell>
          <cell r="D220" t="str">
            <v>сапоги</v>
          </cell>
          <cell r="E220" t="str">
            <v>Dodgio</v>
          </cell>
          <cell r="F220" t="str">
            <v>Женский</v>
          </cell>
          <cell r="G220" t="str">
            <v>ОЗ 2013</v>
          </cell>
          <cell r="H220" t="str">
            <v>Зима</v>
          </cell>
          <cell r="I220">
            <v>8</v>
          </cell>
        </row>
        <row r="221">
          <cell r="A221" t="str">
            <v>62C-005VG-1C-W-2</v>
          </cell>
          <cell r="B221" t="str">
            <v>сапоги 62C-005VG-1C</v>
          </cell>
          <cell r="C221" t="str">
            <v>Обувь</v>
          </cell>
          <cell r="D221" t="str">
            <v>сапоги</v>
          </cell>
          <cell r="E221" t="str">
            <v>Dodgio</v>
          </cell>
          <cell r="F221" t="str">
            <v>Женский</v>
          </cell>
          <cell r="G221" t="str">
            <v>ОЗ 2013</v>
          </cell>
          <cell r="H221" t="str">
            <v>Зима</v>
          </cell>
          <cell r="I221">
            <v>19</v>
          </cell>
        </row>
        <row r="222">
          <cell r="A222" t="str">
            <v>62Q-00378-1A-W-2</v>
          </cell>
          <cell r="B222" t="str">
            <v>ботинки 62Q-00378-1A</v>
          </cell>
          <cell r="C222" t="str">
            <v>Обувь</v>
          </cell>
          <cell r="D222" t="str">
            <v>Ботинки спорт</v>
          </cell>
          <cell r="E222" t="str">
            <v>Dutto</v>
          </cell>
          <cell r="F222" t="str">
            <v>Женский</v>
          </cell>
          <cell r="G222" t="str">
            <v>ОЗ 2013</v>
          </cell>
          <cell r="H222" t="str">
            <v>Демисезон</v>
          </cell>
          <cell r="I222">
            <v>20</v>
          </cell>
        </row>
        <row r="223">
          <cell r="A223" t="str">
            <v>62Q-0037A-1A-W-2</v>
          </cell>
          <cell r="B223" t="str">
            <v>ботинки 62Q-0037A-1A</v>
          </cell>
          <cell r="C223" t="str">
            <v>Обувь</v>
          </cell>
          <cell r="D223" t="str">
            <v>Ботинки спорт</v>
          </cell>
          <cell r="E223" t="str">
            <v>Dutto</v>
          </cell>
          <cell r="F223" t="str">
            <v>Женский</v>
          </cell>
          <cell r="G223" t="str">
            <v>ОЗ 2013</v>
          </cell>
          <cell r="H223" t="str">
            <v>Демисезон</v>
          </cell>
          <cell r="I223">
            <v>20</v>
          </cell>
        </row>
        <row r="224">
          <cell r="A224" t="str">
            <v>62Q-0037E-1A-W-4</v>
          </cell>
          <cell r="B224" t="str">
            <v>ботинки 62Q-0037E-1A</v>
          </cell>
          <cell r="C224" t="str">
            <v>Обувь</v>
          </cell>
          <cell r="D224" t="str">
            <v>Ботинки спорт</v>
          </cell>
          <cell r="E224" t="str">
            <v>Dutto</v>
          </cell>
          <cell r="F224" t="str">
            <v>Женский</v>
          </cell>
          <cell r="G224" t="str">
            <v>ОЗ 2013</v>
          </cell>
          <cell r="H224" t="str">
            <v>Демисезон</v>
          </cell>
          <cell r="I224">
            <v>20</v>
          </cell>
        </row>
        <row r="225">
          <cell r="A225" t="str">
            <v>62Q-0037F-1A-W-4</v>
          </cell>
          <cell r="B225" t="str">
            <v>ботинки 62Q-0037F-1A</v>
          </cell>
          <cell r="C225" t="str">
            <v>Обувь</v>
          </cell>
          <cell r="D225" t="str">
            <v>Ботинки спорт</v>
          </cell>
          <cell r="E225" t="str">
            <v>Dutto</v>
          </cell>
          <cell r="F225" t="str">
            <v>Женский</v>
          </cell>
          <cell r="G225" t="str">
            <v>ОЗ 2013</v>
          </cell>
          <cell r="H225" t="str">
            <v>Демисезон</v>
          </cell>
          <cell r="I225">
            <v>20</v>
          </cell>
        </row>
        <row r="226">
          <cell r="A226" t="str">
            <v>62S-003Qi-1A-W-2</v>
          </cell>
          <cell r="B226" t="str">
            <v>полусапоги 62S-003Qi-1A</v>
          </cell>
          <cell r="C226" t="str">
            <v>Обувь</v>
          </cell>
          <cell r="D226" t="str">
            <v>полусапоги</v>
          </cell>
          <cell r="E226" t="str">
            <v>Stesso</v>
          </cell>
          <cell r="F226" t="str">
            <v>Женский</v>
          </cell>
          <cell r="G226" t="str">
            <v>ОЗ 2013</v>
          </cell>
          <cell r="H226" t="str">
            <v>Демисезон</v>
          </cell>
          <cell r="I226">
            <v>8</v>
          </cell>
        </row>
        <row r="227">
          <cell r="A227" t="str">
            <v>62S-003QL-1A-W-2</v>
          </cell>
          <cell r="B227" t="str">
            <v>ботинки 62S-003QL-1A</v>
          </cell>
          <cell r="C227" t="str">
            <v>Обувь</v>
          </cell>
          <cell r="D227" t="str">
            <v>Ботинки</v>
          </cell>
          <cell r="E227" t="str">
            <v>Dutto</v>
          </cell>
          <cell r="F227" t="str">
            <v>Женский</v>
          </cell>
          <cell r="G227" t="str">
            <v>ОЗ 2013</v>
          </cell>
          <cell r="H227" t="str">
            <v>Демисезон</v>
          </cell>
          <cell r="I227">
            <v>11</v>
          </cell>
        </row>
        <row r="228">
          <cell r="A228" t="str">
            <v>62S-003QM-1A-W-2</v>
          </cell>
          <cell r="B228" t="str">
            <v>ботинки 62S-003QM-1A</v>
          </cell>
          <cell r="C228" t="str">
            <v>Обувь</v>
          </cell>
          <cell r="D228" t="str">
            <v>Ботинки</v>
          </cell>
          <cell r="E228" t="str">
            <v>Dutto</v>
          </cell>
          <cell r="F228" t="str">
            <v>Женский</v>
          </cell>
          <cell r="G228" t="str">
            <v>ОЗ 2013</v>
          </cell>
          <cell r="H228" t="str">
            <v>Демисезон</v>
          </cell>
          <cell r="I228">
            <v>10</v>
          </cell>
        </row>
        <row r="229">
          <cell r="A229" t="str">
            <v>62U-005ZY-1D-W-2</v>
          </cell>
          <cell r="B229" t="str">
            <v>сапоги 62U-005ZY-1D</v>
          </cell>
          <cell r="C229" t="str">
            <v>Обувь ПВХ</v>
          </cell>
          <cell r="D229" t="str">
            <v>сапоги</v>
          </cell>
          <cell r="E229" t="str">
            <v>Dutto</v>
          </cell>
          <cell r="F229" t="str">
            <v>Женский</v>
          </cell>
          <cell r="G229" t="str">
            <v>ОЗ 2013</v>
          </cell>
          <cell r="H229" t="str">
            <v>Демисезон</v>
          </cell>
          <cell r="I229">
            <v>7</v>
          </cell>
        </row>
        <row r="230">
          <cell r="A230" t="str">
            <v>62U-005ZZ-1D-W-2</v>
          </cell>
          <cell r="B230" t="str">
            <v>сапоги 62U-005ZZ-1D</v>
          </cell>
          <cell r="C230" t="str">
            <v>Обувь ПВХ</v>
          </cell>
          <cell r="D230" t="str">
            <v>сапоги</v>
          </cell>
          <cell r="E230" t="str">
            <v>Dutto</v>
          </cell>
          <cell r="F230" t="str">
            <v>Женский</v>
          </cell>
          <cell r="G230" t="str">
            <v>ОЗ 2013</v>
          </cell>
          <cell r="H230" t="str">
            <v>Демисезон</v>
          </cell>
          <cell r="I230">
            <v>4</v>
          </cell>
        </row>
        <row r="231">
          <cell r="A231" t="str">
            <v>62W-0041R-1A-W-2</v>
          </cell>
          <cell r="B231" t="str">
            <v>полусапоги 62W-0041R-1A</v>
          </cell>
          <cell r="C231" t="str">
            <v>Обувь</v>
          </cell>
          <cell r="D231" t="str">
            <v>полусапоги</v>
          </cell>
          <cell r="E231" t="str">
            <v>Stesso</v>
          </cell>
          <cell r="F231" t="str">
            <v>Женский</v>
          </cell>
          <cell r="G231" t="str">
            <v>ОЗ 2013</v>
          </cell>
          <cell r="H231" t="str">
            <v>Зима</v>
          </cell>
          <cell r="I231">
            <v>6</v>
          </cell>
        </row>
        <row r="232">
          <cell r="A232" t="str">
            <v>62X-0043V-1C-W-2</v>
          </cell>
          <cell r="B232" t="str">
            <v>полусапоги 62X-0043V-1C</v>
          </cell>
          <cell r="C232" t="str">
            <v>Обувь</v>
          </cell>
          <cell r="D232" t="str">
            <v>полусапоги</v>
          </cell>
          <cell r="E232" t="str">
            <v>Dodgio</v>
          </cell>
          <cell r="F232" t="str">
            <v>Женский</v>
          </cell>
          <cell r="G232" t="str">
            <v>ОЗ 2013</v>
          </cell>
          <cell r="H232" t="str">
            <v>Зима</v>
          </cell>
          <cell r="I232">
            <v>1</v>
          </cell>
        </row>
        <row r="233">
          <cell r="A233" t="str">
            <v>62X-005VJ-1A-W-2</v>
          </cell>
          <cell r="B233" t="str">
            <v>полусапоги 62X-005VJ-1A</v>
          </cell>
          <cell r="C233" t="str">
            <v>Обувь</v>
          </cell>
          <cell r="D233" t="str">
            <v>полусапоги</v>
          </cell>
          <cell r="E233" t="str">
            <v>Stesso</v>
          </cell>
          <cell r="F233" t="str">
            <v>Женский</v>
          </cell>
          <cell r="G233" t="str">
            <v>ОЗ 2013</v>
          </cell>
          <cell r="H233" t="str">
            <v>Зима</v>
          </cell>
          <cell r="I233">
            <v>10</v>
          </cell>
        </row>
        <row r="234">
          <cell r="A234" t="str">
            <v>638-0057N-1A-W-2</v>
          </cell>
          <cell r="B234" t="str">
            <v>ботинки 638-0057N-1A</v>
          </cell>
          <cell r="C234" t="str">
            <v>Обувь</v>
          </cell>
          <cell r="D234" t="str">
            <v>Ботинки</v>
          </cell>
          <cell r="E234" t="str">
            <v>Dutto</v>
          </cell>
          <cell r="F234" t="str">
            <v>Женский</v>
          </cell>
          <cell r="G234" t="str">
            <v>ОЗ 2013</v>
          </cell>
          <cell r="H234" t="str">
            <v>Зима</v>
          </cell>
          <cell r="I234">
            <v>34</v>
          </cell>
        </row>
        <row r="235">
          <cell r="A235" t="str">
            <v>638-0057P-1A-W-2</v>
          </cell>
          <cell r="B235" t="str">
            <v>ботинки 638-0057P-1A</v>
          </cell>
          <cell r="C235" t="str">
            <v>Обувь</v>
          </cell>
          <cell r="D235" t="str">
            <v>Ботинки</v>
          </cell>
          <cell r="E235" t="str">
            <v>Dutto</v>
          </cell>
          <cell r="F235" t="str">
            <v>Женский</v>
          </cell>
          <cell r="G235" t="str">
            <v>ОЗ 2013</v>
          </cell>
          <cell r="H235" t="str">
            <v>Зима</v>
          </cell>
          <cell r="I235">
            <v>11</v>
          </cell>
        </row>
        <row r="236">
          <cell r="A236" t="str">
            <v>638-0057R-1A-W-2</v>
          </cell>
          <cell r="B236" t="str">
            <v>ботинки 638-0057R-1A</v>
          </cell>
          <cell r="C236" t="str">
            <v>Обувь</v>
          </cell>
          <cell r="D236" t="str">
            <v>Ботинки</v>
          </cell>
          <cell r="E236" t="str">
            <v>Dutto</v>
          </cell>
          <cell r="F236" t="str">
            <v>Женский</v>
          </cell>
          <cell r="G236" t="str">
            <v>ОЗ 2013</v>
          </cell>
          <cell r="H236" t="str">
            <v>Зима</v>
          </cell>
          <cell r="I236">
            <v>3</v>
          </cell>
        </row>
        <row r="237">
          <cell r="A237" t="str">
            <v>638-005WT-1A-W-2</v>
          </cell>
          <cell r="B237" t="str">
            <v>ботинки 638-005WT-1A</v>
          </cell>
          <cell r="C237" t="str">
            <v>Обувь</v>
          </cell>
          <cell r="D237" t="str">
            <v>Кеды</v>
          </cell>
          <cell r="E237" t="str">
            <v>Dutto</v>
          </cell>
          <cell r="F237" t="str">
            <v>Женский</v>
          </cell>
          <cell r="G237" t="str">
            <v>ОЗ 2013</v>
          </cell>
          <cell r="H237" t="str">
            <v>Зима</v>
          </cell>
          <cell r="I237">
            <v>1</v>
          </cell>
        </row>
        <row r="238">
          <cell r="A238" t="str">
            <v>638-005WU-1A-W-2</v>
          </cell>
          <cell r="B238" t="str">
            <v>ботинки 638-005WU-1A</v>
          </cell>
          <cell r="C238" t="str">
            <v>Обувь</v>
          </cell>
          <cell r="D238" t="str">
            <v>Кеды</v>
          </cell>
          <cell r="E238" t="str">
            <v>Dutto</v>
          </cell>
          <cell r="F238" t="str">
            <v>Женский</v>
          </cell>
          <cell r="G238" t="str">
            <v>ОЗ 2013</v>
          </cell>
          <cell r="H238" t="str">
            <v>Зима</v>
          </cell>
          <cell r="I238">
            <v>2</v>
          </cell>
        </row>
        <row r="239">
          <cell r="A239" t="str">
            <v>638-005WV-1A-W-2</v>
          </cell>
          <cell r="B239" t="str">
            <v>ботинки 638-005WV-1A</v>
          </cell>
          <cell r="C239" t="str">
            <v>Обувь</v>
          </cell>
          <cell r="D239" t="str">
            <v>Кеды</v>
          </cell>
          <cell r="E239" t="str">
            <v>Dutto</v>
          </cell>
          <cell r="F239" t="str">
            <v>Женский</v>
          </cell>
          <cell r="G239" t="str">
            <v>ОЗ 2013</v>
          </cell>
          <cell r="H239" t="str">
            <v>Зима</v>
          </cell>
          <cell r="I239">
            <v>2</v>
          </cell>
        </row>
        <row r="240">
          <cell r="A240" t="str">
            <v>639-005QG-1C-W-2</v>
          </cell>
          <cell r="B240" t="str">
            <v>полусапоги 639-005QG-1C</v>
          </cell>
          <cell r="C240" t="str">
            <v>Обувь</v>
          </cell>
          <cell r="D240" t="str">
            <v>полусапоги</v>
          </cell>
          <cell r="E240" t="str">
            <v>Dodgio</v>
          </cell>
          <cell r="F240" t="str">
            <v>Женский</v>
          </cell>
          <cell r="G240" t="str">
            <v>ОЗ 2013</v>
          </cell>
          <cell r="H240" t="str">
            <v>Зима</v>
          </cell>
          <cell r="I240">
            <v>21</v>
          </cell>
        </row>
        <row r="241">
          <cell r="A241" t="str">
            <v>639-005QJ-1A-W-2</v>
          </cell>
          <cell r="B241" t="str">
            <v>ботинки 639-005QJ-1A</v>
          </cell>
          <cell r="C241" t="str">
            <v>Обувь</v>
          </cell>
          <cell r="D241" t="str">
            <v>Ботинки</v>
          </cell>
          <cell r="E241" t="str">
            <v>Stesso</v>
          </cell>
          <cell r="F241" t="str">
            <v>Женский</v>
          </cell>
          <cell r="G241" t="str">
            <v>ОЗ 2013</v>
          </cell>
          <cell r="H241" t="str">
            <v>Демисезон</v>
          </cell>
          <cell r="I241">
            <v>12</v>
          </cell>
        </row>
        <row r="242">
          <cell r="A242" t="str">
            <v>639-005QL-1C-W-2</v>
          </cell>
          <cell r="B242" t="str">
            <v>ботинки 639-005QL-1C</v>
          </cell>
          <cell r="C242" t="str">
            <v>Обувь</v>
          </cell>
          <cell r="D242" t="str">
            <v>Ботинки</v>
          </cell>
          <cell r="E242" t="str">
            <v>Dodgio</v>
          </cell>
          <cell r="F242" t="str">
            <v>Женский</v>
          </cell>
          <cell r="G242" t="str">
            <v>ОЗ 2013</v>
          </cell>
          <cell r="H242" t="str">
            <v>Зима</v>
          </cell>
          <cell r="I242">
            <v>5</v>
          </cell>
        </row>
        <row r="243">
          <cell r="A243" t="str">
            <v>639-005X0-1A-W-2</v>
          </cell>
          <cell r="B243" t="str">
            <v>полусапоги 639-005X0-1A</v>
          </cell>
          <cell r="C243" t="str">
            <v>Обувь</v>
          </cell>
          <cell r="D243" t="str">
            <v>полусапоги</v>
          </cell>
          <cell r="E243" t="str">
            <v>Stesso</v>
          </cell>
          <cell r="F243" t="str">
            <v>Женский</v>
          </cell>
          <cell r="G243" t="str">
            <v>ОЗ 2013</v>
          </cell>
          <cell r="H243" t="str">
            <v>Зима</v>
          </cell>
          <cell r="I243">
            <v>1</v>
          </cell>
        </row>
        <row r="244">
          <cell r="A244" t="str">
            <v>639-005X1-1C-W-2</v>
          </cell>
          <cell r="B244" t="str">
            <v>Сапоги 639-005X1-1C</v>
          </cell>
          <cell r="C244" t="str">
            <v>Обувь</v>
          </cell>
          <cell r="D244" t="str">
            <v>сапоги</v>
          </cell>
          <cell r="E244" t="str">
            <v>Dodgio</v>
          </cell>
          <cell r="F244" t="str">
            <v>Женский</v>
          </cell>
          <cell r="G244" t="str">
            <v>ОЗ 2013</v>
          </cell>
          <cell r="H244" t="str">
            <v>Зима</v>
          </cell>
          <cell r="I244">
            <v>27</v>
          </cell>
        </row>
        <row r="245">
          <cell r="A245" t="str">
            <v>639-005X3-1A-W-2</v>
          </cell>
          <cell r="B245" t="str">
            <v>Ботинки 639-005X3-1A</v>
          </cell>
          <cell r="C245" t="str">
            <v>Обувь</v>
          </cell>
          <cell r="D245" t="str">
            <v>Ботинки</v>
          </cell>
          <cell r="E245" t="str">
            <v>Stesso</v>
          </cell>
          <cell r="F245" t="str">
            <v>Женский</v>
          </cell>
          <cell r="G245" t="str">
            <v>ОЗ 2013</v>
          </cell>
          <cell r="H245" t="str">
            <v>Зима</v>
          </cell>
          <cell r="I245">
            <v>3</v>
          </cell>
        </row>
        <row r="246">
          <cell r="A246" t="str">
            <v>AGG-01-W-2</v>
          </cell>
          <cell r="B246" t="str">
            <v>Полусапоги AGG-01</v>
          </cell>
          <cell r="C246" t="str">
            <v>Обувь ПВХ</v>
          </cell>
          <cell r="D246" t="str">
            <v>полусапоги</v>
          </cell>
          <cell r="E246" t="str">
            <v>Dutto</v>
          </cell>
          <cell r="F246" t="str">
            <v>Женский</v>
          </cell>
          <cell r="G246" t="str">
            <v>ОЗ 2013</v>
          </cell>
          <cell r="H246" t="str">
            <v>Демисезон</v>
          </cell>
          <cell r="I246">
            <v>49</v>
          </cell>
        </row>
        <row r="247">
          <cell r="A247" t="str">
            <v>B139-1-MAN-3</v>
          </cell>
          <cell r="B247" t="str">
            <v>Ботинки B139-1</v>
          </cell>
          <cell r="C247" t="str">
            <v>Обувь</v>
          </cell>
          <cell r="D247" t="str">
            <v>Ботинки спорт</v>
          </cell>
          <cell r="E247" t="str">
            <v>Stesso</v>
          </cell>
          <cell r="F247" t="str">
            <v>Мужской</v>
          </cell>
          <cell r="I247">
            <v>22</v>
          </cell>
        </row>
        <row r="248">
          <cell r="A248" t="str">
            <v>B7839-5-MAN-3</v>
          </cell>
          <cell r="B248" t="str">
            <v>Ботинки B7839-5</v>
          </cell>
          <cell r="C248" t="str">
            <v>Обувь</v>
          </cell>
          <cell r="D248" t="str">
            <v>Ботинки</v>
          </cell>
          <cell r="E248" t="str">
            <v>Stesso</v>
          </cell>
          <cell r="F248" t="str">
            <v>Мужской</v>
          </cell>
          <cell r="I248">
            <v>2</v>
          </cell>
        </row>
        <row r="249">
          <cell r="A249" t="str">
            <v>B7892-3-MAN-3</v>
          </cell>
          <cell r="B249" t="str">
            <v>Ботинки B7892-3</v>
          </cell>
          <cell r="C249" t="str">
            <v>Обувь</v>
          </cell>
          <cell r="D249" t="str">
            <v>сапоги</v>
          </cell>
          <cell r="E249" t="str">
            <v>Stesso</v>
          </cell>
          <cell r="F249" t="str">
            <v>Мужской</v>
          </cell>
          <cell r="I249">
            <v>13</v>
          </cell>
        </row>
        <row r="250">
          <cell r="A250" t="str">
            <v>BZ202-W-2</v>
          </cell>
          <cell r="B250" t="str">
            <v>Сапоги BZ202</v>
          </cell>
          <cell r="C250" t="str">
            <v>Обувь</v>
          </cell>
          <cell r="D250" t="str">
            <v>сапоги</v>
          </cell>
          <cell r="E250" t="str">
            <v>Stesso</v>
          </cell>
          <cell r="F250" t="str">
            <v>Женский</v>
          </cell>
          <cell r="G250" t="str">
            <v>ОЗ 2013</v>
          </cell>
          <cell r="H250" t="str">
            <v>Зима</v>
          </cell>
          <cell r="I250">
            <v>7</v>
          </cell>
        </row>
        <row r="251">
          <cell r="A251" t="str">
            <v>BZ208-W-2</v>
          </cell>
          <cell r="B251" t="str">
            <v>Сапоги BZ208</v>
          </cell>
          <cell r="C251" t="str">
            <v>Обувь</v>
          </cell>
          <cell r="D251" t="str">
            <v>сапоги</v>
          </cell>
          <cell r="E251" t="str">
            <v>Stesso</v>
          </cell>
          <cell r="F251" t="str">
            <v>Женский</v>
          </cell>
          <cell r="G251" t="str">
            <v>ОЗ 2013</v>
          </cell>
          <cell r="H251" t="str">
            <v>Зима</v>
          </cell>
          <cell r="I251">
            <v>1</v>
          </cell>
        </row>
        <row r="252">
          <cell r="A252" t="str">
            <v>517-11B-MAN-2</v>
          </cell>
          <cell r="B252" t="str">
            <v>Ботинки 517-11B</v>
          </cell>
          <cell r="C252" t="str">
            <v>Обувь</v>
          </cell>
          <cell r="D252" t="str">
            <v>полусапоги</v>
          </cell>
          <cell r="E252" t="str">
            <v>Stesso</v>
          </cell>
          <cell r="F252" t="str">
            <v>Мужской</v>
          </cell>
          <cell r="I252">
            <v>3</v>
          </cell>
        </row>
        <row r="253">
          <cell r="A253" t="str">
            <v>611-0050H-1A-W-2</v>
          </cell>
          <cell r="B253" t="str">
            <v>ботинки 611-0050H-1A</v>
          </cell>
          <cell r="C253" t="str">
            <v>Обувь</v>
          </cell>
          <cell r="D253" t="str">
            <v>Ботинки</v>
          </cell>
          <cell r="E253" t="str">
            <v>Dutto</v>
          </cell>
          <cell r="F253" t="str">
            <v>Женский</v>
          </cell>
          <cell r="G253" t="str">
            <v>ОЗ 2013</v>
          </cell>
          <cell r="H253" t="str">
            <v>Демисезон</v>
          </cell>
          <cell r="I253">
            <v>2</v>
          </cell>
        </row>
        <row r="254">
          <cell r="A254" t="str">
            <v>618-005UL-1A-W-2</v>
          </cell>
          <cell r="B254" t="str">
            <v>ботильоны 618-005UL-1A</v>
          </cell>
          <cell r="C254" t="str">
            <v>Обувь</v>
          </cell>
          <cell r="D254" t="str">
            <v>Ботильоны</v>
          </cell>
          <cell r="E254" t="str">
            <v>Stesso</v>
          </cell>
          <cell r="F254" t="str">
            <v>Женский</v>
          </cell>
          <cell r="G254" t="str">
            <v>ОЗ 2013</v>
          </cell>
          <cell r="H254" t="str">
            <v>Демисезон</v>
          </cell>
          <cell r="I254">
            <v>1</v>
          </cell>
        </row>
        <row r="255">
          <cell r="A255" t="str">
            <v>621-003KV-1A-W-2</v>
          </cell>
          <cell r="B255" t="str">
            <v>ботильоны 621-003KV-1A</v>
          </cell>
          <cell r="C255" t="str">
            <v>Обувь</v>
          </cell>
          <cell r="D255" t="str">
            <v>Ботильоны</v>
          </cell>
          <cell r="E255" t="str">
            <v>Stesso</v>
          </cell>
          <cell r="F255" t="str">
            <v>Женский</v>
          </cell>
          <cell r="G255" t="str">
            <v>ОЗ 2013</v>
          </cell>
          <cell r="H255" t="str">
            <v>Демисезон</v>
          </cell>
          <cell r="I255">
            <v>2</v>
          </cell>
        </row>
        <row r="256">
          <cell r="A256" t="str">
            <v>621-003L6-1A-W-2</v>
          </cell>
          <cell r="B256" t="str">
            <v>ботинки 621-003L6-1A</v>
          </cell>
          <cell r="C256" t="str">
            <v>Обувь</v>
          </cell>
          <cell r="D256" t="str">
            <v>Ботинки</v>
          </cell>
          <cell r="E256" t="str">
            <v>Stesso</v>
          </cell>
          <cell r="F256" t="str">
            <v>Женский</v>
          </cell>
          <cell r="G256" t="str">
            <v>ОЗ 2013</v>
          </cell>
          <cell r="H256" t="str">
            <v>Демисезон</v>
          </cell>
          <cell r="I256">
            <v>2</v>
          </cell>
        </row>
        <row r="257">
          <cell r="A257" t="str">
            <v>624-000AQ-1A-W-2</v>
          </cell>
          <cell r="B257" t="str">
            <v>полусапоги 624-000AQ-1A</v>
          </cell>
          <cell r="C257" t="str">
            <v>Обувь</v>
          </cell>
          <cell r="D257" t="str">
            <v>полусапоги</v>
          </cell>
          <cell r="E257" t="str">
            <v>Stesso</v>
          </cell>
          <cell r="F257" t="str">
            <v>Женский</v>
          </cell>
          <cell r="G257" t="str">
            <v>ОЗ 2013</v>
          </cell>
          <cell r="H257" t="str">
            <v>Демисезон</v>
          </cell>
          <cell r="I257">
            <v>1</v>
          </cell>
        </row>
        <row r="258">
          <cell r="A258" t="str">
            <v>625-005XQ-3A-MAN-2</v>
          </cell>
          <cell r="B258" t="str">
            <v>кроссовки 625-005XQ-3A</v>
          </cell>
          <cell r="C258" t="str">
            <v>Обувь</v>
          </cell>
          <cell r="D258" t="str">
            <v>Кроссовки</v>
          </cell>
          <cell r="E258" t="str">
            <v>Dutto</v>
          </cell>
          <cell r="F258" t="str">
            <v>Мужской</v>
          </cell>
          <cell r="I258">
            <v>2</v>
          </cell>
        </row>
        <row r="259">
          <cell r="A259" t="str">
            <v>625-005XR-3A-MAN-2</v>
          </cell>
          <cell r="B259" t="str">
            <v>кроссовки 625-005XR-3A</v>
          </cell>
          <cell r="C259" t="str">
            <v>Обувь</v>
          </cell>
          <cell r="D259" t="str">
            <v>Кроссовки</v>
          </cell>
          <cell r="E259" t="str">
            <v>Dutto</v>
          </cell>
          <cell r="F259" t="str">
            <v>Мужской</v>
          </cell>
          <cell r="I259">
            <v>1</v>
          </cell>
        </row>
        <row r="260">
          <cell r="A260" t="str">
            <v>62C-0001C-1B-W-2</v>
          </cell>
          <cell r="B260" t="str">
            <v>валенки 62C-0001C-1B</v>
          </cell>
          <cell r="C260" t="str">
            <v>Обувь</v>
          </cell>
          <cell r="D260" t="str">
            <v>Валенки</v>
          </cell>
          <cell r="E260" t="str">
            <v>Dutto</v>
          </cell>
          <cell r="F260" t="str">
            <v>Женский</v>
          </cell>
          <cell r="G260" t="str">
            <v>ОЗ 2013</v>
          </cell>
          <cell r="H260" t="str">
            <v>Зима</v>
          </cell>
          <cell r="I260">
            <v>1</v>
          </cell>
        </row>
        <row r="261">
          <cell r="A261" t="str">
            <v>62R-00407-1C-W-2</v>
          </cell>
          <cell r="B261" t="str">
            <v>полуботинки 62R-00407-1C</v>
          </cell>
          <cell r="C261" t="str">
            <v>Обувь</v>
          </cell>
          <cell r="D261" t="str">
            <v>Полуботинки</v>
          </cell>
          <cell r="E261" t="str">
            <v>Dodgio</v>
          </cell>
          <cell r="F261" t="str">
            <v>Женский</v>
          </cell>
          <cell r="G261" t="str">
            <v>ОЗ 2013</v>
          </cell>
          <cell r="H261" t="str">
            <v>Демисезон</v>
          </cell>
          <cell r="I261">
            <v>2</v>
          </cell>
        </row>
        <row r="262">
          <cell r="A262" t="str">
            <v>62X-0042W-1A-W-2</v>
          </cell>
          <cell r="B262" t="str">
            <v>ботинки 62X-0042W-1A</v>
          </cell>
          <cell r="C262" t="str">
            <v>Обувь</v>
          </cell>
          <cell r="D262" t="str">
            <v>Ботинки</v>
          </cell>
          <cell r="E262" t="str">
            <v>Stesso</v>
          </cell>
          <cell r="F262" t="str">
            <v>Женский</v>
          </cell>
          <cell r="G262" t="str">
            <v>ОЗ 2013</v>
          </cell>
          <cell r="H262" t="str">
            <v>Демисезон</v>
          </cell>
          <cell r="I262">
            <v>1</v>
          </cell>
        </row>
        <row r="263">
          <cell r="A263" t="str">
            <v>638-0057Q-1A-W-2</v>
          </cell>
          <cell r="B263" t="str">
            <v>ботинки 638-0057Q-1A</v>
          </cell>
          <cell r="C263" t="str">
            <v>Обувь</v>
          </cell>
          <cell r="D263" t="str">
            <v>Ботинки</v>
          </cell>
          <cell r="E263" t="str">
            <v>Dutto</v>
          </cell>
          <cell r="F263" t="str">
            <v>Женский</v>
          </cell>
          <cell r="G263" t="str">
            <v>ОЗ 2013</v>
          </cell>
          <cell r="H263" t="str">
            <v>Зима</v>
          </cell>
          <cell r="I263">
            <v>3</v>
          </cell>
        </row>
        <row r="264">
          <cell r="A264" t="str">
            <v>604-005NJ-3A-MAN-3</v>
          </cell>
          <cell r="B264" t="str">
            <v>ботинки 604-005NJ-3A</v>
          </cell>
          <cell r="C264" t="str">
            <v>Обувь</v>
          </cell>
          <cell r="D264" t="str">
            <v>полусапоги</v>
          </cell>
          <cell r="E264" t="str">
            <v>Stesso</v>
          </cell>
          <cell r="F264" t="str">
            <v>Мужской</v>
          </cell>
          <cell r="I264">
            <v>4</v>
          </cell>
        </row>
        <row r="265">
          <cell r="A265" t="str">
            <v>619-005TA-3C-MAN-2</v>
          </cell>
          <cell r="B265" t="str">
            <v>ботинки 619-005TA-3C</v>
          </cell>
          <cell r="C265" t="str">
            <v>Обувь</v>
          </cell>
          <cell r="D265" t="str">
            <v>полусапоги</v>
          </cell>
          <cell r="E265" t="str">
            <v>Dodgio</v>
          </cell>
          <cell r="F265" t="str">
            <v>Мужской</v>
          </cell>
          <cell r="I265">
            <v>1</v>
          </cell>
        </row>
        <row r="266">
          <cell r="A266" t="str">
            <v>61G-0046Y-1A-W-2</v>
          </cell>
          <cell r="B266" t="str">
            <v>сапоги 61G-0046Y-1A</v>
          </cell>
          <cell r="C266" t="str">
            <v>Обувь</v>
          </cell>
          <cell r="D266" t="str">
            <v>сапоги</v>
          </cell>
          <cell r="E266" t="str">
            <v>Stesso</v>
          </cell>
          <cell r="F266" t="str">
            <v>Женский</v>
          </cell>
          <cell r="G266" t="str">
            <v>ОЗ 2013</v>
          </cell>
          <cell r="H266" t="str">
            <v>Демисезон</v>
          </cell>
          <cell r="I266">
            <v>14</v>
          </cell>
        </row>
        <row r="267">
          <cell r="A267" t="str">
            <v>61W-003QR-1C-W-2</v>
          </cell>
          <cell r="B267" t="str">
            <v>ботинки 61W-003QR-1C</v>
          </cell>
          <cell r="C267" t="str">
            <v>Обувь</v>
          </cell>
          <cell r="D267" t="str">
            <v>Ботинки спорт</v>
          </cell>
          <cell r="E267" t="str">
            <v>Dodgio</v>
          </cell>
          <cell r="F267" t="str">
            <v>Женский</v>
          </cell>
          <cell r="G267" t="str">
            <v>ОЗ 2013</v>
          </cell>
          <cell r="H267" t="str">
            <v>Зима</v>
          </cell>
          <cell r="I267">
            <v>28</v>
          </cell>
        </row>
        <row r="268">
          <cell r="A268" t="str">
            <v>61W-003Y4-1C-W-4</v>
          </cell>
          <cell r="B268" t="str">
            <v>ботинки 61W-003Y4-1C</v>
          </cell>
          <cell r="C268" t="str">
            <v>Обувь</v>
          </cell>
          <cell r="D268" t="str">
            <v>Ботинки</v>
          </cell>
          <cell r="E268" t="str">
            <v>Dodgio</v>
          </cell>
          <cell r="F268" t="str">
            <v>Женский</v>
          </cell>
          <cell r="G268" t="str">
            <v>ОЗ 2013</v>
          </cell>
          <cell r="H268" t="str">
            <v>Зима</v>
          </cell>
          <cell r="I268">
            <v>18</v>
          </cell>
        </row>
        <row r="269">
          <cell r="A269" t="str">
            <v>61W-003Y6-1C-W-4</v>
          </cell>
          <cell r="B269" t="str">
            <v>ботинки 61W-003Y6-1C</v>
          </cell>
          <cell r="C269" t="str">
            <v>Обувь</v>
          </cell>
          <cell r="D269" t="str">
            <v>Ботинки</v>
          </cell>
          <cell r="E269" t="str">
            <v>Dodgio</v>
          </cell>
          <cell r="F269" t="str">
            <v>Женский</v>
          </cell>
          <cell r="G269" t="str">
            <v>ОЗ 2013</v>
          </cell>
          <cell r="H269" t="str">
            <v>Зима</v>
          </cell>
          <cell r="I269">
            <v>10</v>
          </cell>
        </row>
        <row r="270">
          <cell r="A270" t="str">
            <v>61W-005XG-1C-W-2</v>
          </cell>
          <cell r="B270" t="str">
            <v>ботинки 61W-005XG-1C</v>
          </cell>
          <cell r="C270" t="str">
            <v>Обувь</v>
          </cell>
          <cell r="D270" t="str">
            <v>Ботинки</v>
          </cell>
          <cell r="E270" t="str">
            <v>Dodgio</v>
          </cell>
          <cell r="F270" t="str">
            <v>Женский</v>
          </cell>
          <cell r="G270" t="str">
            <v>ОЗ 2013</v>
          </cell>
          <cell r="H270" t="str">
            <v>Зима</v>
          </cell>
          <cell r="I270">
            <v>46</v>
          </cell>
        </row>
        <row r="271">
          <cell r="A271" t="str">
            <v>62S-003QG-1A-W-2</v>
          </cell>
          <cell r="B271" t="str">
            <v>сапоги 62S-003QG-1A</v>
          </cell>
          <cell r="C271" t="str">
            <v>Обувь</v>
          </cell>
          <cell r="D271" t="str">
            <v>сапоги</v>
          </cell>
          <cell r="E271" t="str">
            <v>Stesso</v>
          </cell>
          <cell r="F271" t="str">
            <v>Женский</v>
          </cell>
          <cell r="G271" t="str">
            <v>ОЗ 2013</v>
          </cell>
          <cell r="H271" t="str">
            <v>Демисезон</v>
          </cell>
          <cell r="I271">
            <v>4</v>
          </cell>
        </row>
        <row r="272">
          <cell r="A272" t="str">
            <v>62S-0055T-1A-W-2</v>
          </cell>
          <cell r="B272" t="str">
            <v>полусапоги 62S-0055T-1A</v>
          </cell>
          <cell r="C272" t="str">
            <v>Обувь</v>
          </cell>
          <cell r="D272" t="str">
            <v>полусапоги</v>
          </cell>
          <cell r="E272" t="str">
            <v>Stesso</v>
          </cell>
          <cell r="F272" t="str">
            <v>Женский</v>
          </cell>
          <cell r="G272" t="str">
            <v>ОЗ 2013</v>
          </cell>
          <cell r="H272" t="str">
            <v>Демисезон</v>
          </cell>
          <cell r="I272">
            <v>7</v>
          </cell>
        </row>
        <row r="273">
          <cell r="A273" t="str">
            <v>621-005U4-1A-W-4</v>
          </cell>
          <cell r="B273" t="str">
            <v>полусапоги 621-005U4-1A</v>
          </cell>
          <cell r="C273" t="str">
            <v>Обувь</v>
          </cell>
          <cell r="D273" t="str">
            <v>полусапоги</v>
          </cell>
          <cell r="E273" t="str">
            <v>Stesso</v>
          </cell>
          <cell r="F273" t="str">
            <v>Женский</v>
          </cell>
          <cell r="G273" t="str">
            <v>ОЗ 2013</v>
          </cell>
          <cell r="H273" t="str">
            <v>Зима</v>
          </cell>
          <cell r="I273">
            <v>11</v>
          </cell>
        </row>
        <row r="274">
          <cell r="A274" t="str">
            <v>621-005U6-1A-W-4</v>
          </cell>
          <cell r="B274" t="str">
            <v>ботинки 621-005U6-1A</v>
          </cell>
          <cell r="C274" t="str">
            <v>Обувь</v>
          </cell>
          <cell r="D274" t="str">
            <v>Ботинки</v>
          </cell>
          <cell r="E274" t="str">
            <v>Stesso</v>
          </cell>
          <cell r="F274" t="str">
            <v>Женский</v>
          </cell>
          <cell r="G274" t="str">
            <v>ОЗ 2013</v>
          </cell>
          <cell r="H274" t="str">
            <v>Зима</v>
          </cell>
          <cell r="I274">
            <v>19</v>
          </cell>
        </row>
        <row r="275">
          <cell r="A275" t="str">
            <v>621-005U9-1A-W-2</v>
          </cell>
          <cell r="B275" t="str">
            <v>полусапоги 621-005U9-1A</v>
          </cell>
          <cell r="C275" t="str">
            <v>Обувь</v>
          </cell>
          <cell r="D275" t="str">
            <v>полусапоги</v>
          </cell>
          <cell r="E275" t="str">
            <v>Stesso</v>
          </cell>
          <cell r="F275" t="str">
            <v>Женский</v>
          </cell>
          <cell r="G275" t="str">
            <v>ОЗ 2013</v>
          </cell>
          <cell r="H275" t="str">
            <v>Зима</v>
          </cell>
          <cell r="I275">
            <v>31</v>
          </cell>
        </row>
        <row r="276">
          <cell r="A276" t="str">
            <v>623-004V6-3C-MAN-5</v>
          </cell>
          <cell r="B276" t="str">
            <v>ботинки 623-004V6-3C</v>
          </cell>
          <cell r="C276" t="str">
            <v>Обувь</v>
          </cell>
          <cell r="D276" t="str">
            <v>полусапоги</v>
          </cell>
          <cell r="E276" t="str">
            <v>Dodgio</v>
          </cell>
          <cell r="F276" t="str">
            <v>Мужской</v>
          </cell>
          <cell r="I276">
            <v>2</v>
          </cell>
        </row>
        <row r="277">
          <cell r="A277" t="str">
            <v>623-004VP-3C-MAN-2</v>
          </cell>
          <cell r="B277" t="str">
            <v>ботинки 623-004VP-3C</v>
          </cell>
          <cell r="C277" t="str">
            <v>Обувь</v>
          </cell>
          <cell r="D277" t="str">
            <v>полусапоги</v>
          </cell>
          <cell r="E277" t="str">
            <v>Dodgio</v>
          </cell>
          <cell r="F277" t="str">
            <v>Мужской</v>
          </cell>
          <cell r="I277">
            <v>1</v>
          </cell>
        </row>
        <row r="278">
          <cell r="A278" t="str">
            <v>62W-005UN-1A-W-2</v>
          </cell>
          <cell r="B278" t="str">
            <v>полусапоги 62W-005UN-1A</v>
          </cell>
          <cell r="C278" t="str">
            <v>Обувь</v>
          </cell>
          <cell r="D278" t="str">
            <v>полусапоги</v>
          </cell>
          <cell r="E278" t="str">
            <v>Stesso</v>
          </cell>
          <cell r="F278" t="str">
            <v>Женский</v>
          </cell>
          <cell r="G278" t="str">
            <v>ОЗ 2013</v>
          </cell>
          <cell r="H278" t="str">
            <v>Демисезон</v>
          </cell>
          <cell r="I278">
            <v>3</v>
          </cell>
        </row>
        <row r="279">
          <cell r="A279" t="str">
            <v>604-005WY-3C-MAN-2</v>
          </cell>
          <cell r="B279" t="str">
            <v>туфли 604-005WY-3C</v>
          </cell>
          <cell r="C279" t="str">
            <v>Обувь</v>
          </cell>
          <cell r="D279" t="str">
            <v>Мокасины</v>
          </cell>
          <cell r="E279" t="str">
            <v>Dodgio</v>
          </cell>
          <cell r="F279" t="str">
            <v>Мужской</v>
          </cell>
          <cell r="I279">
            <v>2</v>
          </cell>
        </row>
        <row r="280">
          <cell r="A280" t="str">
            <v>602-003LW-1A-W-2</v>
          </cell>
          <cell r="B280" t="str">
            <v>ботинки 602-003LW-1A</v>
          </cell>
          <cell r="C280" t="str">
            <v>Обувь</v>
          </cell>
          <cell r="D280" t="str">
            <v>Ботинки</v>
          </cell>
          <cell r="E280" t="str">
            <v>Stesso</v>
          </cell>
          <cell r="F280" t="str">
            <v>Женский</v>
          </cell>
          <cell r="G280" t="str">
            <v>ОЗ 2013</v>
          </cell>
          <cell r="H280" t="str">
            <v>Зима</v>
          </cell>
          <cell r="I280">
            <v>1</v>
          </cell>
        </row>
        <row r="281">
          <cell r="A281" t="str">
            <v>621-005TR-1A-W-2</v>
          </cell>
          <cell r="B281" t="str">
            <v>полусапоги 621-005TR-1A</v>
          </cell>
          <cell r="C281" t="str">
            <v>Обувь</v>
          </cell>
          <cell r="D281" t="str">
            <v>полусапоги</v>
          </cell>
          <cell r="E281" t="str">
            <v>Stesso</v>
          </cell>
          <cell r="F281" t="str">
            <v>Женский</v>
          </cell>
          <cell r="G281" t="str">
            <v>ОЗ 2013</v>
          </cell>
          <cell r="H281" t="str">
            <v>Зима</v>
          </cell>
          <cell r="I281">
            <v>2</v>
          </cell>
        </row>
        <row r="282">
          <cell r="A282" t="str">
            <v>621-005U5-1A-W-4</v>
          </cell>
          <cell r="B282" t="str">
            <v>ботинки 621-005U5-1A</v>
          </cell>
          <cell r="C282" t="str">
            <v>Обувь</v>
          </cell>
          <cell r="D282" t="str">
            <v>Ботинки</v>
          </cell>
          <cell r="E282" t="str">
            <v>Stesso</v>
          </cell>
          <cell r="F282" t="str">
            <v>Женский</v>
          </cell>
          <cell r="G282" t="str">
            <v>ОЗ 2013</v>
          </cell>
          <cell r="H282" t="str">
            <v>Зима</v>
          </cell>
          <cell r="I282">
            <v>4</v>
          </cell>
        </row>
        <row r="283">
          <cell r="A283" t="str">
            <v>621-005U7-1A-W-4</v>
          </cell>
          <cell r="B283" t="str">
            <v>ботинки 621-005U7-1A</v>
          </cell>
          <cell r="C283" t="str">
            <v>Обувь</v>
          </cell>
          <cell r="D283" t="str">
            <v>Ботинки</v>
          </cell>
          <cell r="E283" t="str">
            <v>Stesso</v>
          </cell>
          <cell r="F283" t="str">
            <v>Женский</v>
          </cell>
          <cell r="G283" t="str">
            <v>ОЗ 2013</v>
          </cell>
          <cell r="H283" t="str">
            <v>Зима</v>
          </cell>
          <cell r="I283">
            <v>7</v>
          </cell>
        </row>
        <row r="284">
          <cell r="A284" t="str">
            <v>639-005QB-1A-W-2</v>
          </cell>
          <cell r="B284" t="str">
            <v>ботинки 639-005QB-1A</v>
          </cell>
          <cell r="C284" t="str">
            <v>Обувь</v>
          </cell>
          <cell r="D284" t="str">
            <v>Ботинки</v>
          </cell>
          <cell r="E284" t="str">
            <v>Stesso</v>
          </cell>
          <cell r="F284" t="str">
            <v>Женский</v>
          </cell>
          <cell r="G284" t="str">
            <v>ОЗ 2013</v>
          </cell>
          <cell r="H284" t="str">
            <v>Демисезон</v>
          </cell>
          <cell r="I284">
            <v>5</v>
          </cell>
        </row>
        <row r="285">
          <cell r="A285" t="str">
            <v>639-005QC-1A-W-2</v>
          </cell>
          <cell r="B285" t="str">
            <v>ботинки 639-005QC-1A</v>
          </cell>
          <cell r="C285" t="str">
            <v>Обувь</v>
          </cell>
          <cell r="D285" t="str">
            <v>Ботинки</v>
          </cell>
          <cell r="E285" t="str">
            <v>Stesso</v>
          </cell>
          <cell r="F285" t="str">
            <v>Женский</v>
          </cell>
          <cell r="G285" t="str">
            <v>ОЗ 2013</v>
          </cell>
          <cell r="H285" t="str">
            <v>Демисезон</v>
          </cell>
          <cell r="I285">
            <v>6</v>
          </cell>
        </row>
        <row r="286">
          <cell r="A286" t="str">
            <v>602-003MJ-1A-W-2</v>
          </cell>
          <cell r="B286" t="str">
            <v>туфли 602-003MJ-1A</v>
          </cell>
          <cell r="C286" t="str">
            <v>Обувь</v>
          </cell>
          <cell r="D286" t="str">
            <v>Балетки</v>
          </cell>
          <cell r="E286" t="str">
            <v>Stesso</v>
          </cell>
          <cell r="F286" t="str">
            <v>Женский</v>
          </cell>
          <cell r="G286" t="str">
            <v>ОЗ 2013</v>
          </cell>
          <cell r="H286" t="str">
            <v>Всесезон</v>
          </cell>
          <cell r="I286">
            <v>3</v>
          </cell>
        </row>
        <row r="287">
          <cell r="A287" t="str">
            <v>604-005X0-3A-MAN-2</v>
          </cell>
          <cell r="B287" t="str">
            <v>полуботинки 604-005X0-3A</v>
          </cell>
          <cell r="C287" t="str">
            <v>Обувь</v>
          </cell>
          <cell r="D287" t="str">
            <v>Полуботинки</v>
          </cell>
          <cell r="E287" t="str">
            <v>Dutto</v>
          </cell>
          <cell r="F287" t="str">
            <v>Мужской</v>
          </cell>
          <cell r="I287">
            <v>1</v>
          </cell>
        </row>
        <row r="288">
          <cell r="A288" t="str">
            <v>60A-003RU-1C-W-2</v>
          </cell>
          <cell r="B288" t="str">
            <v>мокасины 60A-003RU-1C</v>
          </cell>
          <cell r="C288" t="str">
            <v>Обувь</v>
          </cell>
          <cell r="D288" t="str">
            <v>Мокасины</v>
          </cell>
          <cell r="E288" t="str">
            <v>Dodgio</v>
          </cell>
          <cell r="F288" t="str">
            <v>Женский</v>
          </cell>
          <cell r="G288" t="str">
            <v>ОЗ 2013</v>
          </cell>
          <cell r="H288" t="str">
            <v>Всесезон</v>
          </cell>
          <cell r="I288">
            <v>4</v>
          </cell>
        </row>
        <row r="289">
          <cell r="A289" t="str">
            <v>60A-005RZ-1C-W-2</v>
          </cell>
          <cell r="B289" t="str">
            <v>мокасины 60A-005RZ-1C</v>
          </cell>
          <cell r="C289" t="str">
            <v>Обувь</v>
          </cell>
          <cell r="D289" t="str">
            <v>Мокасины</v>
          </cell>
          <cell r="E289" t="str">
            <v>Dodgio</v>
          </cell>
          <cell r="F289" t="str">
            <v>Женский</v>
          </cell>
          <cell r="G289" t="str">
            <v>ОЗ 2013</v>
          </cell>
          <cell r="H289" t="str">
            <v>Всесезон</v>
          </cell>
          <cell r="I289">
            <v>3</v>
          </cell>
        </row>
        <row r="290">
          <cell r="A290" t="str">
            <v>60W-005HT-3A-MAN-2</v>
          </cell>
          <cell r="B290" t="str">
            <v>полуботинки 60W-005HT-3A</v>
          </cell>
          <cell r="C290" t="str">
            <v>Обувь</v>
          </cell>
          <cell r="D290" t="str">
            <v>Полуботинки спорт</v>
          </cell>
          <cell r="E290" t="str">
            <v>Dutto</v>
          </cell>
          <cell r="F290" t="str">
            <v>Мужской</v>
          </cell>
          <cell r="I290">
            <v>2</v>
          </cell>
        </row>
        <row r="291">
          <cell r="A291" t="str">
            <v>60W-005i0-3A-MAN-2</v>
          </cell>
          <cell r="B291" t="str">
            <v>полуботинки 60W-005i0-3A</v>
          </cell>
          <cell r="C291" t="str">
            <v>Обувь</v>
          </cell>
          <cell r="D291" t="str">
            <v>Полуботинки</v>
          </cell>
          <cell r="E291" t="str">
            <v>Stesso</v>
          </cell>
          <cell r="F291" t="str">
            <v>Мужской</v>
          </cell>
          <cell r="I291">
            <v>4</v>
          </cell>
        </row>
        <row r="292">
          <cell r="A292" t="str">
            <v>60W-005S4-3A-MAN-2</v>
          </cell>
          <cell r="B292" t="str">
            <v>полуботинки 60W-005S4-3A</v>
          </cell>
          <cell r="C292" t="str">
            <v>Обувь</v>
          </cell>
          <cell r="D292" t="str">
            <v>Полуботинки</v>
          </cell>
          <cell r="E292" t="str">
            <v>Stesso</v>
          </cell>
          <cell r="F292" t="str">
            <v>Мужской</v>
          </cell>
          <cell r="I292">
            <v>3</v>
          </cell>
        </row>
        <row r="293">
          <cell r="A293" t="str">
            <v>611-0051L-1A-W-2</v>
          </cell>
          <cell r="B293" t="str">
            <v>ботинки 611-0051L-1A</v>
          </cell>
          <cell r="C293" t="str">
            <v>Обувь</v>
          </cell>
          <cell r="D293" t="str">
            <v>Ботинки</v>
          </cell>
          <cell r="E293" t="str">
            <v>Dutto</v>
          </cell>
          <cell r="F293" t="str">
            <v>Женский</v>
          </cell>
          <cell r="G293" t="str">
            <v>ОЗ 2013</v>
          </cell>
          <cell r="H293" t="str">
            <v>Демисезон</v>
          </cell>
          <cell r="I293">
            <v>1</v>
          </cell>
        </row>
        <row r="294">
          <cell r="A294" t="str">
            <v>615-00047-1A-W-2</v>
          </cell>
          <cell r="B294" t="str">
            <v>ботинки 615-00047-1A</v>
          </cell>
          <cell r="C294" t="str">
            <v>Обувь</v>
          </cell>
          <cell r="D294" t="str">
            <v>Ботинки</v>
          </cell>
          <cell r="E294" t="str">
            <v>Stesso</v>
          </cell>
          <cell r="F294" t="str">
            <v>Женский</v>
          </cell>
          <cell r="G294" t="str">
            <v>ОЗ 2013</v>
          </cell>
          <cell r="H294" t="str">
            <v>Демисезон</v>
          </cell>
          <cell r="I294">
            <v>1</v>
          </cell>
        </row>
        <row r="295">
          <cell r="A295" t="str">
            <v>618-005AL-1A-W-2</v>
          </cell>
          <cell r="B295" t="str">
            <v>полуботинки 618-005AL-1A</v>
          </cell>
          <cell r="C295" t="str">
            <v>Обувь</v>
          </cell>
          <cell r="D295" t="str">
            <v>Полуботинки</v>
          </cell>
          <cell r="E295" t="str">
            <v>Stesso</v>
          </cell>
          <cell r="F295" t="str">
            <v>Женский</v>
          </cell>
          <cell r="G295" t="str">
            <v>ОЗ 2013</v>
          </cell>
          <cell r="H295" t="str">
            <v>Демисезон</v>
          </cell>
          <cell r="I295">
            <v>1</v>
          </cell>
        </row>
        <row r="296">
          <cell r="A296" t="str">
            <v>61E-0056V-1A-W-2</v>
          </cell>
          <cell r="B296" t="str">
            <v>ботинки 61E-0056V-1A</v>
          </cell>
          <cell r="C296" t="str">
            <v>Обувь</v>
          </cell>
          <cell r="D296" t="str">
            <v>Ботинки</v>
          </cell>
          <cell r="E296" t="str">
            <v>Dutto</v>
          </cell>
          <cell r="F296" t="str">
            <v>Женский</v>
          </cell>
          <cell r="G296" t="str">
            <v>ОЗ 2013</v>
          </cell>
          <cell r="H296" t="str">
            <v>Демисезон</v>
          </cell>
          <cell r="I296">
            <v>1</v>
          </cell>
        </row>
        <row r="297">
          <cell r="A297" t="str">
            <v>61G-0046H-1A-W-2</v>
          </cell>
          <cell r="B297" t="str">
            <v>сапоги 61G-0046H-1A</v>
          </cell>
          <cell r="C297" t="str">
            <v>Обувь</v>
          </cell>
          <cell r="D297" t="str">
            <v>сапоги</v>
          </cell>
          <cell r="E297" t="str">
            <v>Stesso</v>
          </cell>
          <cell r="F297" t="str">
            <v>Женский</v>
          </cell>
          <cell r="G297" t="str">
            <v>ОЗ 2013</v>
          </cell>
          <cell r="H297" t="str">
            <v>Демисезон</v>
          </cell>
          <cell r="I297">
            <v>4</v>
          </cell>
        </row>
        <row r="298">
          <cell r="A298" t="str">
            <v>621-003LD-1A-W-2</v>
          </cell>
          <cell r="B298" t="str">
            <v>полусапоги 621-003LD-1A</v>
          </cell>
          <cell r="C298" t="str">
            <v>Обувь</v>
          </cell>
          <cell r="D298" t="str">
            <v>полусапоги</v>
          </cell>
          <cell r="E298" t="str">
            <v>Stesso</v>
          </cell>
          <cell r="F298" t="str">
            <v>Женский</v>
          </cell>
          <cell r="G298" t="str">
            <v>ОЗ 2013</v>
          </cell>
          <cell r="H298" t="str">
            <v>Демисезон</v>
          </cell>
          <cell r="I298">
            <v>1</v>
          </cell>
        </row>
        <row r="299">
          <cell r="A299" t="str">
            <v>621-005TV-1A-W-2</v>
          </cell>
          <cell r="B299" t="str">
            <v>полусапоги 621-005TV-1A</v>
          </cell>
          <cell r="C299" t="str">
            <v>Обувь</v>
          </cell>
          <cell r="D299" t="str">
            <v>полусапоги</v>
          </cell>
          <cell r="E299" t="str">
            <v>Stesso</v>
          </cell>
          <cell r="F299" t="str">
            <v>Женский</v>
          </cell>
          <cell r="G299" t="str">
            <v>ОЗ 2013</v>
          </cell>
          <cell r="H299" t="str">
            <v>Зима</v>
          </cell>
          <cell r="I299">
            <v>11</v>
          </cell>
        </row>
        <row r="300">
          <cell r="A300" t="str">
            <v>621-005TW-1A-W-2</v>
          </cell>
          <cell r="B300" t="str">
            <v>полусапоги 621-005TW-1A</v>
          </cell>
          <cell r="C300" t="str">
            <v>Обувь</v>
          </cell>
          <cell r="D300" t="str">
            <v>полусапоги</v>
          </cell>
          <cell r="E300" t="str">
            <v>Stesso</v>
          </cell>
          <cell r="F300" t="str">
            <v>Женский</v>
          </cell>
          <cell r="G300" t="str">
            <v>ОЗ 2013</v>
          </cell>
          <cell r="H300" t="str">
            <v>Зима</v>
          </cell>
          <cell r="I300">
            <v>8</v>
          </cell>
        </row>
        <row r="301">
          <cell r="A301" t="str">
            <v>621-005TY-1A-W-2</v>
          </cell>
          <cell r="B301" t="str">
            <v>полусапоги 621-005TY-1A</v>
          </cell>
          <cell r="C301" t="str">
            <v>Обувь</v>
          </cell>
          <cell r="D301" t="str">
            <v>полусапоги</v>
          </cell>
          <cell r="E301" t="str">
            <v>Stesso</v>
          </cell>
          <cell r="F301" t="str">
            <v>Женский</v>
          </cell>
          <cell r="G301" t="str">
            <v>ОЗ 2013</v>
          </cell>
          <cell r="H301" t="str">
            <v>Зима</v>
          </cell>
          <cell r="I301">
            <v>9</v>
          </cell>
        </row>
        <row r="302">
          <cell r="A302" t="str">
            <v>621-005U0-1A-W-2</v>
          </cell>
          <cell r="B302" t="str">
            <v>полусапоги 621-005U0-1A</v>
          </cell>
          <cell r="C302" t="str">
            <v>Обувь</v>
          </cell>
          <cell r="D302" t="str">
            <v>полусапоги</v>
          </cell>
          <cell r="E302" t="str">
            <v>Stesso</v>
          </cell>
          <cell r="F302" t="str">
            <v>Женский</v>
          </cell>
          <cell r="G302" t="str">
            <v>ОЗ 2013</v>
          </cell>
          <cell r="H302" t="str">
            <v>Зима</v>
          </cell>
          <cell r="I302">
            <v>8</v>
          </cell>
        </row>
        <row r="303">
          <cell r="A303" t="str">
            <v>621-005U1-1A-W-4</v>
          </cell>
          <cell r="B303" t="str">
            <v>ботинки 621-005U1-1A</v>
          </cell>
          <cell r="C303" t="str">
            <v>Обувь</v>
          </cell>
          <cell r="D303" t="str">
            <v>Ботинки</v>
          </cell>
          <cell r="E303" t="str">
            <v>Stesso</v>
          </cell>
          <cell r="F303" t="str">
            <v>Женский</v>
          </cell>
          <cell r="G303" t="str">
            <v>ОЗ 2013</v>
          </cell>
          <cell r="H303" t="str">
            <v>Зима</v>
          </cell>
          <cell r="I303">
            <v>11</v>
          </cell>
        </row>
        <row r="304">
          <cell r="A304" t="str">
            <v>621-005U2-1A-W-4</v>
          </cell>
          <cell r="B304" t="str">
            <v>полусапоги 621-005U2-1A</v>
          </cell>
          <cell r="C304" t="str">
            <v>Обувь</v>
          </cell>
          <cell r="D304" t="str">
            <v>полусапоги</v>
          </cell>
          <cell r="E304" t="str">
            <v>Stesso</v>
          </cell>
          <cell r="F304" t="str">
            <v>Женский</v>
          </cell>
          <cell r="G304" t="str">
            <v>ОЗ 2013</v>
          </cell>
          <cell r="H304" t="str">
            <v>Зима</v>
          </cell>
          <cell r="I304">
            <v>1</v>
          </cell>
        </row>
        <row r="305">
          <cell r="A305" t="str">
            <v>621-005U3-1A-W-4</v>
          </cell>
          <cell r="B305" t="str">
            <v>полусапоги 621-005U3-1A</v>
          </cell>
          <cell r="C305" t="str">
            <v>Обувь</v>
          </cell>
          <cell r="D305" t="str">
            <v>полусапоги</v>
          </cell>
          <cell r="E305" t="str">
            <v>Stesso</v>
          </cell>
          <cell r="F305" t="str">
            <v>Женский</v>
          </cell>
          <cell r="G305" t="str">
            <v>ОЗ 2013</v>
          </cell>
          <cell r="H305" t="str">
            <v>Зима</v>
          </cell>
          <cell r="I305">
            <v>1</v>
          </cell>
        </row>
        <row r="306">
          <cell r="A306" t="str">
            <v>621-005U8-1A-W-4</v>
          </cell>
          <cell r="B306" t="str">
            <v>полусапоги 621-005U8-1A</v>
          </cell>
          <cell r="C306" t="str">
            <v>Обувь</v>
          </cell>
          <cell r="D306" t="str">
            <v>полусапоги</v>
          </cell>
          <cell r="E306" t="str">
            <v>Stesso</v>
          </cell>
          <cell r="F306" t="str">
            <v>Женский</v>
          </cell>
          <cell r="G306" t="str">
            <v>ОЗ 2013</v>
          </cell>
          <cell r="H306" t="str">
            <v>Зима</v>
          </cell>
          <cell r="I306">
            <v>1</v>
          </cell>
        </row>
        <row r="307">
          <cell r="A307" t="str">
            <v>623-004SK-3C-MAN-2</v>
          </cell>
          <cell r="B307" t="str">
            <v>полуботинки 623-004SK-3C</v>
          </cell>
          <cell r="C307" t="str">
            <v>Обувь</v>
          </cell>
          <cell r="D307" t="str">
            <v>Полуботинки</v>
          </cell>
          <cell r="E307" t="str">
            <v>Dodgio</v>
          </cell>
          <cell r="F307" t="str">
            <v>Мужской</v>
          </cell>
          <cell r="I307">
            <v>3</v>
          </cell>
        </row>
        <row r="308">
          <cell r="A308" t="str">
            <v>623-004UB-3A-MAN-2</v>
          </cell>
          <cell r="B308" t="str">
            <v>ботинки 623-004UB-3A</v>
          </cell>
          <cell r="C308" t="str">
            <v>Обувь</v>
          </cell>
          <cell r="D308" t="str">
            <v>Кеды</v>
          </cell>
          <cell r="E308" t="str">
            <v>Stesso</v>
          </cell>
          <cell r="F308" t="str">
            <v>Мужской</v>
          </cell>
          <cell r="I308">
            <v>3</v>
          </cell>
        </row>
        <row r="309">
          <cell r="A309" t="str">
            <v>623-004Wi-3C-MAN-2</v>
          </cell>
          <cell r="B309" t="str">
            <v>полуботинки 623-004Wi-3C</v>
          </cell>
          <cell r="C309" t="str">
            <v>Обувь</v>
          </cell>
          <cell r="D309" t="str">
            <v>Полуботинки</v>
          </cell>
          <cell r="E309" t="str">
            <v>Dodgio</v>
          </cell>
          <cell r="F309" t="str">
            <v>Мужской</v>
          </cell>
          <cell r="I309">
            <v>2</v>
          </cell>
        </row>
        <row r="310">
          <cell r="A310" t="str">
            <v>624-003V5-1A-W-2</v>
          </cell>
          <cell r="B310" t="str">
            <v>ботильоны 624-003V5-1A</v>
          </cell>
          <cell r="C310" t="str">
            <v>Обувь</v>
          </cell>
          <cell r="D310" t="str">
            <v>Ботильоны</v>
          </cell>
          <cell r="E310" t="str">
            <v>Stesso</v>
          </cell>
          <cell r="F310" t="str">
            <v>Женский</v>
          </cell>
          <cell r="G310" t="str">
            <v>ОЗ 2013</v>
          </cell>
          <cell r="H310" t="str">
            <v>Демисезон</v>
          </cell>
          <cell r="I310">
            <v>1</v>
          </cell>
        </row>
        <row r="311">
          <cell r="A311" t="str">
            <v>624-003XJ-1A-W-2</v>
          </cell>
          <cell r="B311" t="str">
            <v>ботильоны 624-003XJ-1A</v>
          </cell>
          <cell r="C311" t="str">
            <v>Обувь</v>
          </cell>
          <cell r="D311" t="str">
            <v>Ботильоны</v>
          </cell>
          <cell r="E311" t="str">
            <v>Stesso</v>
          </cell>
          <cell r="F311" t="str">
            <v>Женский</v>
          </cell>
          <cell r="G311" t="str">
            <v>ОЗ 2013</v>
          </cell>
          <cell r="H311" t="str">
            <v>Демисезон</v>
          </cell>
          <cell r="I311">
            <v>1</v>
          </cell>
        </row>
        <row r="312">
          <cell r="A312" t="str">
            <v>625-004Z5-3A-MAN-2</v>
          </cell>
          <cell r="B312" t="str">
            <v>ботинки 625-004Z5-3A</v>
          </cell>
          <cell r="C312" t="str">
            <v>Обувь</v>
          </cell>
          <cell r="D312" t="str">
            <v>Кеды</v>
          </cell>
          <cell r="E312" t="str">
            <v>Dutto</v>
          </cell>
          <cell r="F312" t="str">
            <v>Мужской</v>
          </cell>
          <cell r="I312">
            <v>1</v>
          </cell>
        </row>
        <row r="313">
          <cell r="A313" t="str">
            <v>62U-00600-1D-W-2</v>
          </cell>
          <cell r="B313" t="str">
            <v>сапоги 62U-00600-1D</v>
          </cell>
          <cell r="C313" t="str">
            <v>Обувь ПВХ</v>
          </cell>
          <cell r="D313" t="str">
            <v>сапоги</v>
          </cell>
          <cell r="E313" t="str">
            <v>Dutto</v>
          </cell>
          <cell r="F313" t="str">
            <v>Женский</v>
          </cell>
          <cell r="G313" t="str">
            <v>ОЗ 2013</v>
          </cell>
          <cell r="H313" t="str">
            <v>Демисезон</v>
          </cell>
          <cell r="I313">
            <v>1</v>
          </cell>
        </row>
        <row r="314">
          <cell r="A314" t="str">
            <v>639-005QL-1A-W-2</v>
          </cell>
          <cell r="B314" t="str">
            <v>полусапоги 639-005QL-1A</v>
          </cell>
          <cell r="C314" t="str">
            <v>Обувь</v>
          </cell>
          <cell r="D314" t="str">
            <v>полусапоги</v>
          </cell>
          <cell r="E314" t="str">
            <v>Stesso</v>
          </cell>
          <cell r="F314" t="str">
            <v>Женский</v>
          </cell>
          <cell r="G314" t="str">
            <v>ОЗ 2013</v>
          </cell>
          <cell r="H314" t="str">
            <v>Демисезон</v>
          </cell>
          <cell r="I314">
            <v>1</v>
          </cell>
        </row>
        <row r="315">
          <cell r="A315" t="str">
            <v>639-005XC-3C-MAN-2</v>
          </cell>
          <cell r="B315" t="str">
            <v>туфли 639-005XC-3C</v>
          </cell>
          <cell r="C315" t="str">
            <v>Обувь</v>
          </cell>
          <cell r="D315" t="str">
            <v>Мокасины</v>
          </cell>
          <cell r="E315" t="str">
            <v>Dodgio</v>
          </cell>
          <cell r="F315" t="str">
            <v>Мужской</v>
          </cell>
          <cell r="I315">
            <v>1</v>
          </cell>
        </row>
        <row r="316">
          <cell r="A316" t="str">
            <v>604-005LY-3C-MAN-3</v>
          </cell>
          <cell r="B316" t="str">
            <v>ботинки 604-005LY-3C</v>
          </cell>
          <cell r="C316" t="str">
            <v>Обувь</v>
          </cell>
          <cell r="D316" t="str">
            <v>Ботинки</v>
          </cell>
          <cell r="E316" t="str">
            <v>Dodgio</v>
          </cell>
          <cell r="F316" t="str">
            <v>Мужской</v>
          </cell>
          <cell r="I316">
            <v>10</v>
          </cell>
        </row>
        <row r="317">
          <cell r="A317" t="str">
            <v>60W-005SD-3A-MAN-2</v>
          </cell>
          <cell r="B317" t="str">
            <v>ботинки 60W-005SD-3A</v>
          </cell>
          <cell r="C317" t="str">
            <v>Обувь</v>
          </cell>
          <cell r="D317" t="str">
            <v>Ботинки</v>
          </cell>
          <cell r="E317" t="str">
            <v>Stesso</v>
          </cell>
          <cell r="F317" t="str">
            <v>Мужской</v>
          </cell>
          <cell r="I317">
            <v>2</v>
          </cell>
        </row>
        <row r="318">
          <cell r="A318" t="str">
            <v>611-000PU-1A-W-2</v>
          </cell>
          <cell r="B318" t="str">
            <v>ботинки 611-000PU-1A</v>
          </cell>
          <cell r="C318" t="str">
            <v>Обувь</v>
          </cell>
          <cell r="D318" t="str">
            <v>Ботинки</v>
          </cell>
          <cell r="E318" t="str">
            <v>Stesso</v>
          </cell>
          <cell r="F318" t="str">
            <v>Женский</v>
          </cell>
          <cell r="G318" t="str">
            <v>ОЗ 2013</v>
          </cell>
          <cell r="H318" t="str">
            <v>Демисезон</v>
          </cell>
          <cell r="I318">
            <v>3</v>
          </cell>
        </row>
        <row r="319">
          <cell r="A319" t="str">
            <v>61G-0048M-1A-W-2</v>
          </cell>
          <cell r="B319" t="str">
            <v>сапоги 61G-0048M-1A</v>
          </cell>
          <cell r="C319" t="str">
            <v>Обувь</v>
          </cell>
          <cell r="D319" t="str">
            <v>сапоги</v>
          </cell>
          <cell r="E319" t="str">
            <v>Stesso</v>
          </cell>
          <cell r="F319" t="str">
            <v>Женский</v>
          </cell>
          <cell r="G319" t="str">
            <v>ОЗ 2013</v>
          </cell>
          <cell r="H319" t="str">
            <v>Демисезон</v>
          </cell>
          <cell r="I319">
            <v>4</v>
          </cell>
        </row>
        <row r="320">
          <cell r="A320" t="str">
            <v>601-0009P-1A-MAN-3</v>
          </cell>
          <cell r="B320" t="str">
            <v>ботинки 601-0009P-1A</v>
          </cell>
          <cell r="C320" t="str">
            <v>Обувь</v>
          </cell>
          <cell r="D320" t="str">
            <v>Ботинки</v>
          </cell>
          <cell r="E320" t="str">
            <v>Stesso</v>
          </cell>
          <cell r="F320" t="str">
            <v>Мужской</v>
          </cell>
          <cell r="I320">
            <v>3</v>
          </cell>
        </row>
        <row r="321">
          <cell r="A321" t="str">
            <v>604-005NH-3A-MAN-3</v>
          </cell>
          <cell r="B321" t="str">
            <v>ботинки 604-005NH-3A</v>
          </cell>
          <cell r="C321" t="str">
            <v>Обувь</v>
          </cell>
          <cell r="D321" t="str">
            <v>Ботинки</v>
          </cell>
          <cell r="E321" t="str">
            <v>Stesso</v>
          </cell>
          <cell r="F321" t="str">
            <v>Мужской</v>
          </cell>
          <cell r="I321">
            <v>1</v>
          </cell>
        </row>
        <row r="322">
          <cell r="A322" t="str">
            <v>604-005XA-3A-MAN-3</v>
          </cell>
          <cell r="B322" t="str">
            <v>ботинки 604-005XA-3A</v>
          </cell>
          <cell r="C322" t="str">
            <v>Обувь</v>
          </cell>
          <cell r="D322" t="str">
            <v>Ботинки</v>
          </cell>
          <cell r="E322" t="str">
            <v>Stesso</v>
          </cell>
          <cell r="F322" t="str">
            <v>Мужской</v>
          </cell>
          <cell r="I322">
            <v>1</v>
          </cell>
        </row>
        <row r="323">
          <cell r="A323" t="str">
            <v>60A-003RE-1C-W-2</v>
          </cell>
          <cell r="B323" t="str">
            <v>ботинки 60A-003RE-1C</v>
          </cell>
          <cell r="C323" t="str">
            <v>Обувь</v>
          </cell>
          <cell r="D323" t="str">
            <v>Ботинки</v>
          </cell>
          <cell r="E323" t="str">
            <v>Dodgio</v>
          </cell>
          <cell r="F323" t="str">
            <v>Женский</v>
          </cell>
          <cell r="G323" t="str">
            <v>ОЗ 2013</v>
          </cell>
          <cell r="H323" t="str">
            <v>Демисезон</v>
          </cell>
          <cell r="I323">
            <v>1</v>
          </cell>
        </row>
        <row r="324">
          <cell r="A324" t="str">
            <v>60A-003SE-1C-W-2</v>
          </cell>
          <cell r="B324" t="str">
            <v>ботинки 60A-003SE-1C</v>
          </cell>
          <cell r="C324" t="str">
            <v>Обувь</v>
          </cell>
          <cell r="D324" t="str">
            <v>Ботинки</v>
          </cell>
          <cell r="E324" t="str">
            <v>Dodgio</v>
          </cell>
          <cell r="F324" t="str">
            <v>Женский</v>
          </cell>
          <cell r="G324" t="str">
            <v>ОЗ 2013</v>
          </cell>
          <cell r="H324" t="str">
            <v>Зима</v>
          </cell>
          <cell r="I324">
            <v>3</v>
          </cell>
        </row>
        <row r="325">
          <cell r="A325" t="str">
            <v>60A-004Mi-1C-W-2</v>
          </cell>
          <cell r="B325" t="str">
            <v>ботинки 60A-004Mi-1C</v>
          </cell>
          <cell r="C325" t="str">
            <v>Обувь</v>
          </cell>
          <cell r="D325" t="str">
            <v>Ботинки</v>
          </cell>
          <cell r="E325" t="str">
            <v>Dodgio</v>
          </cell>
          <cell r="F325" t="str">
            <v>Женский</v>
          </cell>
          <cell r="G325" t="str">
            <v>ОЗ 2013</v>
          </cell>
          <cell r="H325" t="str">
            <v>Демисезон</v>
          </cell>
          <cell r="I325">
            <v>2</v>
          </cell>
        </row>
        <row r="326">
          <cell r="A326" t="str">
            <v>60A-0054A-1C-W-2</v>
          </cell>
          <cell r="B326" t="str">
            <v>ботинки 60A-0054A-1C</v>
          </cell>
          <cell r="C326" t="str">
            <v>Обувь</v>
          </cell>
          <cell r="D326" t="str">
            <v>Ботинки</v>
          </cell>
          <cell r="E326" t="str">
            <v>Dodgio</v>
          </cell>
          <cell r="F326" t="str">
            <v>Женский</v>
          </cell>
          <cell r="G326" t="str">
            <v>ОЗ 2013</v>
          </cell>
          <cell r="H326" t="str">
            <v>Зима</v>
          </cell>
          <cell r="I326">
            <v>1</v>
          </cell>
        </row>
        <row r="327">
          <cell r="A327" t="str">
            <v>60W-005iA-3A-MAN-2</v>
          </cell>
          <cell r="B327" t="str">
            <v>полуботинки 60W-005iA-3A</v>
          </cell>
          <cell r="C327" t="str">
            <v>Обувь</v>
          </cell>
          <cell r="D327" t="str">
            <v>Полуботинки</v>
          </cell>
          <cell r="E327" t="str">
            <v>Stesso</v>
          </cell>
          <cell r="F327" t="str">
            <v>Мужской</v>
          </cell>
          <cell r="I327">
            <v>2</v>
          </cell>
        </row>
        <row r="328">
          <cell r="A328" t="str">
            <v>60W-005iN-3A-MAN-2</v>
          </cell>
          <cell r="B328" t="str">
            <v>ботинки 60W-005iN-3A</v>
          </cell>
          <cell r="C328" t="str">
            <v>Обувь</v>
          </cell>
          <cell r="D328" t="str">
            <v>Ботинки</v>
          </cell>
          <cell r="E328" t="str">
            <v>Stesso</v>
          </cell>
          <cell r="F328" t="str">
            <v>Мужской</v>
          </cell>
          <cell r="I328">
            <v>1</v>
          </cell>
        </row>
        <row r="329">
          <cell r="A329" t="str">
            <v>60W-005iT-3A-MAN-2</v>
          </cell>
          <cell r="B329" t="str">
            <v>ботинки 60W-005iT-3A</v>
          </cell>
          <cell r="C329" t="str">
            <v>Обувь</v>
          </cell>
          <cell r="D329" t="str">
            <v>Ботинки</v>
          </cell>
          <cell r="E329" t="str">
            <v>Stesso</v>
          </cell>
          <cell r="F329" t="str">
            <v>Мужской</v>
          </cell>
          <cell r="I329">
            <v>1</v>
          </cell>
        </row>
        <row r="330">
          <cell r="A330" t="str">
            <v>60W-005iX-3A-MAN-2</v>
          </cell>
          <cell r="B330" t="str">
            <v>ботинки 60W-005iX-3A</v>
          </cell>
          <cell r="C330" t="str">
            <v>Обувь</v>
          </cell>
          <cell r="D330" t="str">
            <v>Ботинки</v>
          </cell>
          <cell r="E330" t="str">
            <v>Stesso</v>
          </cell>
          <cell r="F330" t="str">
            <v>Мужской</v>
          </cell>
          <cell r="I330">
            <v>1</v>
          </cell>
        </row>
        <row r="331">
          <cell r="A331" t="str">
            <v>60W-005J4-3A-MAN-2</v>
          </cell>
          <cell r="B331" t="str">
            <v>ботинки 60W-005J4-3A</v>
          </cell>
          <cell r="C331" t="str">
            <v>Обувь</v>
          </cell>
          <cell r="D331" t="str">
            <v>Ботинки</v>
          </cell>
          <cell r="E331" t="str">
            <v>Stesso</v>
          </cell>
          <cell r="F331" t="str">
            <v>Мужской</v>
          </cell>
          <cell r="I331">
            <v>1</v>
          </cell>
        </row>
        <row r="332">
          <cell r="A332" t="str">
            <v>60W-005S5-3A-MAN-2</v>
          </cell>
          <cell r="B332" t="str">
            <v>полуботинки 60W-005S5-3A</v>
          </cell>
          <cell r="C332" t="str">
            <v>Обувь</v>
          </cell>
          <cell r="D332" t="str">
            <v>Полуботинки</v>
          </cell>
          <cell r="E332" t="str">
            <v>Stesso</v>
          </cell>
          <cell r="F332" t="str">
            <v>Мужской</v>
          </cell>
          <cell r="I332">
            <v>1</v>
          </cell>
        </row>
        <row r="333">
          <cell r="A333" t="str">
            <v>60W-005S7-3A-MAN-2</v>
          </cell>
          <cell r="B333" t="str">
            <v>ботинки 60W-005S7-3A</v>
          </cell>
          <cell r="C333" t="str">
            <v>Обувь</v>
          </cell>
          <cell r="D333" t="str">
            <v>Ботинки</v>
          </cell>
          <cell r="E333" t="str">
            <v>Stesso</v>
          </cell>
          <cell r="F333" t="str">
            <v>Мужской</v>
          </cell>
          <cell r="I333">
            <v>2</v>
          </cell>
        </row>
        <row r="334">
          <cell r="A334" t="str">
            <v>60W-005S8-3A-MAN-2</v>
          </cell>
          <cell r="B334" t="str">
            <v>ботинки 60W-005S8-3A</v>
          </cell>
          <cell r="C334" t="str">
            <v>Обувь</v>
          </cell>
          <cell r="D334" t="str">
            <v>Ботинки</v>
          </cell>
          <cell r="E334" t="str">
            <v>Stesso</v>
          </cell>
          <cell r="F334" t="str">
            <v>Мужской</v>
          </cell>
          <cell r="I334">
            <v>2</v>
          </cell>
        </row>
        <row r="335">
          <cell r="A335" t="str">
            <v>60W-005S9-3A-MAN-2</v>
          </cell>
          <cell r="B335" t="str">
            <v>ботинки 60W-005S9-3A</v>
          </cell>
          <cell r="C335" t="str">
            <v>Обувь</v>
          </cell>
          <cell r="D335" t="str">
            <v>Ботинки</v>
          </cell>
          <cell r="E335" t="str">
            <v>Stesso</v>
          </cell>
          <cell r="F335" t="str">
            <v>Мужской</v>
          </cell>
          <cell r="I335">
            <v>2</v>
          </cell>
        </row>
        <row r="336">
          <cell r="A336" t="str">
            <v>60W-005SB-3A-MAN-2</v>
          </cell>
          <cell r="B336" t="str">
            <v>ботинки 60W-005SB-3A</v>
          </cell>
          <cell r="C336" t="str">
            <v>Обувь</v>
          </cell>
          <cell r="D336" t="str">
            <v>Ботинки</v>
          </cell>
          <cell r="E336" t="str">
            <v>Stesso</v>
          </cell>
          <cell r="F336" t="str">
            <v>Мужской</v>
          </cell>
          <cell r="I336">
            <v>1</v>
          </cell>
        </row>
        <row r="337">
          <cell r="A337" t="str">
            <v>60W-005SE-3A-MAN-2</v>
          </cell>
          <cell r="B337" t="str">
            <v>ботинки 60W-005SE-3A</v>
          </cell>
          <cell r="C337" t="str">
            <v>Обувь</v>
          </cell>
          <cell r="D337" t="str">
            <v>Ботинки</v>
          </cell>
          <cell r="E337" t="str">
            <v>Stesso</v>
          </cell>
          <cell r="F337" t="str">
            <v>Мужской</v>
          </cell>
          <cell r="I337">
            <v>1</v>
          </cell>
        </row>
        <row r="338">
          <cell r="A338" t="str">
            <v>60Z-00047-1A-W-2</v>
          </cell>
          <cell r="B338" t="str">
            <v>ботильоны 60Z-00047-1A</v>
          </cell>
          <cell r="C338" t="str">
            <v>Обувь</v>
          </cell>
          <cell r="D338" t="str">
            <v>Ботильоны</v>
          </cell>
          <cell r="E338" t="str">
            <v>Stesso</v>
          </cell>
          <cell r="F338" t="str">
            <v>Женский</v>
          </cell>
          <cell r="G338" t="str">
            <v>ОЗ 2013</v>
          </cell>
          <cell r="H338" t="str">
            <v>Демисезон</v>
          </cell>
          <cell r="I338">
            <v>10</v>
          </cell>
        </row>
        <row r="339">
          <cell r="A339" t="str">
            <v>611-0050S-1A-W-2</v>
          </cell>
          <cell r="B339" t="str">
            <v>полусапоги 611-0050S-1A</v>
          </cell>
          <cell r="C339" t="str">
            <v>Обувь</v>
          </cell>
          <cell r="D339" t="str">
            <v>полусапоги</v>
          </cell>
          <cell r="E339" t="str">
            <v>Stesso</v>
          </cell>
          <cell r="F339" t="str">
            <v>Женский</v>
          </cell>
          <cell r="G339" t="str">
            <v>ОЗ 2013</v>
          </cell>
          <cell r="H339" t="str">
            <v>Зима</v>
          </cell>
          <cell r="I339">
            <v>4</v>
          </cell>
        </row>
        <row r="340">
          <cell r="A340" t="str">
            <v>611-0052P-1A-W-2</v>
          </cell>
          <cell r="B340" t="str">
            <v>ботинки 611-0052P-1A</v>
          </cell>
          <cell r="C340" t="str">
            <v>Обувь</v>
          </cell>
          <cell r="D340" t="str">
            <v>Ботинки</v>
          </cell>
          <cell r="E340" t="str">
            <v>Dutto</v>
          </cell>
          <cell r="F340" t="str">
            <v>Женский</v>
          </cell>
          <cell r="G340" t="str">
            <v>ОЗ 2013</v>
          </cell>
          <cell r="H340" t="str">
            <v>Зима</v>
          </cell>
          <cell r="I340">
            <v>3</v>
          </cell>
        </row>
        <row r="341">
          <cell r="A341" t="str">
            <v>618-005D3-1A-W-2</v>
          </cell>
          <cell r="B341" t="str">
            <v>полуботинки 618-005D3-1A</v>
          </cell>
          <cell r="C341" t="str">
            <v>Обувь</v>
          </cell>
          <cell r="D341" t="str">
            <v>Полуботинки</v>
          </cell>
          <cell r="E341" t="str">
            <v>Dutto</v>
          </cell>
          <cell r="F341" t="str">
            <v>Женский</v>
          </cell>
          <cell r="G341" t="str">
            <v>ОЗ 2013</v>
          </cell>
          <cell r="H341" t="str">
            <v>Демисезон</v>
          </cell>
          <cell r="I341">
            <v>1</v>
          </cell>
        </row>
        <row r="342">
          <cell r="A342" t="str">
            <v>618-005PM-1A-W-2</v>
          </cell>
          <cell r="B342" t="str">
            <v>туфли 618-005PM-1A</v>
          </cell>
          <cell r="C342" t="str">
            <v>Обувь</v>
          </cell>
          <cell r="D342" t="str">
            <v>Туфли</v>
          </cell>
          <cell r="E342" t="str">
            <v>Stesso</v>
          </cell>
          <cell r="F342" t="str">
            <v>Женский</v>
          </cell>
          <cell r="G342" t="str">
            <v>ОЗ 2013</v>
          </cell>
          <cell r="H342" t="str">
            <v>Всесезон</v>
          </cell>
          <cell r="I342">
            <v>2</v>
          </cell>
        </row>
        <row r="343">
          <cell r="A343" t="str">
            <v>619-000FL-3C-MAN-2</v>
          </cell>
          <cell r="B343" t="str">
            <v>ботинки 619-000FL-3C</v>
          </cell>
          <cell r="C343" t="str">
            <v>Обувь</v>
          </cell>
          <cell r="D343" t="str">
            <v>Ботинки</v>
          </cell>
          <cell r="E343" t="str">
            <v>Dodgio</v>
          </cell>
          <cell r="F343" t="str">
            <v>Мужской</v>
          </cell>
          <cell r="I343">
            <v>2</v>
          </cell>
        </row>
        <row r="344">
          <cell r="A344" t="str">
            <v>619-004NL-3A-MAN-2</v>
          </cell>
          <cell r="B344" t="str">
            <v>ботинки 619-004NL-3A</v>
          </cell>
          <cell r="C344" t="str">
            <v>Обувь</v>
          </cell>
          <cell r="D344" t="str">
            <v>полусапоги</v>
          </cell>
          <cell r="E344" t="str">
            <v>Stesso</v>
          </cell>
          <cell r="F344" t="str">
            <v>Мужской</v>
          </cell>
          <cell r="I344">
            <v>6</v>
          </cell>
        </row>
        <row r="345">
          <cell r="A345" t="str">
            <v>619-005TB-3A-MAN-2</v>
          </cell>
          <cell r="B345" t="str">
            <v>сапоги 619-005TB-3A</v>
          </cell>
          <cell r="C345" t="str">
            <v>Обувь</v>
          </cell>
          <cell r="D345" t="str">
            <v>сапоги</v>
          </cell>
          <cell r="E345" t="str">
            <v>Stesso</v>
          </cell>
          <cell r="F345" t="str">
            <v>Мужской</v>
          </cell>
          <cell r="I345">
            <v>3</v>
          </cell>
        </row>
        <row r="346">
          <cell r="A346" t="str">
            <v>619-005TQ-3A-MAN-2</v>
          </cell>
          <cell r="B346" t="str">
            <v>ботинки 619-005TQ-3A</v>
          </cell>
          <cell r="C346" t="str">
            <v>Обувь</v>
          </cell>
          <cell r="D346" t="str">
            <v>Ботинки</v>
          </cell>
          <cell r="E346" t="str">
            <v>Stesso</v>
          </cell>
          <cell r="F346" t="str">
            <v>Мужской</v>
          </cell>
          <cell r="I346">
            <v>3</v>
          </cell>
        </row>
        <row r="347">
          <cell r="A347" t="str">
            <v>61G-0008M-1A-W-2</v>
          </cell>
          <cell r="B347" t="str">
            <v>сапоги 61G-0008M-1A</v>
          </cell>
          <cell r="C347" t="str">
            <v>Обувь</v>
          </cell>
          <cell r="D347" t="str">
            <v>сапоги</v>
          </cell>
          <cell r="E347" t="str">
            <v>Stesso</v>
          </cell>
          <cell r="F347" t="str">
            <v>Женский</v>
          </cell>
          <cell r="G347" t="str">
            <v>ОЗ 2013</v>
          </cell>
          <cell r="H347" t="str">
            <v>Зима</v>
          </cell>
          <cell r="I347">
            <v>1</v>
          </cell>
        </row>
        <row r="348">
          <cell r="A348" t="str">
            <v>61G-0048N-1A-W-2</v>
          </cell>
          <cell r="B348" t="str">
            <v>сапоги 61G-0048N-1A</v>
          </cell>
          <cell r="C348" t="str">
            <v>Обувь</v>
          </cell>
          <cell r="D348" t="str">
            <v>сапоги</v>
          </cell>
          <cell r="E348" t="str">
            <v>Stesso</v>
          </cell>
          <cell r="F348" t="str">
            <v>Женский</v>
          </cell>
          <cell r="G348" t="str">
            <v>ОЗ 2013</v>
          </cell>
          <cell r="H348" t="str">
            <v>Демисезон</v>
          </cell>
          <cell r="I348">
            <v>1</v>
          </cell>
        </row>
        <row r="349">
          <cell r="A349" t="str">
            <v>61W-003XZ-1C-W-2</v>
          </cell>
          <cell r="B349" t="str">
            <v>полусапоги61W003XZ1CW2</v>
          </cell>
          <cell r="C349" t="str">
            <v>Обувь</v>
          </cell>
          <cell r="D349" t="str">
            <v>полусапоги</v>
          </cell>
          <cell r="E349" t="str">
            <v>Dodgio</v>
          </cell>
          <cell r="F349" t="str">
            <v>Женский</v>
          </cell>
          <cell r="G349" t="str">
            <v>ОЗ 2013</v>
          </cell>
          <cell r="H349" t="str">
            <v>Демисезон</v>
          </cell>
          <cell r="I349">
            <v>5</v>
          </cell>
        </row>
        <row r="350">
          <cell r="A350" t="str">
            <v>61W-003Y0-1C-W-2</v>
          </cell>
          <cell r="B350" t="str">
            <v>ботинки 61W-003Y0-1C</v>
          </cell>
          <cell r="C350" t="str">
            <v>Обувь</v>
          </cell>
          <cell r="D350" t="str">
            <v>Ботинки</v>
          </cell>
          <cell r="E350" t="str">
            <v>Dodgio</v>
          </cell>
          <cell r="F350" t="str">
            <v>Женский</v>
          </cell>
          <cell r="G350" t="str">
            <v>ОЗ 2013</v>
          </cell>
          <cell r="H350" t="str">
            <v>Демисезон</v>
          </cell>
          <cell r="I350">
            <v>5</v>
          </cell>
        </row>
        <row r="351">
          <cell r="A351" t="str">
            <v>61W-003Y8-1C-W-4</v>
          </cell>
          <cell r="B351" t="str">
            <v>полусапоги 61W-003Y8-1C</v>
          </cell>
          <cell r="C351" t="str">
            <v>Обувь</v>
          </cell>
          <cell r="D351" t="str">
            <v>полусапоги</v>
          </cell>
          <cell r="E351" t="str">
            <v>Dodgio</v>
          </cell>
          <cell r="F351" t="str">
            <v>Женский</v>
          </cell>
          <cell r="G351" t="str">
            <v>ОЗ 2013</v>
          </cell>
          <cell r="H351" t="str">
            <v>Зима</v>
          </cell>
          <cell r="I351">
            <v>1</v>
          </cell>
        </row>
        <row r="352">
          <cell r="A352" t="str">
            <v>61W-003Y9-1C-W-4</v>
          </cell>
          <cell r="B352" t="str">
            <v>полусапоги 61W-003Y9-1C</v>
          </cell>
          <cell r="C352" t="str">
            <v>Обувь</v>
          </cell>
          <cell r="D352" t="str">
            <v>полусапоги</v>
          </cell>
          <cell r="E352" t="str">
            <v>Dodgio</v>
          </cell>
          <cell r="F352" t="str">
            <v>Женский</v>
          </cell>
          <cell r="G352" t="str">
            <v>ОЗ 2013</v>
          </cell>
          <cell r="H352" t="str">
            <v>Зима</v>
          </cell>
          <cell r="I352">
            <v>1</v>
          </cell>
        </row>
        <row r="353">
          <cell r="A353" t="str">
            <v>61W-005XP-1C-W-4</v>
          </cell>
          <cell r="B353" t="str">
            <v>сапоги 61W-005XP-1C</v>
          </cell>
          <cell r="C353" t="str">
            <v>Обувь</v>
          </cell>
          <cell r="D353" t="str">
            <v>сапоги</v>
          </cell>
          <cell r="E353" t="str">
            <v>Dodgio</v>
          </cell>
          <cell r="F353" t="str">
            <v>Женский</v>
          </cell>
          <cell r="G353" t="str">
            <v>ОЗ 2013</v>
          </cell>
          <cell r="H353" t="str">
            <v>Зима</v>
          </cell>
          <cell r="I353">
            <v>2</v>
          </cell>
        </row>
        <row r="354">
          <cell r="A354" t="str">
            <v>621-003LC-1A-W-2</v>
          </cell>
          <cell r="B354" t="str">
            <v>полусапоги 621-003LC-1A</v>
          </cell>
          <cell r="C354" t="str">
            <v>Обувь</v>
          </cell>
          <cell r="D354" t="str">
            <v>полусапоги</v>
          </cell>
          <cell r="E354" t="str">
            <v>Stesso</v>
          </cell>
          <cell r="F354" t="str">
            <v>Женский</v>
          </cell>
          <cell r="G354" t="str">
            <v>ОЗ 2013</v>
          </cell>
          <cell r="H354" t="str">
            <v>Демисезон</v>
          </cell>
          <cell r="I354">
            <v>2</v>
          </cell>
        </row>
        <row r="355">
          <cell r="A355" t="str">
            <v>623-004TW-3C-MAN-5</v>
          </cell>
          <cell r="B355" t="str">
            <v>ботинки 623-004TW-3C</v>
          </cell>
          <cell r="C355" t="str">
            <v>Обувь</v>
          </cell>
          <cell r="D355" t="str">
            <v>Ботинки</v>
          </cell>
          <cell r="E355" t="str">
            <v>Dodgio</v>
          </cell>
          <cell r="F355" t="str">
            <v>Мужской</v>
          </cell>
          <cell r="I355">
            <v>1</v>
          </cell>
        </row>
        <row r="356">
          <cell r="A356" t="str">
            <v>623-004UM-3A-MAN-2</v>
          </cell>
          <cell r="B356" t="str">
            <v>ботинки 623-004UM-3A</v>
          </cell>
          <cell r="C356" t="str">
            <v>Обувь</v>
          </cell>
          <cell r="D356" t="str">
            <v>полусапоги</v>
          </cell>
          <cell r="E356" t="str">
            <v>Stesso</v>
          </cell>
          <cell r="F356" t="str">
            <v>Мужской</v>
          </cell>
          <cell r="I356">
            <v>4</v>
          </cell>
        </row>
        <row r="357">
          <cell r="A357" t="str">
            <v>623-004V4-3C-MAN-5</v>
          </cell>
          <cell r="B357" t="str">
            <v>ботинки 623-004V4-3C</v>
          </cell>
          <cell r="C357" t="str">
            <v>Обувь</v>
          </cell>
          <cell r="D357" t="str">
            <v>полусапоги</v>
          </cell>
          <cell r="E357" t="str">
            <v>Dodgio</v>
          </cell>
          <cell r="F357" t="str">
            <v>Мужской</v>
          </cell>
          <cell r="I357">
            <v>2</v>
          </cell>
        </row>
        <row r="358">
          <cell r="A358" t="str">
            <v>623-004WE-3C-MAN-2</v>
          </cell>
          <cell r="B358" t="str">
            <v>полуботинки 623-004WE-3C</v>
          </cell>
          <cell r="C358" t="str">
            <v>Обувь</v>
          </cell>
          <cell r="D358" t="str">
            <v>Полуботинки</v>
          </cell>
          <cell r="E358" t="str">
            <v>Dodgio</v>
          </cell>
          <cell r="F358" t="str">
            <v>Мужской</v>
          </cell>
          <cell r="I358">
            <v>6</v>
          </cell>
        </row>
        <row r="359">
          <cell r="A359" t="str">
            <v>623-004WM-3C-MAN-2</v>
          </cell>
          <cell r="B359" t="str">
            <v>полуботинки 623-004WM-3C</v>
          </cell>
          <cell r="C359" t="str">
            <v>Обувь</v>
          </cell>
          <cell r="D359" t="str">
            <v>Полуботинки</v>
          </cell>
          <cell r="E359" t="str">
            <v>Dodgio</v>
          </cell>
          <cell r="F359" t="str">
            <v>Мужской</v>
          </cell>
          <cell r="I359">
            <v>2</v>
          </cell>
        </row>
        <row r="360">
          <cell r="A360" t="str">
            <v>623-004WP-3C-MAN-5</v>
          </cell>
          <cell r="B360" t="str">
            <v>ботинки 623-004WP-3C</v>
          </cell>
          <cell r="C360" t="str">
            <v>Обувь</v>
          </cell>
          <cell r="D360" t="str">
            <v>Ботинки</v>
          </cell>
          <cell r="E360" t="str">
            <v>Dodgio</v>
          </cell>
          <cell r="F360" t="str">
            <v>Мужской</v>
          </cell>
          <cell r="I360">
            <v>2</v>
          </cell>
        </row>
        <row r="361">
          <cell r="A361" t="str">
            <v>623-004X2-3C-MAN-5</v>
          </cell>
          <cell r="B361" t="str">
            <v>ботинки 623-004X2-3C</v>
          </cell>
          <cell r="C361" t="str">
            <v>Обувь</v>
          </cell>
          <cell r="D361" t="str">
            <v>полусапоги</v>
          </cell>
          <cell r="E361" t="str">
            <v>Dodgio</v>
          </cell>
          <cell r="F361" t="str">
            <v>Мужской</v>
          </cell>
          <cell r="I361">
            <v>2</v>
          </cell>
        </row>
        <row r="362">
          <cell r="A362" t="str">
            <v>623-004X4-3C-MAN-5</v>
          </cell>
          <cell r="B362" t="str">
            <v>ботинки 623-004X4-3C</v>
          </cell>
          <cell r="C362" t="str">
            <v>Обувь</v>
          </cell>
          <cell r="D362" t="str">
            <v>полусапоги</v>
          </cell>
          <cell r="E362" t="str">
            <v>Dodgio</v>
          </cell>
          <cell r="F362" t="str">
            <v>Мужской</v>
          </cell>
          <cell r="I362">
            <v>1</v>
          </cell>
        </row>
        <row r="363">
          <cell r="A363" t="str">
            <v>623-005Y1-1B-W-2</v>
          </cell>
          <cell r="B363" t="str">
            <v>ботильоны 623-005Y1-1B</v>
          </cell>
          <cell r="C363" t="str">
            <v>Обувь</v>
          </cell>
          <cell r="D363" t="str">
            <v>Ботильоны</v>
          </cell>
          <cell r="E363" t="str">
            <v>Stesso</v>
          </cell>
          <cell r="F363" t="str">
            <v>Женский</v>
          </cell>
          <cell r="G363" t="str">
            <v>ОЗ 2013</v>
          </cell>
          <cell r="H363" t="str">
            <v>Демисезон</v>
          </cell>
          <cell r="I363">
            <v>2</v>
          </cell>
        </row>
        <row r="364">
          <cell r="A364" t="str">
            <v>624-003UW-1A-W-2</v>
          </cell>
          <cell r="B364" t="str">
            <v>ботильоны 624-003UW-1A</v>
          </cell>
          <cell r="C364" t="str">
            <v>Обувь</v>
          </cell>
          <cell r="D364" t="str">
            <v>Ботильоны</v>
          </cell>
          <cell r="E364" t="str">
            <v>Stesso</v>
          </cell>
          <cell r="F364" t="str">
            <v>Женский</v>
          </cell>
          <cell r="G364" t="str">
            <v>ОЗ 2013</v>
          </cell>
          <cell r="H364" t="str">
            <v>Демисезон</v>
          </cell>
          <cell r="I364">
            <v>1</v>
          </cell>
        </row>
        <row r="365">
          <cell r="A365" t="str">
            <v>624-003WR-1A-W-2</v>
          </cell>
          <cell r="B365" t="str">
            <v>сапоги 624-003WR-1A</v>
          </cell>
          <cell r="C365" t="str">
            <v>Обувь</v>
          </cell>
          <cell r="D365" t="str">
            <v>сапоги</v>
          </cell>
          <cell r="E365" t="str">
            <v>Stesso</v>
          </cell>
          <cell r="F365" t="str">
            <v>Женский</v>
          </cell>
          <cell r="G365" t="str">
            <v>ОЗ 2013</v>
          </cell>
          <cell r="H365" t="str">
            <v>Зима</v>
          </cell>
          <cell r="I365">
            <v>1</v>
          </cell>
        </row>
        <row r="366">
          <cell r="A366" t="str">
            <v>624-003WU-1A-W-2</v>
          </cell>
          <cell r="B366" t="str">
            <v>сапоги 624-003WU-1A</v>
          </cell>
          <cell r="C366" t="str">
            <v>Обувь</v>
          </cell>
          <cell r="D366" t="str">
            <v>сапоги</v>
          </cell>
          <cell r="E366" t="str">
            <v>Stesso</v>
          </cell>
          <cell r="F366" t="str">
            <v>Женский</v>
          </cell>
          <cell r="G366" t="str">
            <v>ОЗ 2013</v>
          </cell>
          <cell r="H366" t="str">
            <v>Зима</v>
          </cell>
          <cell r="I366">
            <v>9</v>
          </cell>
        </row>
        <row r="367">
          <cell r="A367" t="str">
            <v>625-004ZJ-3A-MAN-2</v>
          </cell>
          <cell r="B367" t="str">
            <v>кроссовки 625-004ZJ-3A</v>
          </cell>
          <cell r="C367" t="str">
            <v>Обувь</v>
          </cell>
          <cell r="D367" t="str">
            <v>Кроссовки высокие</v>
          </cell>
          <cell r="E367" t="str">
            <v>Dutto</v>
          </cell>
          <cell r="F367" t="str">
            <v>Мужской</v>
          </cell>
          <cell r="I367">
            <v>6</v>
          </cell>
        </row>
        <row r="368">
          <cell r="A368" t="str">
            <v>625-004ZL-3A-MAN-2</v>
          </cell>
          <cell r="B368" t="str">
            <v>кроссовки 625-004ZL-3A</v>
          </cell>
          <cell r="C368" t="str">
            <v>Обувь</v>
          </cell>
          <cell r="D368" t="str">
            <v>Кроссовки высокие</v>
          </cell>
          <cell r="E368" t="str">
            <v>Dutto</v>
          </cell>
          <cell r="F368" t="str">
            <v>Мужской</v>
          </cell>
          <cell r="I368">
            <v>1</v>
          </cell>
        </row>
        <row r="369">
          <cell r="A369" t="str">
            <v>625-005XX-1A-W-2</v>
          </cell>
          <cell r="B369" t="str">
            <v>кроссовки 625-005XX-1A</v>
          </cell>
          <cell r="C369" t="str">
            <v>Обувь</v>
          </cell>
          <cell r="D369" t="str">
            <v>Кроссовки</v>
          </cell>
          <cell r="E369" t="str">
            <v>Dutto</v>
          </cell>
          <cell r="F369" t="str">
            <v>Женский</v>
          </cell>
          <cell r="G369" t="str">
            <v>ОЗ 2013</v>
          </cell>
          <cell r="H369" t="str">
            <v>Всесезон</v>
          </cell>
          <cell r="I369">
            <v>2</v>
          </cell>
        </row>
        <row r="370">
          <cell r="A370" t="str">
            <v>626-000K1-1D-W-2</v>
          </cell>
          <cell r="B370" t="str">
            <v>полусапоги 626-000K1-1D</v>
          </cell>
          <cell r="C370" t="str">
            <v>Обувь ПВХ</v>
          </cell>
          <cell r="D370" t="str">
            <v>полусапоги</v>
          </cell>
          <cell r="E370" t="str">
            <v>Dutto</v>
          </cell>
          <cell r="F370" t="str">
            <v>Женский</v>
          </cell>
          <cell r="G370" t="str">
            <v>ОЗ 2013</v>
          </cell>
          <cell r="H370" t="str">
            <v>Демисезон</v>
          </cell>
          <cell r="I370">
            <v>4</v>
          </cell>
        </row>
        <row r="371">
          <cell r="A371" t="str">
            <v>629-0002T-1A-W-2</v>
          </cell>
          <cell r="B371" t="str">
            <v>ботинки 629-0002T-1A</v>
          </cell>
          <cell r="C371" t="str">
            <v>Обувь</v>
          </cell>
          <cell r="D371" t="str">
            <v>Ботинки</v>
          </cell>
          <cell r="E371" t="str">
            <v>Dutto</v>
          </cell>
          <cell r="F371" t="str">
            <v>Женский</v>
          </cell>
          <cell r="G371" t="str">
            <v>ОЗ 2013</v>
          </cell>
          <cell r="H371" t="str">
            <v>Зима</v>
          </cell>
          <cell r="I371">
            <v>10</v>
          </cell>
        </row>
        <row r="372">
          <cell r="A372" t="str">
            <v>629-003ZG-1A-W-2</v>
          </cell>
          <cell r="B372" t="str">
            <v>ботинки 629-003ZG-1A</v>
          </cell>
          <cell r="C372" t="str">
            <v>Обувь</v>
          </cell>
          <cell r="D372" t="str">
            <v>Ботинки</v>
          </cell>
          <cell r="E372" t="str">
            <v>Dutto</v>
          </cell>
          <cell r="F372" t="str">
            <v>Женский</v>
          </cell>
          <cell r="G372" t="str">
            <v>ОЗ 2013</v>
          </cell>
          <cell r="H372" t="str">
            <v>Зима</v>
          </cell>
          <cell r="I372">
            <v>1</v>
          </cell>
        </row>
        <row r="373">
          <cell r="A373" t="str">
            <v>629-003ZH-1A-W-2</v>
          </cell>
          <cell r="B373" t="str">
            <v>ботинки 629-003ZH-1A</v>
          </cell>
          <cell r="C373" t="str">
            <v>Обувь</v>
          </cell>
          <cell r="D373" t="str">
            <v>Ботинки</v>
          </cell>
          <cell r="E373" t="str">
            <v>Dutto</v>
          </cell>
          <cell r="F373" t="str">
            <v>Женский</v>
          </cell>
          <cell r="G373" t="str">
            <v>ОЗ 2013</v>
          </cell>
          <cell r="H373" t="str">
            <v>Зима</v>
          </cell>
          <cell r="I373">
            <v>1</v>
          </cell>
        </row>
        <row r="374">
          <cell r="A374" t="str">
            <v>629-003ZN-1A-W-2</v>
          </cell>
          <cell r="B374" t="str">
            <v>полусапоги 629-003ZN-1A</v>
          </cell>
          <cell r="C374" t="str">
            <v>Обувь</v>
          </cell>
          <cell r="D374" t="str">
            <v>полусапоги</v>
          </cell>
          <cell r="E374" t="str">
            <v>Dutto</v>
          </cell>
          <cell r="F374" t="str">
            <v>Женский</v>
          </cell>
          <cell r="G374" t="str">
            <v>ОЗ 2013</v>
          </cell>
          <cell r="H374" t="str">
            <v>Зима</v>
          </cell>
          <cell r="I374">
            <v>4</v>
          </cell>
        </row>
        <row r="375">
          <cell r="A375" t="str">
            <v>629-003ZP-1A-W-2</v>
          </cell>
          <cell r="B375" t="str">
            <v>полусапоги 629-003ZP-1A</v>
          </cell>
          <cell r="C375" t="str">
            <v>Обувь</v>
          </cell>
          <cell r="D375" t="str">
            <v>полусапоги</v>
          </cell>
          <cell r="E375" t="str">
            <v>Dutto</v>
          </cell>
          <cell r="F375" t="str">
            <v>Женский</v>
          </cell>
          <cell r="G375" t="str">
            <v>ОЗ 2013</v>
          </cell>
          <cell r="H375" t="str">
            <v>Зима</v>
          </cell>
          <cell r="I375">
            <v>1</v>
          </cell>
        </row>
        <row r="376">
          <cell r="A376" t="str">
            <v>629-005UQ-1A-W-2</v>
          </cell>
          <cell r="B376" t="str">
            <v>ботинки 629-005UQ-1A</v>
          </cell>
          <cell r="C376" t="str">
            <v>Обувь</v>
          </cell>
          <cell r="D376" t="str">
            <v>Ботинки</v>
          </cell>
          <cell r="E376" t="str">
            <v>Dutto</v>
          </cell>
          <cell r="F376" t="str">
            <v>Женский</v>
          </cell>
          <cell r="G376" t="str">
            <v>ОЗ 2013</v>
          </cell>
          <cell r="H376" t="str">
            <v>Зима</v>
          </cell>
          <cell r="I376">
            <v>2</v>
          </cell>
        </row>
        <row r="377">
          <cell r="A377" t="str">
            <v>629-005UR-1A-W-2</v>
          </cell>
          <cell r="B377" t="str">
            <v>ботинки 629-005UR-1A</v>
          </cell>
          <cell r="C377" t="str">
            <v>Обувь</v>
          </cell>
          <cell r="D377" t="str">
            <v>Ботинки</v>
          </cell>
          <cell r="E377" t="str">
            <v>Dutto</v>
          </cell>
          <cell r="F377" t="str">
            <v>Женский</v>
          </cell>
          <cell r="G377" t="str">
            <v>ОЗ 2013</v>
          </cell>
          <cell r="H377" t="str">
            <v>Зима</v>
          </cell>
          <cell r="I377">
            <v>2</v>
          </cell>
        </row>
        <row r="378">
          <cell r="A378" t="str">
            <v>629-005UU-1A-W-2</v>
          </cell>
          <cell r="B378" t="str">
            <v>ботинки 629-005UU-1A</v>
          </cell>
          <cell r="C378" t="str">
            <v>Обувь</v>
          </cell>
          <cell r="D378" t="str">
            <v>Ботинки</v>
          </cell>
          <cell r="E378" t="str">
            <v>Dutto</v>
          </cell>
          <cell r="F378" t="str">
            <v>Женский</v>
          </cell>
          <cell r="G378" t="str">
            <v>ОЗ 2013</v>
          </cell>
          <cell r="H378" t="str">
            <v>Зима</v>
          </cell>
          <cell r="I378">
            <v>8</v>
          </cell>
        </row>
        <row r="379">
          <cell r="A379" t="str">
            <v>629-005UY-1A-W-2</v>
          </cell>
          <cell r="B379" t="str">
            <v>полусапоги 629-005UY-1A</v>
          </cell>
          <cell r="C379" t="str">
            <v>Обувь</v>
          </cell>
          <cell r="D379" t="str">
            <v>полусапоги</v>
          </cell>
          <cell r="E379" t="str">
            <v>Stesso</v>
          </cell>
          <cell r="F379" t="str">
            <v>Женский</v>
          </cell>
          <cell r="G379" t="str">
            <v>ОЗ 2013</v>
          </cell>
          <cell r="H379" t="str">
            <v>Зима</v>
          </cell>
          <cell r="I379">
            <v>1</v>
          </cell>
        </row>
        <row r="380">
          <cell r="A380" t="str">
            <v>629-005UZ-1A-W-2</v>
          </cell>
          <cell r="B380" t="str">
            <v>полусапоги 629-005UZ-1A</v>
          </cell>
          <cell r="C380" t="str">
            <v>Обувь</v>
          </cell>
          <cell r="D380" t="str">
            <v>полусапоги</v>
          </cell>
          <cell r="E380" t="str">
            <v>Stesso</v>
          </cell>
          <cell r="F380" t="str">
            <v>Женский</v>
          </cell>
          <cell r="G380" t="str">
            <v>ОЗ 2013</v>
          </cell>
          <cell r="H380" t="str">
            <v>Зима</v>
          </cell>
          <cell r="I380">
            <v>2</v>
          </cell>
        </row>
        <row r="381">
          <cell r="A381" t="str">
            <v>62U-005ZV-1D-W-2</v>
          </cell>
          <cell r="B381" t="str">
            <v>сапоги 62U-005ZV-1D</v>
          </cell>
          <cell r="C381" t="str">
            <v>Обувь ПВХ</v>
          </cell>
          <cell r="D381" t="str">
            <v>сапоги</v>
          </cell>
          <cell r="E381" t="str">
            <v>Dutto</v>
          </cell>
          <cell r="F381" t="str">
            <v>Женский</v>
          </cell>
          <cell r="G381" t="str">
            <v>ОЗ 2013</v>
          </cell>
          <cell r="H381" t="str">
            <v>Демисезон</v>
          </cell>
          <cell r="I381">
            <v>2</v>
          </cell>
        </row>
        <row r="382">
          <cell r="A382" t="str">
            <v>62U-00602-1D-W-2</v>
          </cell>
          <cell r="B382" t="str">
            <v>сапоги 62U-00602-1D</v>
          </cell>
          <cell r="C382" t="str">
            <v>Обувь ПВХ</v>
          </cell>
          <cell r="D382" t="str">
            <v>сапоги</v>
          </cell>
          <cell r="E382" t="str">
            <v>Dutto</v>
          </cell>
          <cell r="F382" t="str">
            <v>Женский</v>
          </cell>
          <cell r="G382" t="str">
            <v>ОЗ 2013</v>
          </cell>
          <cell r="H382" t="str">
            <v>Демисезон</v>
          </cell>
          <cell r="I382">
            <v>1</v>
          </cell>
        </row>
        <row r="383">
          <cell r="A383" t="str">
            <v>62X-005Vi-1A-W-2</v>
          </cell>
          <cell r="B383" t="str">
            <v>полусапоги 62X-005Vi-1A</v>
          </cell>
          <cell r="C383" t="str">
            <v>Обувь</v>
          </cell>
          <cell r="D383" t="str">
            <v>полусапоги</v>
          </cell>
          <cell r="E383" t="str">
            <v>Stesso</v>
          </cell>
          <cell r="F383" t="str">
            <v>Женский</v>
          </cell>
          <cell r="G383" t="str">
            <v>ОЗ 2013</v>
          </cell>
          <cell r="H383" t="str">
            <v>Зима</v>
          </cell>
          <cell r="I383">
            <v>3</v>
          </cell>
        </row>
        <row r="384">
          <cell r="A384" t="str">
            <v>62X-005VK-1A-W-2</v>
          </cell>
          <cell r="B384" t="str">
            <v>полусапоги 62X-005VK-1A</v>
          </cell>
          <cell r="C384" t="str">
            <v>Обувь</v>
          </cell>
          <cell r="D384" t="str">
            <v>полусапоги</v>
          </cell>
          <cell r="E384" t="str">
            <v>Stesso</v>
          </cell>
          <cell r="F384" t="str">
            <v>Женский</v>
          </cell>
          <cell r="G384" t="str">
            <v>ОЗ 2013</v>
          </cell>
          <cell r="H384" t="str">
            <v>Зима</v>
          </cell>
          <cell r="I384">
            <v>1</v>
          </cell>
        </row>
        <row r="385">
          <cell r="A385" t="str">
            <v>62X-005VL-1A-W-2</v>
          </cell>
          <cell r="B385" t="str">
            <v>сапоги 62X-005VL-1A</v>
          </cell>
          <cell r="C385" t="str">
            <v>Обувь</v>
          </cell>
          <cell r="D385" t="str">
            <v>сапоги</v>
          </cell>
          <cell r="E385" t="str">
            <v>Stesso</v>
          </cell>
          <cell r="F385" t="str">
            <v>Женский</v>
          </cell>
          <cell r="G385" t="str">
            <v>ОЗ 2013</v>
          </cell>
          <cell r="H385" t="str">
            <v>Зима</v>
          </cell>
          <cell r="I385">
            <v>1</v>
          </cell>
        </row>
        <row r="386">
          <cell r="A386" t="str">
            <v>638-0057M-1A-W-2</v>
          </cell>
          <cell r="B386" t="str">
            <v>ботинки 638-0057M-1A</v>
          </cell>
          <cell r="C386" t="str">
            <v>Обувь</v>
          </cell>
          <cell r="D386" t="str">
            <v>Ботинки</v>
          </cell>
          <cell r="E386" t="str">
            <v>Dutto</v>
          </cell>
          <cell r="F386" t="str">
            <v>Женский</v>
          </cell>
          <cell r="G386" t="str">
            <v>ОЗ 2013</v>
          </cell>
          <cell r="H386" t="str">
            <v>Зима</v>
          </cell>
          <cell r="I386">
            <v>12</v>
          </cell>
        </row>
        <row r="387">
          <cell r="A387" t="str">
            <v>639-005F4-1A-W-2</v>
          </cell>
          <cell r="B387" t="str">
            <v>сапоги 639-005F4-1A</v>
          </cell>
          <cell r="C387" t="str">
            <v>Обувь</v>
          </cell>
          <cell r="D387" t="str">
            <v>сапоги</v>
          </cell>
          <cell r="E387" t="str">
            <v>Stesso</v>
          </cell>
          <cell r="F387" t="str">
            <v>Женский</v>
          </cell>
          <cell r="G387" t="str">
            <v>ОЗ 2013</v>
          </cell>
          <cell r="H387" t="str">
            <v>Зима</v>
          </cell>
          <cell r="I387">
            <v>10</v>
          </cell>
        </row>
        <row r="388">
          <cell r="A388" t="str">
            <v>639-005F5-1A-W-2</v>
          </cell>
          <cell r="B388" t="str">
            <v>сапоги 639-005F5-1A</v>
          </cell>
          <cell r="C388" t="str">
            <v>Обувь</v>
          </cell>
          <cell r="D388" t="str">
            <v>сапоги</v>
          </cell>
          <cell r="E388" t="str">
            <v>Stesso</v>
          </cell>
          <cell r="F388" t="str">
            <v>Женский</v>
          </cell>
          <cell r="G388" t="str">
            <v>ОЗ 2013</v>
          </cell>
          <cell r="H388" t="str">
            <v>Зима</v>
          </cell>
          <cell r="I388">
            <v>4</v>
          </cell>
        </row>
        <row r="389">
          <cell r="A389" t="str">
            <v>639-005X2-1A-W-2</v>
          </cell>
          <cell r="B389" t="str">
            <v>Ботинки 639-005X2-1A</v>
          </cell>
          <cell r="C389" t="str">
            <v>Обувь</v>
          </cell>
          <cell r="D389" t="str">
            <v>Ботинки</v>
          </cell>
          <cell r="E389" t="str">
            <v>Stesso</v>
          </cell>
          <cell r="F389" t="str">
            <v>Женский</v>
          </cell>
          <cell r="G389" t="str">
            <v>ОЗ 2013</v>
          </cell>
          <cell r="H389" t="str">
            <v>Зима</v>
          </cell>
          <cell r="I389">
            <v>3</v>
          </cell>
        </row>
        <row r="390">
          <cell r="A390" t="str">
            <v>AGG-W-2</v>
          </cell>
          <cell r="B390" t="str">
            <v>Полусапоги AGG</v>
          </cell>
          <cell r="C390" t="str">
            <v>Обувь ПВХ</v>
          </cell>
          <cell r="D390" t="str">
            <v>полусапоги</v>
          </cell>
          <cell r="E390" t="str">
            <v>Dutto</v>
          </cell>
          <cell r="F390" t="str">
            <v>Женский</v>
          </cell>
          <cell r="G390" t="str">
            <v>ОЗ 2013</v>
          </cell>
          <cell r="H390" t="str">
            <v>Демисезон</v>
          </cell>
          <cell r="I390">
            <v>9</v>
          </cell>
        </row>
        <row r="391">
          <cell r="A391" t="str">
            <v>B077-28-MAN-3</v>
          </cell>
          <cell r="B391" t="str">
            <v>Ботинки B077-28</v>
          </cell>
          <cell r="C391" t="str">
            <v>Обувь</v>
          </cell>
          <cell r="D391" t="str">
            <v>Ботинки</v>
          </cell>
          <cell r="E391" t="str">
            <v>Stesso</v>
          </cell>
          <cell r="F391" t="str">
            <v>Мужской</v>
          </cell>
          <cell r="I391">
            <v>3</v>
          </cell>
        </row>
        <row r="392">
          <cell r="A392" t="str">
            <v>B95B-J2292-W-2</v>
          </cell>
          <cell r="B392" t="str">
            <v>Сапоги B95B-J2292</v>
          </cell>
          <cell r="C392" t="str">
            <v>Обувь</v>
          </cell>
          <cell r="D392" t="str">
            <v>сапоги</v>
          </cell>
          <cell r="E392" t="str">
            <v>Stesso</v>
          </cell>
          <cell r="F392" t="str">
            <v>Женский</v>
          </cell>
          <cell r="G392" t="str">
            <v>ОЗ 2013</v>
          </cell>
          <cell r="H392" t="str">
            <v>Демисезон</v>
          </cell>
          <cell r="I392">
            <v>12</v>
          </cell>
        </row>
        <row r="393">
          <cell r="A393" t="str">
            <v>BZ102-W-2</v>
          </cell>
          <cell r="B393" t="str">
            <v>Сапоги BZ102</v>
          </cell>
          <cell r="C393" t="str">
            <v>Обувь</v>
          </cell>
          <cell r="D393" t="str">
            <v>сапоги</v>
          </cell>
          <cell r="E393" t="str">
            <v>Stesso</v>
          </cell>
          <cell r="F393" t="str">
            <v>Женский</v>
          </cell>
          <cell r="G393" t="str">
            <v>ОЗ 2013</v>
          </cell>
          <cell r="H393" t="str">
            <v>Зима</v>
          </cell>
          <cell r="I393">
            <v>1</v>
          </cell>
        </row>
        <row r="394">
          <cell r="A394" t="str">
            <v>601-004PV-3A-MAN-2</v>
          </cell>
          <cell r="B394" t="str">
            <v>полуботинки 601-004PV-3A</v>
          </cell>
          <cell r="C394" t="str">
            <v>Обувь</v>
          </cell>
          <cell r="D394" t="str">
            <v>Полуботинки спорт</v>
          </cell>
          <cell r="E394" t="str">
            <v>Dutto</v>
          </cell>
          <cell r="F394" t="str">
            <v>Мужской</v>
          </cell>
          <cell r="I394">
            <v>64</v>
          </cell>
        </row>
        <row r="395">
          <cell r="A395" t="str">
            <v>601-004PX-3A-MAN-2</v>
          </cell>
          <cell r="B395" t="str">
            <v>полуботинки 601-004PX-3A</v>
          </cell>
          <cell r="C395" t="str">
            <v>Обувь</v>
          </cell>
          <cell r="D395" t="str">
            <v>Полуботинки спорт</v>
          </cell>
          <cell r="E395" t="str">
            <v>Dutto</v>
          </cell>
          <cell r="F395" t="str">
            <v>Мужской</v>
          </cell>
          <cell r="I395">
            <v>1</v>
          </cell>
        </row>
        <row r="396">
          <cell r="A396" t="str">
            <v>601-004Q0-3A-MAN-2</v>
          </cell>
          <cell r="B396" t="str">
            <v>туфли 601-004Q0-3A</v>
          </cell>
          <cell r="C396" t="str">
            <v>Обувь</v>
          </cell>
          <cell r="D396" t="str">
            <v>Туфли спорт</v>
          </cell>
          <cell r="E396" t="str">
            <v>Dutto</v>
          </cell>
          <cell r="F396" t="str">
            <v>Мужской</v>
          </cell>
          <cell r="I396">
            <v>1</v>
          </cell>
        </row>
        <row r="397">
          <cell r="A397" t="str">
            <v>602-003M9-1A-W-2</v>
          </cell>
          <cell r="B397" t="str">
            <v>туфли 602-003M9-1A</v>
          </cell>
          <cell r="C397" t="str">
            <v>Обувь</v>
          </cell>
          <cell r="D397" t="str">
            <v>Туфли</v>
          </cell>
          <cell r="E397" t="str">
            <v>Stesso</v>
          </cell>
          <cell r="F397" t="str">
            <v>Женский</v>
          </cell>
          <cell r="G397" t="str">
            <v>ОЗ 2013</v>
          </cell>
          <cell r="H397" t="str">
            <v>Всесезон</v>
          </cell>
          <cell r="I397">
            <v>1</v>
          </cell>
        </row>
        <row r="398">
          <cell r="A398" t="str">
            <v>602-003ME-1A-W-2</v>
          </cell>
          <cell r="B398" t="str">
            <v>туфли 602-003ME-1A</v>
          </cell>
          <cell r="C398" t="str">
            <v>Обувь</v>
          </cell>
          <cell r="D398" t="str">
            <v>Туфли</v>
          </cell>
          <cell r="E398" t="str">
            <v>Stesso</v>
          </cell>
          <cell r="F398" t="str">
            <v>Женский</v>
          </cell>
          <cell r="G398" t="str">
            <v>ОЗ 2013</v>
          </cell>
          <cell r="H398" t="str">
            <v>Демисезон</v>
          </cell>
          <cell r="I398">
            <v>1</v>
          </cell>
        </row>
        <row r="399">
          <cell r="A399" t="str">
            <v>604-005M6-3A-MAN-2</v>
          </cell>
          <cell r="B399" t="str">
            <v>полуботинки 604-005M6-3A</v>
          </cell>
          <cell r="C399" t="str">
            <v>Обувь</v>
          </cell>
          <cell r="D399" t="str">
            <v>Полуботинки</v>
          </cell>
          <cell r="E399" t="str">
            <v>Stesso</v>
          </cell>
          <cell r="F399" t="str">
            <v>Мужской</v>
          </cell>
          <cell r="I399">
            <v>46</v>
          </cell>
        </row>
        <row r="400">
          <cell r="A400" t="str">
            <v>604-005NB-3A-MAN-2</v>
          </cell>
          <cell r="B400" t="str">
            <v>полуботинки 604-005NB-3A</v>
          </cell>
          <cell r="C400" t="str">
            <v>Обувь</v>
          </cell>
          <cell r="D400" t="str">
            <v>Полуботинки</v>
          </cell>
          <cell r="E400" t="str">
            <v>Stesso</v>
          </cell>
          <cell r="F400" t="str">
            <v>Мужской</v>
          </cell>
          <cell r="I400">
            <v>1</v>
          </cell>
        </row>
        <row r="401">
          <cell r="A401" t="str">
            <v>604-005ND-3A-MAN-2</v>
          </cell>
          <cell r="B401" t="str">
            <v>туфли 604-005ND-3A</v>
          </cell>
          <cell r="C401" t="str">
            <v>Обувь</v>
          </cell>
          <cell r="D401" t="str">
            <v>Туфли</v>
          </cell>
          <cell r="E401" t="str">
            <v>Stesso</v>
          </cell>
          <cell r="F401" t="str">
            <v>Мужской</v>
          </cell>
          <cell r="I401">
            <v>2</v>
          </cell>
        </row>
        <row r="402">
          <cell r="A402" t="str">
            <v>604-005NX-3A-MAN-3</v>
          </cell>
          <cell r="B402" t="str">
            <v>ботинки 604-005NX-3A</v>
          </cell>
          <cell r="C402" t="str">
            <v>Обувь</v>
          </cell>
          <cell r="D402" t="str">
            <v>сапоги</v>
          </cell>
          <cell r="E402" t="str">
            <v>Stesso</v>
          </cell>
          <cell r="F402" t="str">
            <v>Мужской</v>
          </cell>
          <cell r="I402">
            <v>1</v>
          </cell>
        </row>
        <row r="403">
          <cell r="A403" t="str">
            <v>604-005X5-3A-MAN-2</v>
          </cell>
          <cell r="B403" t="str">
            <v>туфли 604-005X5-3A</v>
          </cell>
          <cell r="C403" t="str">
            <v>Обувь</v>
          </cell>
          <cell r="D403" t="str">
            <v>Туфли</v>
          </cell>
          <cell r="E403" t="str">
            <v>Stesso</v>
          </cell>
          <cell r="F403" t="str">
            <v>Мужской</v>
          </cell>
          <cell r="I403">
            <v>1</v>
          </cell>
        </row>
        <row r="404">
          <cell r="A404" t="str">
            <v>60A-003S9-1C-W-2</v>
          </cell>
          <cell r="B404" t="str">
            <v>ботинки 60A-003S9-1C</v>
          </cell>
          <cell r="C404" t="str">
            <v>Обувь</v>
          </cell>
          <cell r="D404" t="str">
            <v>Ботинки</v>
          </cell>
          <cell r="E404" t="str">
            <v>Dodgio</v>
          </cell>
          <cell r="F404" t="str">
            <v>Женский</v>
          </cell>
          <cell r="G404" t="str">
            <v>ОЗ 2013</v>
          </cell>
          <cell r="H404" t="str">
            <v>Демисезон</v>
          </cell>
          <cell r="I404">
            <v>1</v>
          </cell>
        </row>
        <row r="405">
          <cell r="A405" t="str">
            <v>60W-005S6-3A-MAN-2</v>
          </cell>
          <cell r="B405" t="str">
            <v>полуботинки 60W-005S6-3A</v>
          </cell>
          <cell r="C405" t="str">
            <v>Обувь</v>
          </cell>
          <cell r="D405" t="str">
            <v>Полуботинки</v>
          </cell>
          <cell r="E405" t="str">
            <v>Stesso</v>
          </cell>
          <cell r="F405" t="str">
            <v>Мужской</v>
          </cell>
          <cell r="I405">
            <v>1</v>
          </cell>
        </row>
        <row r="406">
          <cell r="A406" t="str">
            <v>60Z-0059K-1A-W-2</v>
          </cell>
          <cell r="B406" t="str">
            <v>туфли 60Z-0059K-1A</v>
          </cell>
          <cell r="C406" t="str">
            <v>Обувь</v>
          </cell>
          <cell r="D406" t="str">
            <v>Туфли</v>
          </cell>
          <cell r="E406" t="str">
            <v>Stesso</v>
          </cell>
          <cell r="F406" t="str">
            <v>Женский</v>
          </cell>
          <cell r="G406" t="str">
            <v>ОЗ 2013</v>
          </cell>
          <cell r="H406" t="str">
            <v>Всесезон</v>
          </cell>
          <cell r="I406">
            <v>1</v>
          </cell>
        </row>
        <row r="407">
          <cell r="A407" t="str">
            <v>611-000Di-1A-W-2</v>
          </cell>
          <cell r="B407" t="str">
            <v>ботильоны 611-000Di-1A</v>
          </cell>
          <cell r="C407" t="str">
            <v>Обувь</v>
          </cell>
          <cell r="D407" t="str">
            <v>Ботильоны</v>
          </cell>
          <cell r="E407" t="str">
            <v>Stesso</v>
          </cell>
          <cell r="F407" t="str">
            <v>Женский</v>
          </cell>
          <cell r="G407" t="str">
            <v>ОЗ 2013</v>
          </cell>
          <cell r="H407" t="str">
            <v>Демисезон</v>
          </cell>
          <cell r="I407">
            <v>2</v>
          </cell>
        </row>
        <row r="408">
          <cell r="A408" t="str">
            <v>611-00505-1A-W-2</v>
          </cell>
          <cell r="B408" t="str">
            <v>ботинки 611-00505-1A</v>
          </cell>
          <cell r="C408" t="str">
            <v>Обувь</v>
          </cell>
          <cell r="D408" t="str">
            <v>Ботинки</v>
          </cell>
          <cell r="E408" t="str">
            <v>Stesso</v>
          </cell>
          <cell r="F408" t="str">
            <v>Женский</v>
          </cell>
          <cell r="G408" t="str">
            <v>ОЗ 2013</v>
          </cell>
          <cell r="H408" t="str">
            <v>Зима</v>
          </cell>
          <cell r="I408">
            <v>3</v>
          </cell>
        </row>
        <row r="409">
          <cell r="A409" t="str">
            <v>611-005XA-1A-W-2</v>
          </cell>
          <cell r="B409" t="str">
            <v>ботинки 611-005XA-1A</v>
          </cell>
          <cell r="C409" t="str">
            <v>Обувь</v>
          </cell>
          <cell r="D409" t="str">
            <v>Ботинки</v>
          </cell>
          <cell r="E409" t="str">
            <v>Dutto</v>
          </cell>
          <cell r="F409" t="str">
            <v>Женский</v>
          </cell>
          <cell r="G409" t="str">
            <v>ОЗ 2013</v>
          </cell>
          <cell r="H409" t="str">
            <v>Демисезон</v>
          </cell>
          <cell r="I409">
            <v>3</v>
          </cell>
        </row>
        <row r="410">
          <cell r="A410" t="str">
            <v>618-005A7-1A-W-2</v>
          </cell>
          <cell r="B410" t="str">
            <v>туфли 618-005A7-1A</v>
          </cell>
          <cell r="C410" t="str">
            <v>Обувь</v>
          </cell>
          <cell r="D410" t="str">
            <v>Туфли</v>
          </cell>
          <cell r="E410" t="str">
            <v>Stesso</v>
          </cell>
          <cell r="F410" t="str">
            <v>Женский</v>
          </cell>
          <cell r="G410" t="str">
            <v>ОЗ 2013</v>
          </cell>
          <cell r="H410" t="str">
            <v>Всесезон</v>
          </cell>
          <cell r="I410">
            <v>1</v>
          </cell>
        </row>
        <row r="411">
          <cell r="A411" t="str">
            <v>618-005A8-1A-W-2</v>
          </cell>
          <cell r="B411" t="str">
            <v>туфли 618-005A8-1A</v>
          </cell>
          <cell r="C411" t="str">
            <v>Обувь</v>
          </cell>
          <cell r="D411" t="str">
            <v>Туфли</v>
          </cell>
          <cell r="E411" t="str">
            <v>Stesso</v>
          </cell>
          <cell r="F411" t="str">
            <v>Женский</v>
          </cell>
          <cell r="G411" t="str">
            <v>ОЗ 2013</v>
          </cell>
          <cell r="H411" t="str">
            <v>Всесезон</v>
          </cell>
          <cell r="I411">
            <v>1</v>
          </cell>
        </row>
        <row r="412">
          <cell r="A412" t="str">
            <v>618-005CL-1A-W-2</v>
          </cell>
          <cell r="B412" t="str">
            <v>туфли 618-005CL-1A</v>
          </cell>
          <cell r="C412" t="str">
            <v>Обувь</v>
          </cell>
          <cell r="D412" t="str">
            <v>Туфли</v>
          </cell>
          <cell r="E412" t="str">
            <v>Stesso</v>
          </cell>
          <cell r="F412" t="str">
            <v>Женский</v>
          </cell>
          <cell r="G412" t="str">
            <v>ОЗ 2013</v>
          </cell>
          <cell r="H412" t="str">
            <v>Всесезон</v>
          </cell>
          <cell r="I412">
            <v>1</v>
          </cell>
        </row>
        <row r="413">
          <cell r="A413" t="str">
            <v>618-005UK-1A-W-2</v>
          </cell>
          <cell r="B413" t="str">
            <v>туфли 618-005UK-1A</v>
          </cell>
          <cell r="C413" t="str">
            <v>Обувь</v>
          </cell>
          <cell r="D413" t="str">
            <v>Туфли</v>
          </cell>
          <cell r="E413" t="str">
            <v>Stesso</v>
          </cell>
          <cell r="F413" t="str">
            <v>Женский</v>
          </cell>
          <cell r="G413" t="str">
            <v>ОЗ 2013</v>
          </cell>
          <cell r="H413" t="str">
            <v>Всесезон</v>
          </cell>
          <cell r="I413">
            <v>1</v>
          </cell>
        </row>
        <row r="414">
          <cell r="A414" t="str">
            <v>618-005ZK-1A-W-2</v>
          </cell>
          <cell r="B414" t="str">
            <v>полуботинки 618-005ZK-1A</v>
          </cell>
          <cell r="C414" t="str">
            <v>Обувь</v>
          </cell>
          <cell r="D414" t="str">
            <v>Полуботинки</v>
          </cell>
          <cell r="E414" t="str">
            <v>Stesso</v>
          </cell>
          <cell r="F414" t="str">
            <v>Женский</v>
          </cell>
          <cell r="G414" t="str">
            <v>ОЗ 2013</v>
          </cell>
          <cell r="H414" t="str">
            <v>Демисезон</v>
          </cell>
          <cell r="I414">
            <v>1</v>
          </cell>
        </row>
        <row r="415">
          <cell r="A415" t="str">
            <v>619-000F6-3C-MAN-2</v>
          </cell>
          <cell r="B415" t="str">
            <v>ботинки 619-000F6-3C</v>
          </cell>
          <cell r="C415" t="str">
            <v>Обувь</v>
          </cell>
          <cell r="D415" t="str">
            <v>полусапоги</v>
          </cell>
          <cell r="E415" t="str">
            <v>Dodgio</v>
          </cell>
          <cell r="F415" t="str">
            <v>Мужской</v>
          </cell>
          <cell r="I415">
            <v>1</v>
          </cell>
        </row>
        <row r="416">
          <cell r="A416" t="str">
            <v>619-004NQ-3A-MAN-2</v>
          </cell>
          <cell r="B416" t="str">
            <v>ботинки 619-004NQ-3A</v>
          </cell>
          <cell r="C416" t="str">
            <v>Обувь</v>
          </cell>
          <cell r="D416" t="str">
            <v>Ботинки</v>
          </cell>
          <cell r="E416" t="str">
            <v>Stesso</v>
          </cell>
          <cell r="F416" t="str">
            <v>Мужской</v>
          </cell>
          <cell r="I416">
            <v>1</v>
          </cell>
        </row>
        <row r="417">
          <cell r="A417" t="str">
            <v>619-005T6-3C-MAN-2</v>
          </cell>
          <cell r="B417" t="str">
            <v>ботинки 619-005T6-3C</v>
          </cell>
          <cell r="C417" t="str">
            <v>Обувь</v>
          </cell>
          <cell r="D417" t="str">
            <v>Ботинки спорт</v>
          </cell>
          <cell r="E417" t="str">
            <v>Dodgio</v>
          </cell>
          <cell r="F417" t="str">
            <v>Мужской</v>
          </cell>
          <cell r="I417">
            <v>1</v>
          </cell>
        </row>
        <row r="418">
          <cell r="A418" t="str">
            <v>61G-00477-1A-W-2</v>
          </cell>
          <cell r="B418" t="str">
            <v>сапоги 61G-00477-1A</v>
          </cell>
          <cell r="C418" t="str">
            <v>Обувь</v>
          </cell>
          <cell r="D418" t="str">
            <v>сапоги</v>
          </cell>
          <cell r="E418" t="str">
            <v>Stesso</v>
          </cell>
          <cell r="F418" t="str">
            <v>Женский</v>
          </cell>
          <cell r="G418" t="str">
            <v>ОЗ 2013</v>
          </cell>
          <cell r="H418" t="str">
            <v>Демисезон</v>
          </cell>
          <cell r="I418">
            <v>2</v>
          </cell>
        </row>
        <row r="419">
          <cell r="A419" t="str">
            <v>621-003KY-1A-W-2</v>
          </cell>
          <cell r="B419" t="str">
            <v>ботильоны 621-003KY-1A</v>
          </cell>
          <cell r="C419" t="str">
            <v>Обувь</v>
          </cell>
          <cell r="D419" t="str">
            <v>Ботильоны</v>
          </cell>
          <cell r="E419" t="str">
            <v>Stesso</v>
          </cell>
          <cell r="F419" t="str">
            <v>Женский</v>
          </cell>
          <cell r="G419" t="str">
            <v>ОЗ 2013</v>
          </cell>
          <cell r="H419" t="str">
            <v>Демисезон</v>
          </cell>
          <cell r="I419">
            <v>1</v>
          </cell>
        </row>
        <row r="420">
          <cell r="A420" t="str">
            <v>621-005DY-1A-W-2</v>
          </cell>
          <cell r="B420" t="str">
            <v>полусапоги 621-005DY-1A</v>
          </cell>
          <cell r="C420" t="str">
            <v>Обувь</v>
          </cell>
          <cell r="D420" t="str">
            <v>полусапоги</v>
          </cell>
          <cell r="E420" t="str">
            <v>Stesso</v>
          </cell>
          <cell r="F420" t="str">
            <v>Женский</v>
          </cell>
          <cell r="G420" t="str">
            <v>ОЗ 2013</v>
          </cell>
          <cell r="H420" t="str">
            <v>Зима</v>
          </cell>
          <cell r="I420">
            <v>1</v>
          </cell>
        </row>
        <row r="421">
          <cell r="A421" t="str">
            <v>621-005EB-1A-W-2</v>
          </cell>
          <cell r="B421" t="str">
            <v>полусапоги 621-005EB-1A</v>
          </cell>
          <cell r="C421" t="str">
            <v>Обувь</v>
          </cell>
          <cell r="D421" t="str">
            <v>Унты</v>
          </cell>
          <cell r="E421" t="str">
            <v>Stesso</v>
          </cell>
          <cell r="F421" t="str">
            <v>Женский</v>
          </cell>
          <cell r="G421" t="str">
            <v>ОЗ 2013</v>
          </cell>
          <cell r="H421" t="str">
            <v>Зима</v>
          </cell>
          <cell r="I421">
            <v>1</v>
          </cell>
        </row>
        <row r="422">
          <cell r="A422" t="str">
            <v>623-004UF-3A-MAN-2</v>
          </cell>
          <cell r="B422" t="str">
            <v>ботинки 623-004UF-3A</v>
          </cell>
          <cell r="C422" t="str">
            <v>Обувь</v>
          </cell>
          <cell r="D422" t="str">
            <v>полусапоги</v>
          </cell>
          <cell r="E422" t="str">
            <v>Stesso</v>
          </cell>
          <cell r="F422" t="str">
            <v>Мужской</v>
          </cell>
          <cell r="I422">
            <v>1</v>
          </cell>
        </row>
        <row r="423">
          <cell r="A423" t="str">
            <v>623-004V1-3A-MAN-2</v>
          </cell>
          <cell r="B423" t="str">
            <v>ботинки 623-004V1-3A</v>
          </cell>
          <cell r="C423" t="str">
            <v>Обувь</v>
          </cell>
          <cell r="D423" t="str">
            <v>полусапоги</v>
          </cell>
          <cell r="E423" t="str">
            <v>Stesso</v>
          </cell>
          <cell r="F423" t="str">
            <v>Мужской</v>
          </cell>
          <cell r="I423">
            <v>4</v>
          </cell>
        </row>
        <row r="424">
          <cell r="A424" t="str">
            <v>623-004Vi-3C-MAN-2</v>
          </cell>
          <cell r="B424" t="str">
            <v>ботинки 623-004Vi-3C</v>
          </cell>
          <cell r="C424" t="str">
            <v>Обувь</v>
          </cell>
          <cell r="D424" t="str">
            <v>полусапоги</v>
          </cell>
          <cell r="E424" t="str">
            <v>Dodgio</v>
          </cell>
          <cell r="F424" t="str">
            <v>Мужской</v>
          </cell>
          <cell r="I424">
            <v>2</v>
          </cell>
        </row>
        <row r="425">
          <cell r="A425" t="str">
            <v>623-004WD-3C-MAN-2</v>
          </cell>
          <cell r="B425" t="str">
            <v>полуботинки 623-004WD-3C</v>
          </cell>
          <cell r="C425" t="str">
            <v>Обувь</v>
          </cell>
          <cell r="D425" t="str">
            <v>Полуботинки</v>
          </cell>
          <cell r="E425" t="str">
            <v>Dodgio</v>
          </cell>
          <cell r="F425" t="str">
            <v>Мужской</v>
          </cell>
          <cell r="I425">
            <v>1</v>
          </cell>
        </row>
        <row r="426">
          <cell r="A426" t="str">
            <v>623-004WQ-3C-MAN-5</v>
          </cell>
          <cell r="B426" t="str">
            <v>ботинки 623-004WQ-3C</v>
          </cell>
          <cell r="C426" t="str">
            <v>Обувь</v>
          </cell>
          <cell r="D426" t="str">
            <v>Ботинки</v>
          </cell>
          <cell r="E426" t="str">
            <v>Dodgio</v>
          </cell>
          <cell r="F426" t="str">
            <v>Мужской</v>
          </cell>
          <cell r="I426">
            <v>12</v>
          </cell>
        </row>
        <row r="427">
          <cell r="A427" t="str">
            <v>624-003V0-1A-W-2</v>
          </cell>
          <cell r="B427" t="str">
            <v>ботильоны 624-003V0-1A</v>
          </cell>
          <cell r="C427" t="str">
            <v>Обувь</v>
          </cell>
          <cell r="D427" t="str">
            <v>Ботильоны</v>
          </cell>
          <cell r="E427" t="str">
            <v>Stesso</v>
          </cell>
          <cell r="F427" t="str">
            <v>Женский</v>
          </cell>
          <cell r="G427" t="str">
            <v>ОЗ 2013</v>
          </cell>
          <cell r="H427" t="str">
            <v>Демисезон</v>
          </cell>
          <cell r="I427">
            <v>1</v>
          </cell>
        </row>
        <row r="428">
          <cell r="A428" t="str">
            <v>624-003VM-1A-W-2</v>
          </cell>
          <cell r="B428" t="str">
            <v>сапоги 624-003VM-1A</v>
          </cell>
          <cell r="C428" t="str">
            <v>Обувь</v>
          </cell>
          <cell r="D428" t="str">
            <v>сапоги</v>
          </cell>
          <cell r="E428" t="str">
            <v>Stesso</v>
          </cell>
          <cell r="F428" t="str">
            <v>Женский</v>
          </cell>
          <cell r="G428" t="str">
            <v>ОЗ 2013</v>
          </cell>
          <cell r="H428" t="str">
            <v>Демисезон</v>
          </cell>
          <cell r="I428">
            <v>1</v>
          </cell>
        </row>
        <row r="429">
          <cell r="A429" t="str">
            <v>625-004Z6-3A-MAN-2</v>
          </cell>
          <cell r="B429" t="str">
            <v>полуботинки 625-004Z6-3A</v>
          </cell>
          <cell r="C429" t="str">
            <v>Обувь</v>
          </cell>
          <cell r="D429" t="str">
            <v>Полукеды</v>
          </cell>
          <cell r="E429" t="str">
            <v>Dutto</v>
          </cell>
          <cell r="F429" t="str">
            <v>Мужской</v>
          </cell>
          <cell r="I429">
            <v>1</v>
          </cell>
        </row>
        <row r="430">
          <cell r="A430" t="str">
            <v>625-005XS-1A-W-2</v>
          </cell>
          <cell r="B430" t="str">
            <v>кроссовки 625-005XS-1A</v>
          </cell>
          <cell r="C430" t="str">
            <v>Обувь</v>
          </cell>
          <cell r="D430" t="str">
            <v>Кроссовки</v>
          </cell>
          <cell r="E430" t="str">
            <v>Dutto</v>
          </cell>
          <cell r="F430" t="str">
            <v>Женский</v>
          </cell>
          <cell r="G430" t="str">
            <v>ОЗ 2013</v>
          </cell>
          <cell r="H430" t="str">
            <v>Всесезон</v>
          </cell>
          <cell r="I430">
            <v>1</v>
          </cell>
        </row>
        <row r="431">
          <cell r="A431" t="str">
            <v>625-005XW-1A-W-2</v>
          </cell>
          <cell r="B431" t="str">
            <v>кроссовки 625-005XW-1A</v>
          </cell>
          <cell r="C431" t="str">
            <v>Обувь</v>
          </cell>
          <cell r="D431" t="str">
            <v>Кроссовки</v>
          </cell>
          <cell r="E431" t="str">
            <v>Dutto</v>
          </cell>
          <cell r="F431" t="str">
            <v>Женский</v>
          </cell>
          <cell r="G431" t="str">
            <v>ОЗ 2013</v>
          </cell>
          <cell r="H431" t="str">
            <v>Всесезон</v>
          </cell>
          <cell r="I431">
            <v>1</v>
          </cell>
        </row>
        <row r="432">
          <cell r="A432" t="str">
            <v>625-005XY-1A-W-2</v>
          </cell>
          <cell r="B432" t="str">
            <v>кроссовки 625-005XY-1A</v>
          </cell>
          <cell r="C432" t="str">
            <v>Обувь</v>
          </cell>
          <cell r="D432" t="str">
            <v>Кроссовки</v>
          </cell>
          <cell r="E432" t="str">
            <v>Dutto</v>
          </cell>
          <cell r="F432" t="str">
            <v>Женский</v>
          </cell>
          <cell r="G432" t="str">
            <v>ОЗ 2013</v>
          </cell>
          <cell r="H432" t="str">
            <v>Всесезон</v>
          </cell>
          <cell r="I432">
            <v>2</v>
          </cell>
        </row>
        <row r="433">
          <cell r="A433" t="str">
            <v>625-005XZ-1A-W-2</v>
          </cell>
          <cell r="B433" t="str">
            <v>кроссовки 625-005XZ-1A</v>
          </cell>
          <cell r="C433" t="str">
            <v>Обувь</v>
          </cell>
          <cell r="D433" t="str">
            <v>Кроссовки</v>
          </cell>
          <cell r="E433" t="str">
            <v>Dutto</v>
          </cell>
          <cell r="F433" t="str">
            <v>Женский</v>
          </cell>
          <cell r="G433" t="str">
            <v>ОЗ 2013</v>
          </cell>
          <cell r="H433" t="str">
            <v>Всесезон</v>
          </cell>
          <cell r="I433">
            <v>1</v>
          </cell>
        </row>
        <row r="434">
          <cell r="A434" t="str">
            <v>625-005Y0-1A-W-2</v>
          </cell>
          <cell r="B434" t="str">
            <v>кроссовки 625-005Y0-1A</v>
          </cell>
          <cell r="C434" t="str">
            <v>Обувь</v>
          </cell>
          <cell r="D434" t="str">
            <v>Кроссовки</v>
          </cell>
          <cell r="E434" t="str">
            <v>Dutto</v>
          </cell>
          <cell r="F434" t="str">
            <v>Женский</v>
          </cell>
          <cell r="G434" t="str">
            <v>ОЗ 2013</v>
          </cell>
          <cell r="H434" t="str">
            <v>Всесезон</v>
          </cell>
          <cell r="I434">
            <v>1</v>
          </cell>
        </row>
        <row r="435">
          <cell r="A435" t="str">
            <v>625-005Y1-1A-W-2</v>
          </cell>
          <cell r="B435" t="str">
            <v>кроссовки 625-005Y1-1A</v>
          </cell>
          <cell r="C435" t="str">
            <v>Обувь</v>
          </cell>
          <cell r="D435" t="str">
            <v>Кроссовки</v>
          </cell>
          <cell r="E435" t="str">
            <v>Dutto</v>
          </cell>
          <cell r="F435" t="str">
            <v>Женский</v>
          </cell>
          <cell r="G435" t="str">
            <v>ОЗ 2013</v>
          </cell>
          <cell r="H435" t="str">
            <v>Всесезон</v>
          </cell>
          <cell r="I435">
            <v>1</v>
          </cell>
        </row>
        <row r="436">
          <cell r="A436" t="str">
            <v>626-00087-1D-W-2</v>
          </cell>
          <cell r="B436" t="str">
            <v>полусапоги 626-00087-1D</v>
          </cell>
          <cell r="C436" t="str">
            <v>Обувь ПВХ</v>
          </cell>
          <cell r="D436" t="str">
            <v>полусапоги</v>
          </cell>
          <cell r="E436" t="str">
            <v>Dutto</v>
          </cell>
          <cell r="F436" t="str">
            <v>Женский</v>
          </cell>
          <cell r="G436" t="str">
            <v>ОЗ 2013</v>
          </cell>
          <cell r="H436" t="str">
            <v>Демисезон</v>
          </cell>
          <cell r="I436">
            <v>9</v>
          </cell>
        </row>
        <row r="437">
          <cell r="A437" t="str">
            <v>62C-005V5-1C-W-2</v>
          </cell>
          <cell r="B437" t="str">
            <v>сапоги 62C-005V5-1C</v>
          </cell>
          <cell r="C437" t="str">
            <v>Обувь</v>
          </cell>
          <cell r="D437" t="str">
            <v>сапоги</v>
          </cell>
          <cell r="E437" t="str">
            <v>Dodgio</v>
          </cell>
          <cell r="F437" t="str">
            <v>Женский</v>
          </cell>
          <cell r="G437" t="str">
            <v>ОЗ 2013</v>
          </cell>
          <cell r="H437" t="str">
            <v>Зима</v>
          </cell>
          <cell r="I437">
            <v>2</v>
          </cell>
        </row>
        <row r="438">
          <cell r="A438" t="str">
            <v>62U-005ZT-1D-W-2</v>
          </cell>
          <cell r="B438" t="str">
            <v>сапоги 62U-005ZT-1D</v>
          </cell>
          <cell r="C438" t="str">
            <v>Обувь ПВХ</v>
          </cell>
          <cell r="D438" t="str">
            <v>сапоги</v>
          </cell>
          <cell r="E438" t="str">
            <v>Dutto</v>
          </cell>
          <cell r="F438" t="str">
            <v>Женский</v>
          </cell>
          <cell r="G438" t="str">
            <v>ОЗ 2013</v>
          </cell>
          <cell r="H438" t="str">
            <v>Демисезон</v>
          </cell>
          <cell r="I438">
            <v>1</v>
          </cell>
        </row>
        <row r="439">
          <cell r="A439" t="str">
            <v>62U-005ZU-1D-W-2</v>
          </cell>
          <cell r="B439" t="str">
            <v>сапоги 62U-005ZU-1D</v>
          </cell>
          <cell r="C439" t="str">
            <v>Обувь ПВХ</v>
          </cell>
          <cell r="D439" t="str">
            <v>сапоги</v>
          </cell>
          <cell r="E439" t="str">
            <v>Dutto</v>
          </cell>
          <cell r="F439" t="str">
            <v>Женский</v>
          </cell>
          <cell r="G439" t="str">
            <v>ОЗ 2013</v>
          </cell>
          <cell r="H439" t="str">
            <v>Демисезон</v>
          </cell>
          <cell r="I439">
            <v>1</v>
          </cell>
        </row>
        <row r="440">
          <cell r="A440" t="str">
            <v>62U-00601-1D-W-2</v>
          </cell>
          <cell r="B440" t="str">
            <v>сапоги 62U-00601-1D</v>
          </cell>
          <cell r="C440" t="str">
            <v>Обувь ПВХ</v>
          </cell>
          <cell r="D440" t="str">
            <v>сапоги</v>
          </cell>
          <cell r="E440" t="str">
            <v>Dutto</v>
          </cell>
          <cell r="F440" t="str">
            <v>Женский</v>
          </cell>
          <cell r="G440" t="str">
            <v>ОЗ 2013</v>
          </cell>
          <cell r="H440" t="str">
            <v>Демисезон</v>
          </cell>
          <cell r="I440">
            <v>2</v>
          </cell>
        </row>
        <row r="441">
          <cell r="A441" t="str">
            <v>639-005XB-3C-MAN-2</v>
          </cell>
          <cell r="B441" t="str">
            <v>туфли 639-005XB-3C</v>
          </cell>
          <cell r="C441" t="str">
            <v>Обувь</v>
          </cell>
          <cell r="D441" t="str">
            <v>Мокасины</v>
          </cell>
          <cell r="E441" t="str">
            <v>Dodgio</v>
          </cell>
          <cell r="F441" t="str">
            <v>Мужской</v>
          </cell>
          <cell r="I441">
            <v>1</v>
          </cell>
        </row>
        <row r="442">
          <cell r="A442" t="str">
            <v>BZ103-W-2</v>
          </cell>
          <cell r="B442" t="str">
            <v>Сапоги BZ103</v>
          </cell>
          <cell r="C442" t="str">
            <v>Обувь</v>
          </cell>
          <cell r="D442" t="str">
            <v>сапоги</v>
          </cell>
          <cell r="E442" t="str">
            <v>Stesso</v>
          </cell>
          <cell r="F442" t="str">
            <v>Женский</v>
          </cell>
          <cell r="G442" t="str">
            <v>ОЗ 2013</v>
          </cell>
          <cell r="H442" t="str">
            <v>Зима</v>
          </cell>
          <cell r="I442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id="1" name="Таблица1" displayName="Таблица1" ref="A1:R443" totalsRowCount="1" headerRowDxfId="38" headerRowBorderDxfId="37" tableBorderDxfId="36">
  <autoFilter ref="A1:R442"/>
  <sortState ref="A2:Q124">
    <sortCondition ref="E1:E124"/>
  </sortState>
  <tableColumns count="18">
    <tableColumn id="1" name="Фото" dataDxfId="35" totalsRowDxfId="34"/>
    <tableColumn id="3" name="Сезонность" dataDxfId="33" totalsRowDxfId="32"/>
    <tableColumn id="4" name="Коллекция" dataDxfId="31" totalsRowDxfId="30"/>
    <tableColumn id="5" name="Подгруппа" dataDxfId="29" totalsRowDxfId="28"/>
    <tableColumn id="6" name="наименование" dataDxfId="27" totalsRowDxfId="26"/>
    <tableColumn id="7" name="Бренд" dataDxfId="25" totalsRowDxfId="24"/>
    <tableColumn id="8" name="Короб" dataDxfId="23" totalsRowDxfId="22"/>
    <tableColumn id="9" name="ПОЛ" dataDxfId="21" totalsRowDxfId="20"/>
    <tableColumn id="10" name="Основной цвет" dataDxfId="19" totalsRowDxfId="18"/>
    <tableColumn id="11" name="материал верха" dataDxfId="17" totalsRowDxfId="16"/>
    <tableColumn id="12" name="материал подкладки" dataDxfId="15" totalsRowDxfId="14"/>
    <tableColumn id="13" name="Размерный ряд" dataDxfId="13" totalsRowDxfId="12"/>
    <tableColumn id="14" name="Пар в коробе" dataDxfId="11" totalsRowDxfId="10"/>
    <tableColumn id="2" name="цена за пару" dataDxfId="9" totalsRowDxfId="8">
      <calculatedColumnFormula>VLOOKUP(Таблица1[[#This Row],[наименование]],[1]Лист1!$H:$L,5,0)</calculatedColumnFormula>
    </tableColumn>
    <tableColumn id="16" name="Цена за короб" dataDxfId="7" totalsRowDxfId="6">
      <calculatedColumnFormula>Таблица1[[#This Row],[цена за пару]]*Таблица1[[#This Row],[Пар в коробе]]</calculatedColumnFormula>
    </tableColumn>
    <tableColumn id="17" name="Доступно для резерва" totalsRowLabel="ИТОГО:" dataDxfId="5" totalsRowDxfId="4">
      <calculatedColumnFormula>VLOOKUP(Таблица1[[#This Row],[Короб]],[2]Лист1!$A:$I,9,0)</calculatedColumnFormula>
    </tableColumn>
    <tableColumn id="18" name="Общая сумма заказа" totalsRowFunction="sum" dataDxfId="3" totalsRowDxfId="2">
      <calculatedColumnFormula>Таблица1[[#This Row],[Кол-во резерва]]*Таблица1[[#This Row],[Цена за короб]]</calculatedColumnFormula>
    </tableColumn>
    <tableColumn id="19" name="Кол-во резерва" totalsRowFunction="sum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3"/>
  <sheetViews>
    <sheetView tabSelected="1" zoomScaleNormal="100" workbookViewId="0">
      <selection activeCell="R5" sqref="R5"/>
    </sheetView>
  </sheetViews>
  <sheetFormatPr defaultRowHeight="15" x14ac:dyDescent="0.25"/>
  <cols>
    <col min="1" max="1" width="12.5703125" style="2" customWidth="1"/>
    <col min="2" max="2" width="9.42578125" style="2" customWidth="1"/>
    <col min="3" max="3" width="8.42578125" style="2" customWidth="1"/>
    <col min="4" max="4" width="8.5703125" style="4" customWidth="1"/>
    <col min="5" max="5" width="17.7109375" style="2" customWidth="1"/>
    <col min="6" max="6" width="6.7109375" style="2" customWidth="1"/>
    <col min="7" max="7" width="18.85546875" style="2" customWidth="1"/>
    <col min="8" max="8" width="9" style="2" customWidth="1"/>
    <col min="9" max="9" width="10.140625" style="2" customWidth="1"/>
    <col min="10" max="10" width="12" style="2" customWidth="1"/>
    <col min="11" max="11" width="10.85546875" style="2" customWidth="1"/>
    <col min="12" max="12" width="7.28515625" style="2" customWidth="1"/>
    <col min="13" max="14" width="7.42578125" style="2" customWidth="1"/>
    <col min="15" max="15" width="7.7109375" style="2" customWidth="1"/>
    <col min="16" max="16" width="8.28515625" style="4" customWidth="1"/>
    <col min="17" max="17" width="11" style="2" customWidth="1"/>
    <col min="18" max="18" width="11.7109375" style="9" customWidth="1"/>
    <col min="19" max="23" width="9.140625" style="9"/>
  </cols>
  <sheetData>
    <row r="1" spans="1:23" s="6" customFormat="1" ht="60" x14ac:dyDescent="0.25">
      <c r="A1" s="7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12</v>
      </c>
      <c r="G1" s="5" t="s">
        <v>10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13</v>
      </c>
      <c r="M1" s="5" t="s">
        <v>9</v>
      </c>
      <c r="N1" s="5" t="s">
        <v>43</v>
      </c>
      <c r="O1" s="5" t="s">
        <v>11</v>
      </c>
      <c r="P1" s="5" t="s">
        <v>16</v>
      </c>
      <c r="Q1" s="5" t="s">
        <v>15</v>
      </c>
      <c r="R1" s="11" t="s">
        <v>14</v>
      </c>
      <c r="S1" s="16"/>
      <c r="T1" s="16"/>
      <c r="U1" s="16"/>
      <c r="V1" s="16"/>
      <c r="W1" s="16"/>
    </row>
    <row r="2" spans="1:23" ht="60" customHeight="1" x14ac:dyDescent="0.25">
      <c r="A2" s="8"/>
      <c r="B2" s="17" t="s">
        <v>78</v>
      </c>
      <c r="C2" s="36" t="s">
        <v>321</v>
      </c>
      <c r="D2" s="19" t="s">
        <v>121</v>
      </c>
      <c r="E2" s="18" t="s">
        <v>241</v>
      </c>
      <c r="F2" s="17" t="s">
        <v>19</v>
      </c>
      <c r="G2" s="20" t="s">
        <v>242</v>
      </c>
      <c r="H2" s="18" t="s">
        <v>27</v>
      </c>
      <c r="I2" s="18" t="s">
        <v>106</v>
      </c>
      <c r="J2" s="18" t="s">
        <v>22</v>
      </c>
      <c r="K2" s="18" t="s">
        <v>84</v>
      </c>
      <c r="L2" s="18" t="s">
        <v>29</v>
      </c>
      <c r="M2" s="18">
        <v>8</v>
      </c>
      <c r="N2" s="21">
        <f>VLOOKUP(Таблица1[[#This Row],[наименование]],[1]Лист1!$H:$L,5,0)</f>
        <v>654</v>
      </c>
      <c r="O2" s="37">
        <f>Таблица1[[#This Row],[цена за пару]]*Таблица1[[#This Row],[Пар в коробе]]</f>
        <v>5232</v>
      </c>
      <c r="P2" s="22">
        <f>VLOOKUP(Таблица1[[#This Row],[Короб]],[2]Лист1!$A:$I,9,0)</f>
        <v>5</v>
      </c>
      <c r="Q2" s="15">
        <f>Таблица1[[#This Row],[Кол-во резерва]]*Таблица1[[#This Row],[Цена за короб]]</f>
        <v>0</v>
      </c>
      <c r="R2" s="23"/>
    </row>
    <row r="3" spans="1:23" ht="60" customHeight="1" x14ac:dyDescent="0.25">
      <c r="A3" s="8"/>
      <c r="B3" s="17" t="s">
        <v>78</v>
      </c>
      <c r="C3" s="36" t="s">
        <v>321</v>
      </c>
      <c r="D3" s="19" t="s">
        <v>159</v>
      </c>
      <c r="E3" s="18" t="s">
        <v>482</v>
      </c>
      <c r="F3" s="17" t="s">
        <v>19</v>
      </c>
      <c r="G3" s="20" t="s">
        <v>483</v>
      </c>
      <c r="H3" s="18" t="s">
        <v>20</v>
      </c>
      <c r="I3" s="18" t="s">
        <v>21</v>
      </c>
      <c r="J3" s="18" t="s">
        <v>22</v>
      </c>
      <c r="K3" s="18" t="s">
        <v>84</v>
      </c>
      <c r="L3" s="18" t="s">
        <v>92</v>
      </c>
      <c r="M3" s="18">
        <v>8</v>
      </c>
      <c r="N3" s="21">
        <f>VLOOKUP(Таблица1[[#This Row],[наименование]],[1]Лист1!$H:$L,5,0)</f>
        <v>851</v>
      </c>
      <c r="O3" s="37">
        <f>Таблица1[[#This Row],[цена за пару]]*Таблица1[[#This Row],[Пар в коробе]]</f>
        <v>6808</v>
      </c>
      <c r="P3" s="22">
        <f>VLOOKUP(Таблица1[[#This Row],[Короб]],[2]Лист1!$A:$I,9,0)</f>
        <v>24</v>
      </c>
      <c r="Q3" s="15">
        <f>Таблица1[[#This Row],[Кол-во резерва]]*Таблица1[[#This Row],[Цена за короб]]</f>
        <v>0</v>
      </c>
      <c r="R3" s="23"/>
    </row>
    <row r="4" spans="1:23" ht="60" customHeight="1" x14ac:dyDescent="0.25">
      <c r="A4" s="8"/>
      <c r="B4" s="17" t="s">
        <v>78</v>
      </c>
      <c r="C4" s="36" t="s">
        <v>321</v>
      </c>
      <c r="D4" s="19" t="s">
        <v>101</v>
      </c>
      <c r="E4" s="18" t="s">
        <v>484</v>
      </c>
      <c r="F4" s="17" t="s">
        <v>19</v>
      </c>
      <c r="G4" s="20" t="s">
        <v>485</v>
      </c>
      <c r="H4" s="18" t="s">
        <v>20</v>
      </c>
      <c r="I4" s="18" t="s">
        <v>21</v>
      </c>
      <c r="J4" s="18" t="s">
        <v>26</v>
      </c>
      <c r="K4" s="18" t="s">
        <v>84</v>
      </c>
      <c r="L4" s="18" t="s">
        <v>92</v>
      </c>
      <c r="M4" s="18">
        <v>8</v>
      </c>
      <c r="N4" s="21">
        <f>VLOOKUP(Таблица1[[#This Row],[наименование]],[1]Лист1!$H:$L,5,0)</f>
        <v>803</v>
      </c>
      <c r="O4" s="37">
        <f>Таблица1[[#This Row],[цена за пару]]*Таблица1[[#This Row],[Пар в коробе]]</f>
        <v>6424</v>
      </c>
      <c r="P4" s="22">
        <f>VLOOKUP(Таблица1[[#This Row],[Короб]],[2]Лист1!$A:$I,9,0)</f>
        <v>3</v>
      </c>
      <c r="Q4" s="15">
        <f>Таблица1[[#This Row],[Кол-во резерва]]*Таблица1[[#This Row],[Цена за короб]]</f>
        <v>0</v>
      </c>
      <c r="R4" s="23"/>
    </row>
    <row r="5" spans="1:23" ht="60" customHeight="1" x14ac:dyDescent="0.25">
      <c r="A5" s="8"/>
      <c r="B5" s="17" t="s">
        <v>78</v>
      </c>
      <c r="C5" s="36" t="s">
        <v>321</v>
      </c>
      <c r="D5" s="19" t="s">
        <v>116</v>
      </c>
      <c r="E5" s="18" t="s">
        <v>486</v>
      </c>
      <c r="F5" s="17" t="s">
        <v>19</v>
      </c>
      <c r="G5" s="20" t="s">
        <v>487</v>
      </c>
      <c r="H5" s="18" t="s">
        <v>20</v>
      </c>
      <c r="I5" s="18" t="s">
        <v>21</v>
      </c>
      <c r="J5" s="18" t="s">
        <v>22</v>
      </c>
      <c r="K5" s="18" t="s">
        <v>84</v>
      </c>
      <c r="L5" s="18" t="s">
        <v>92</v>
      </c>
      <c r="M5" s="18">
        <v>8</v>
      </c>
      <c r="N5" s="21">
        <f>VLOOKUP(Таблица1[[#This Row],[наименование]],[1]Лист1!$H:$L,5,0)</f>
        <v>875</v>
      </c>
      <c r="O5" s="37">
        <f>Таблица1[[#This Row],[цена за пару]]*Таблица1[[#This Row],[Пар в коробе]]</f>
        <v>7000</v>
      </c>
      <c r="P5" s="22">
        <f>VLOOKUP(Таблица1[[#This Row],[Короб]],[2]Лист1!$A:$I,9,0)</f>
        <v>5</v>
      </c>
      <c r="Q5" s="15">
        <f>Таблица1[[#This Row],[Кол-во резерва]]*Таблица1[[#This Row],[Цена за короб]]</f>
        <v>0</v>
      </c>
      <c r="R5" s="23"/>
    </row>
    <row r="6" spans="1:23" ht="60" customHeight="1" x14ac:dyDescent="0.25">
      <c r="A6" s="8"/>
      <c r="B6" s="17" t="s">
        <v>78</v>
      </c>
      <c r="C6" s="36" t="s">
        <v>321</v>
      </c>
      <c r="D6" s="19" t="s">
        <v>116</v>
      </c>
      <c r="E6" s="18" t="s">
        <v>488</v>
      </c>
      <c r="F6" s="17" t="s">
        <v>19</v>
      </c>
      <c r="G6" s="20" t="s">
        <v>489</v>
      </c>
      <c r="H6" s="18" t="s">
        <v>20</v>
      </c>
      <c r="I6" s="18" t="s">
        <v>21</v>
      </c>
      <c r="J6" s="18" t="s">
        <v>22</v>
      </c>
      <c r="K6" s="18" t="s">
        <v>84</v>
      </c>
      <c r="L6" s="18" t="s">
        <v>92</v>
      </c>
      <c r="M6" s="18">
        <v>8</v>
      </c>
      <c r="N6" s="21">
        <f>VLOOKUP(Таблица1[[#This Row],[наименование]],[1]Лист1!$H:$L,5,0)</f>
        <v>875</v>
      </c>
      <c r="O6" s="37">
        <f>Таблица1[[#This Row],[цена за пару]]*Таблица1[[#This Row],[Пар в коробе]]</f>
        <v>7000</v>
      </c>
      <c r="P6" s="22">
        <f>VLOOKUP(Таблица1[[#This Row],[Короб]],[2]Лист1!$A:$I,9,0)</f>
        <v>2</v>
      </c>
      <c r="Q6" s="15">
        <f>Таблица1[[#This Row],[Кол-во резерва]]*Таблица1[[#This Row],[Цена за короб]]</f>
        <v>0</v>
      </c>
      <c r="R6" s="23"/>
    </row>
    <row r="7" spans="1:23" ht="60" customHeight="1" x14ac:dyDescent="0.25">
      <c r="A7" s="8"/>
      <c r="B7" s="17" t="s">
        <v>78</v>
      </c>
      <c r="C7" s="36" t="s">
        <v>321</v>
      </c>
      <c r="D7" s="19" t="s">
        <v>116</v>
      </c>
      <c r="E7" s="18" t="s">
        <v>490</v>
      </c>
      <c r="F7" s="17" t="s">
        <v>19</v>
      </c>
      <c r="G7" s="20" t="s">
        <v>491</v>
      </c>
      <c r="H7" s="18" t="s">
        <v>27</v>
      </c>
      <c r="I7" s="18" t="s">
        <v>106</v>
      </c>
      <c r="J7" s="18" t="s">
        <v>22</v>
      </c>
      <c r="K7" s="18" t="s">
        <v>84</v>
      </c>
      <c r="L7" s="18" t="s">
        <v>29</v>
      </c>
      <c r="M7" s="18">
        <v>8</v>
      </c>
      <c r="N7" s="21">
        <f>VLOOKUP(Таблица1[[#This Row],[наименование]],[1]Лист1!$H:$L,5,0)</f>
        <v>780</v>
      </c>
      <c r="O7" s="37">
        <f>Таблица1[[#This Row],[цена за пару]]*Таблица1[[#This Row],[Пар в коробе]]</f>
        <v>6240</v>
      </c>
      <c r="P7" s="22">
        <f>VLOOKUP(Таблица1[[#This Row],[Короб]],[2]Лист1!$A:$I,9,0)</f>
        <v>3</v>
      </c>
      <c r="Q7" s="15">
        <f>Таблица1[[#This Row],[Кол-во резерва]]*Таблица1[[#This Row],[Цена за короб]]</f>
        <v>0</v>
      </c>
      <c r="R7" s="23"/>
    </row>
    <row r="8" spans="1:23" ht="60" customHeight="1" x14ac:dyDescent="0.25">
      <c r="A8" s="8"/>
      <c r="B8" s="17" t="s">
        <v>41</v>
      </c>
      <c r="C8" s="36" t="s">
        <v>321</v>
      </c>
      <c r="D8" s="19" t="s">
        <v>101</v>
      </c>
      <c r="E8" s="18" t="s">
        <v>492</v>
      </c>
      <c r="F8" s="17" t="s">
        <v>30</v>
      </c>
      <c r="G8" s="20" t="s">
        <v>493</v>
      </c>
      <c r="H8" s="18" t="s">
        <v>27</v>
      </c>
      <c r="I8" s="18" t="s">
        <v>66</v>
      </c>
      <c r="J8" s="18" t="s">
        <v>35</v>
      </c>
      <c r="K8" s="18" t="s">
        <v>33</v>
      </c>
      <c r="L8" s="18" t="s">
        <v>29</v>
      </c>
      <c r="M8" s="18">
        <v>8</v>
      </c>
      <c r="N8" s="21">
        <f>VLOOKUP(Таблица1[[#This Row],[наименование]],[1]Лист1!$H:$L,5,0)</f>
        <v>550</v>
      </c>
      <c r="O8" s="37">
        <f>Таблица1[[#This Row],[цена за пару]]*Таблица1[[#This Row],[Пар в коробе]]</f>
        <v>4400</v>
      </c>
      <c r="P8" s="22">
        <f>VLOOKUP(Таблица1[[#This Row],[Короб]],[2]Лист1!$A:$I,9,0)</f>
        <v>20</v>
      </c>
      <c r="Q8" s="15">
        <f>Таблица1[[#This Row],[Кол-во резерва]]*Таблица1[[#This Row],[Цена за короб]]</f>
        <v>0</v>
      </c>
      <c r="R8" s="23"/>
    </row>
    <row r="9" spans="1:23" ht="60" customHeight="1" x14ac:dyDescent="0.25">
      <c r="A9" s="8"/>
      <c r="B9" s="17" t="s">
        <v>78</v>
      </c>
      <c r="C9" s="36" t="s">
        <v>321</v>
      </c>
      <c r="D9" s="19" t="s">
        <v>101</v>
      </c>
      <c r="E9" s="18" t="s">
        <v>233</v>
      </c>
      <c r="F9" s="17" t="s">
        <v>30</v>
      </c>
      <c r="G9" s="20" t="s">
        <v>234</v>
      </c>
      <c r="H9" s="18" t="s">
        <v>27</v>
      </c>
      <c r="I9" s="18" t="s">
        <v>66</v>
      </c>
      <c r="J9" s="18" t="s">
        <v>35</v>
      </c>
      <c r="K9" s="18" t="s">
        <v>84</v>
      </c>
      <c r="L9" s="18" t="s">
        <v>134</v>
      </c>
      <c r="M9" s="18">
        <v>8</v>
      </c>
      <c r="N9" s="21">
        <f>VLOOKUP(Таблица1[[#This Row],[наименование]],[1]Лист1!$H:$L,5,0)</f>
        <v>559</v>
      </c>
      <c r="O9" s="37">
        <f>Таблица1[[#This Row],[цена за пару]]*Таблица1[[#This Row],[Пар в коробе]]</f>
        <v>4472</v>
      </c>
      <c r="P9" s="22">
        <f>VLOOKUP(Таблица1[[#This Row],[Короб]],[2]Лист1!$A:$I,9,0)</f>
        <v>26</v>
      </c>
      <c r="Q9" s="15">
        <f>Таблица1[[#This Row],[Кол-во резерва]]*Таблица1[[#This Row],[Цена за короб]]</f>
        <v>0</v>
      </c>
      <c r="R9" s="23"/>
    </row>
    <row r="10" spans="1:23" ht="60" customHeight="1" x14ac:dyDescent="0.25">
      <c r="A10" s="8"/>
      <c r="B10" s="17" t="s">
        <v>78</v>
      </c>
      <c r="C10" s="36" t="s">
        <v>321</v>
      </c>
      <c r="D10" s="19" t="s">
        <v>101</v>
      </c>
      <c r="E10" s="18" t="s">
        <v>494</v>
      </c>
      <c r="F10" s="17" t="s">
        <v>30</v>
      </c>
      <c r="G10" s="20" t="s">
        <v>495</v>
      </c>
      <c r="H10" s="18" t="s">
        <v>27</v>
      </c>
      <c r="I10" s="18" t="s">
        <v>160</v>
      </c>
      <c r="J10" s="18" t="s">
        <v>35</v>
      </c>
      <c r="K10" s="18" t="s">
        <v>84</v>
      </c>
      <c r="L10" s="18" t="s">
        <v>134</v>
      </c>
      <c r="M10" s="18">
        <v>8</v>
      </c>
      <c r="N10" s="21">
        <f>VLOOKUP(Таблица1[[#This Row],[наименование]],[1]Лист1!$H:$L,5,0)</f>
        <v>559</v>
      </c>
      <c r="O10" s="37">
        <f>Таблица1[[#This Row],[цена за пару]]*Таблица1[[#This Row],[Пар в коробе]]</f>
        <v>4472</v>
      </c>
      <c r="P10" s="22">
        <f>VLOOKUP(Таблица1[[#This Row],[Короб]],[2]Лист1!$A:$I,9,0)</f>
        <v>28</v>
      </c>
      <c r="Q10" s="15">
        <f>Таблица1[[#This Row],[Кол-во резерва]]*Таблица1[[#This Row],[Цена за короб]]</f>
        <v>0</v>
      </c>
      <c r="R10" s="23"/>
    </row>
    <row r="11" spans="1:23" ht="60" customHeight="1" x14ac:dyDescent="0.25">
      <c r="A11" s="8"/>
      <c r="B11" s="17" t="s">
        <v>78</v>
      </c>
      <c r="C11" s="36" t="s">
        <v>321</v>
      </c>
      <c r="D11" s="19" t="s">
        <v>101</v>
      </c>
      <c r="E11" s="18" t="s">
        <v>161</v>
      </c>
      <c r="F11" s="17" t="s">
        <v>30</v>
      </c>
      <c r="G11" s="20" t="s">
        <v>162</v>
      </c>
      <c r="H11" s="18" t="s">
        <v>27</v>
      </c>
      <c r="I11" s="18" t="s">
        <v>89</v>
      </c>
      <c r="J11" s="18" t="s">
        <v>35</v>
      </c>
      <c r="K11" s="18" t="s">
        <v>84</v>
      </c>
      <c r="L11" s="18" t="s">
        <v>134</v>
      </c>
      <c r="M11" s="18">
        <v>8</v>
      </c>
      <c r="N11" s="21">
        <f>VLOOKUP(Таблица1[[#This Row],[наименование]],[1]Лист1!$H:$L,5,0)</f>
        <v>559</v>
      </c>
      <c r="O11" s="37">
        <f>Таблица1[[#This Row],[цена за пару]]*Таблица1[[#This Row],[Пар в коробе]]</f>
        <v>4472</v>
      </c>
      <c r="P11" s="22">
        <f>VLOOKUP(Таблица1[[#This Row],[Короб]],[2]Лист1!$A:$I,9,0)</f>
        <v>5</v>
      </c>
      <c r="Q11" s="15">
        <f>Таблица1[[#This Row],[Кол-во резерва]]*Таблица1[[#This Row],[Цена за короб]]</f>
        <v>0</v>
      </c>
      <c r="R11" s="23"/>
    </row>
    <row r="12" spans="1:23" ht="60" customHeight="1" x14ac:dyDescent="0.25">
      <c r="A12" s="8"/>
      <c r="B12" s="17" t="s">
        <v>78</v>
      </c>
      <c r="C12" s="36" t="s">
        <v>321</v>
      </c>
      <c r="D12" s="19" t="s">
        <v>101</v>
      </c>
      <c r="E12" s="18" t="s">
        <v>496</v>
      </c>
      <c r="F12" s="17" t="s">
        <v>30</v>
      </c>
      <c r="G12" s="20" t="s">
        <v>497</v>
      </c>
      <c r="H12" s="18" t="s">
        <v>20</v>
      </c>
      <c r="I12" s="18" t="s">
        <v>66</v>
      </c>
      <c r="J12" s="18" t="s">
        <v>35</v>
      </c>
      <c r="K12" s="18" t="s">
        <v>84</v>
      </c>
      <c r="L12" s="18" t="s">
        <v>92</v>
      </c>
      <c r="M12" s="18">
        <v>8</v>
      </c>
      <c r="N12" s="21">
        <f>VLOOKUP(Таблица1[[#This Row],[наименование]],[1]Лист1!$H:$L,5,0)</f>
        <v>588</v>
      </c>
      <c r="O12" s="37">
        <f>Таблица1[[#This Row],[цена за пару]]*Таблица1[[#This Row],[Пар в коробе]]</f>
        <v>4704</v>
      </c>
      <c r="P12" s="22">
        <f>VLOOKUP(Таблица1[[#This Row],[Короб]],[2]Лист1!$A:$I,9,0)</f>
        <v>7</v>
      </c>
      <c r="Q12" s="15">
        <f>Таблица1[[#This Row],[Кол-во резерва]]*Таблица1[[#This Row],[Цена за короб]]</f>
        <v>0</v>
      </c>
      <c r="R12" s="23"/>
    </row>
    <row r="13" spans="1:23" ht="60" customHeight="1" x14ac:dyDescent="0.25">
      <c r="A13" s="8"/>
      <c r="B13" s="17" t="s">
        <v>78</v>
      </c>
      <c r="C13" s="36" t="s">
        <v>321</v>
      </c>
      <c r="D13" s="19" t="s">
        <v>159</v>
      </c>
      <c r="E13" s="18" t="s">
        <v>498</v>
      </c>
      <c r="F13" s="17" t="s">
        <v>19</v>
      </c>
      <c r="G13" s="20" t="s">
        <v>499</v>
      </c>
      <c r="H13" s="18" t="s">
        <v>20</v>
      </c>
      <c r="I13" s="18" t="s">
        <v>500</v>
      </c>
      <c r="J13" s="18" t="s">
        <v>354</v>
      </c>
      <c r="K13" s="18" t="s">
        <v>84</v>
      </c>
      <c r="L13" s="18" t="s">
        <v>92</v>
      </c>
      <c r="M13" s="18">
        <v>8</v>
      </c>
      <c r="N13" s="21">
        <f>VLOOKUP(Таблица1[[#This Row],[наименование]],[1]Лист1!$H:$L,5,0)</f>
        <v>805</v>
      </c>
      <c r="O13" s="37">
        <f>Таблица1[[#This Row],[цена за пару]]*Таблица1[[#This Row],[Пар в коробе]]</f>
        <v>6440</v>
      </c>
      <c r="P13" s="22">
        <f>VLOOKUP(Таблица1[[#This Row],[Короб]],[2]Лист1!$A:$I,9,0)</f>
        <v>16</v>
      </c>
      <c r="Q13" s="15">
        <f>Таблица1[[#This Row],[Кол-во резерва]]*Таблица1[[#This Row],[Цена за короб]]</f>
        <v>0</v>
      </c>
      <c r="R13" s="23"/>
    </row>
    <row r="14" spans="1:23" ht="60" customHeight="1" x14ac:dyDescent="0.25">
      <c r="A14" s="8"/>
      <c r="B14" s="17" t="s">
        <v>41</v>
      </c>
      <c r="C14" s="36" t="s">
        <v>321</v>
      </c>
      <c r="D14" s="19" t="s">
        <v>101</v>
      </c>
      <c r="E14" s="18" t="s">
        <v>387</v>
      </c>
      <c r="F14" s="17" t="s">
        <v>34</v>
      </c>
      <c r="G14" s="20" t="s">
        <v>388</v>
      </c>
      <c r="H14" s="18" t="s">
        <v>20</v>
      </c>
      <c r="I14" s="18" t="s">
        <v>21</v>
      </c>
      <c r="J14" s="18" t="s">
        <v>39</v>
      </c>
      <c r="K14" s="18" t="s">
        <v>107</v>
      </c>
      <c r="L14" s="18" t="s">
        <v>92</v>
      </c>
      <c r="M14" s="18">
        <v>8</v>
      </c>
      <c r="N14" s="21">
        <f>VLOOKUP(Таблица1[[#This Row],[наименование]],[1]Лист1!$H:$L,5,0)</f>
        <v>1327</v>
      </c>
      <c r="O14" s="37">
        <f>Таблица1[[#This Row],[цена за пару]]*Таблица1[[#This Row],[Пар в коробе]]</f>
        <v>10616</v>
      </c>
      <c r="P14" s="22">
        <f>VLOOKUP(Таблица1[[#This Row],[Короб]],[2]Лист1!$A:$I,9,0)</f>
        <v>5</v>
      </c>
      <c r="Q14" s="15">
        <f>Таблица1[[#This Row],[Кол-во резерва]]*Таблица1[[#This Row],[Цена за короб]]</f>
        <v>0</v>
      </c>
      <c r="R14" s="23"/>
    </row>
    <row r="15" spans="1:23" ht="60" customHeight="1" x14ac:dyDescent="0.25">
      <c r="A15" s="8"/>
      <c r="B15" s="17" t="s">
        <v>78</v>
      </c>
      <c r="C15" s="36" t="s">
        <v>321</v>
      </c>
      <c r="D15" s="19" t="s">
        <v>120</v>
      </c>
      <c r="E15" s="18" t="s">
        <v>501</v>
      </c>
      <c r="F15" s="17" t="s">
        <v>34</v>
      </c>
      <c r="G15" s="20" t="s">
        <v>502</v>
      </c>
      <c r="H15" s="18" t="s">
        <v>20</v>
      </c>
      <c r="I15" s="18" t="s">
        <v>21</v>
      </c>
      <c r="J15" s="18" t="s">
        <v>39</v>
      </c>
      <c r="K15" s="18" t="s">
        <v>84</v>
      </c>
      <c r="L15" s="18" t="s">
        <v>92</v>
      </c>
      <c r="M15" s="18">
        <v>8</v>
      </c>
      <c r="N15" s="21">
        <f>VLOOKUP(Таблица1[[#This Row],[наименование]],[1]Лист1!$H:$L,5,0)</f>
        <v>1582</v>
      </c>
      <c r="O15" s="37">
        <f>Таблица1[[#This Row],[цена за пару]]*Таблица1[[#This Row],[Пар в коробе]]</f>
        <v>12656</v>
      </c>
      <c r="P15" s="22">
        <f>VLOOKUP(Таблица1[[#This Row],[Короб]],[2]Лист1!$A:$I,9,0)</f>
        <v>1</v>
      </c>
      <c r="Q15" s="15">
        <f>Таблица1[[#This Row],[Кол-во резерва]]*Таблица1[[#This Row],[Цена за короб]]</f>
        <v>0</v>
      </c>
      <c r="R15" s="23"/>
    </row>
    <row r="16" spans="1:23" ht="60" customHeight="1" x14ac:dyDescent="0.25">
      <c r="A16" s="8"/>
      <c r="B16" s="17" t="s">
        <v>17</v>
      </c>
      <c r="C16" s="36" t="s">
        <v>321</v>
      </c>
      <c r="D16" s="19" t="s">
        <v>25</v>
      </c>
      <c r="E16" s="18" t="s">
        <v>503</v>
      </c>
      <c r="F16" s="17" t="s">
        <v>19</v>
      </c>
      <c r="G16" s="20" t="s">
        <v>504</v>
      </c>
      <c r="H16" s="18" t="s">
        <v>20</v>
      </c>
      <c r="I16" s="18" t="s">
        <v>59</v>
      </c>
      <c r="J16" s="18" t="s">
        <v>22</v>
      </c>
      <c r="K16" s="18" t="s">
        <v>22</v>
      </c>
      <c r="L16" s="18" t="s">
        <v>58</v>
      </c>
      <c r="M16" s="18">
        <v>8</v>
      </c>
      <c r="N16" s="21">
        <f>VLOOKUP(Таблица1[[#This Row],[наименование]],[1]Лист1!$H:$L,5,0)</f>
        <v>608</v>
      </c>
      <c r="O16" s="37">
        <f>Таблица1[[#This Row],[цена за пару]]*Таблица1[[#This Row],[Пар в коробе]]</f>
        <v>4864</v>
      </c>
      <c r="P16" s="22">
        <f>VLOOKUP(Таблица1[[#This Row],[Короб]],[2]Лист1!$A:$I,9,0)</f>
        <v>11</v>
      </c>
      <c r="Q16" s="15">
        <f>Таблица1[[#This Row],[Кол-во резерва]]*Таблица1[[#This Row],[Цена за короб]]</f>
        <v>0</v>
      </c>
      <c r="R16" s="23"/>
    </row>
    <row r="17" spans="1:18" ht="60" customHeight="1" x14ac:dyDescent="0.25">
      <c r="A17" s="8"/>
      <c r="B17" s="17" t="s">
        <v>78</v>
      </c>
      <c r="C17" s="36" t="s">
        <v>321</v>
      </c>
      <c r="D17" s="19" t="s">
        <v>101</v>
      </c>
      <c r="E17" s="18" t="s">
        <v>505</v>
      </c>
      <c r="F17" s="17" t="s">
        <v>19</v>
      </c>
      <c r="G17" s="20" t="s">
        <v>506</v>
      </c>
      <c r="H17" s="18" t="s">
        <v>20</v>
      </c>
      <c r="I17" s="18" t="s">
        <v>21</v>
      </c>
      <c r="J17" s="18" t="s">
        <v>22</v>
      </c>
      <c r="K17" s="18" t="s">
        <v>84</v>
      </c>
      <c r="L17" s="18" t="s">
        <v>92</v>
      </c>
      <c r="M17" s="18">
        <v>8</v>
      </c>
      <c r="N17" s="21">
        <f>VLOOKUP(Таблица1[[#This Row],[наименование]],[1]Лист1!$H:$L,5,0)</f>
        <v>819</v>
      </c>
      <c r="O17" s="37">
        <f>Таблица1[[#This Row],[цена за пару]]*Таблица1[[#This Row],[Пар в коробе]]</f>
        <v>6552</v>
      </c>
      <c r="P17" s="22">
        <f>VLOOKUP(Таблица1[[#This Row],[Короб]],[2]Лист1!$A:$I,9,0)</f>
        <v>1</v>
      </c>
      <c r="Q17" s="15">
        <f>Таблица1[[#This Row],[Кол-во резерва]]*Таблица1[[#This Row],[Цена за короб]]</f>
        <v>0</v>
      </c>
      <c r="R17" s="23"/>
    </row>
    <row r="18" spans="1:18" ht="60" customHeight="1" x14ac:dyDescent="0.25">
      <c r="A18" s="8"/>
      <c r="B18" s="3" t="s">
        <v>41</v>
      </c>
      <c r="C18" s="36" t="s">
        <v>321</v>
      </c>
      <c r="D18" s="25" t="s">
        <v>101</v>
      </c>
      <c r="E18" s="24" t="s">
        <v>163</v>
      </c>
      <c r="F18" s="3" t="s">
        <v>34</v>
      </c>
      <c r="G18" s="13" t="s">
        <v>164</v>
      </c>
      <c r="H18" s="24" t="s">
        <v>27</v>
      </c>
      <c r="I18" s="24" t="s">
        <v>28</v>
      </c>
      <c r="J18" s="24" t="s">
        <v>35</v>
      </c>
      <c r="K18" s="24" t="s">
        <v>33</v>
      </c>
      <c r="L18" s="24" t="s">
        <v>29</v>
      </c>
      <c r="M18" s="24">
        <v>8</v>
      </c>
      <c r="N18" s="26">
        <f>VLOOKUP(Таблица1[[#This Row],[наименование]],[1]Лист1!$H:$L,5,0)</f>
        <v>838</v>
      </c>
      <c r="O18" s="37">
        <f>Таблица1[[#This Row],[цена за пару]]*Таблица1[[#This Row],[Пар в коробе]]</f>
        <v>6704</v>
      </c>
      <c r="P18" s="14">
        <f>VLOOKUP(Таблица1[[#This Row],[Короб]],[2]Лист1!$A:$I,9,0)</f>
        <v>6</v>
      </c>
      <c r="Q18" s="15">
        <f>Таблица1[[#This Row],[Кол-во резерва]]*Таблица1[[#This Row],[Цена за короб]]</f>
        <v>0</v>
      </c>
      <c r="R18" s="12"/>
    </row>
    <row r="19" spans="1:18" ht="60" customHeight="1" x14ac:dyDescent="0.25">
      <c r="A19" s="8"/>
      <c r="B19" s="3" t="s">
        <v>41</v>
      </c>
      <c r="C19" s="36" t="s">
        <v>321</v>
      </c>
      <c r="D19" s="25" t="s">
        <v>23</v>
      </c>
      <c r="E19" s="24" t="s">
        <v>45</v>
      </c>
      <c r="F19" s="3" t="s">
        <v>34</v>
      </c>
      <c r="G19" s="13" t="s">
        <v>46</v>
      </c>
      <c r="H19" s="24" t="s">
        <v>27</v>
      </c>
      <c r="I19" s="24" t="s">
        <v>21</v>
      </c>
      <c r="J19" s="24" t="s">
        <v>39</v>
      </c>
      <c r="K19" s="24" t="s">
        <v>39</v>
      </c>
      <c r="L19" s="24" t="s">
        <v>29</v>
      </c>
      <c r="M19" s="24">
        <v>8</v>
      </c>
      <c r="N19" s="26">
        <f>VLOOKUP(Таблица1[[#This Row],[наименование]],[1]Лист1!$H:$L,5,0)</f>
        <v>610</v>
      </c>
      <c r="O19" s="37">
        <f>Таблица1[[#This Row],[цена за пару]]*Таблица1[[#This Row],[Пар в коробе]]</f>
        <v>4880</v>
      </c>
      <c r="P19" s="14">
        <f>VLOOKUP(Таблица1[[#This Row],[Короб]],[2]Лист1!$A:$I,9,0)</f>
        <v>10</v>
      </c>
      <c r="Q19" s="15">
        <f>Таблица1[[#This Row],[Кол-во резерва]]*Таблица1[[#This Row],[Цена за короб]]</f>
        <v>0</v>
      </c>
      <c r="R19" s="12"/>
    </row>
    <row r="20" spans="1:18" ht="60" customHeight="1" x14ac:dyDescent="0.25">
      <c r="A20" s="8"/>
      <c r="B20" s="3" t="s">
        <v>17</v>
      </c>
      <c r="C20" s="36" t="s">
        <v>321</v>
      </c>
      <c r="D20" s="25" t="s">
        <v>18</v>
      </c>
      <c r="E20" s="24" t="s">
        <v>365</v>
      </c>
      <c r="F20" s="3" t="s">
        <v>34</v>
      </c>
      <c r="G20" s="13" t="s">
        <v>366</v>
      </c>
      <c r="H20" s="24" t="s">
        <v>27</v>
      </c>
      <c r="I20" s="24" t="s">
        <v>21</v>
      </c>
      <c r="J20" s="24" t="s">
        <v>39</v>
      </c>
      <c r="K20" s="24" t="s">
        <v>39</v>
      </c>
      <c r="L20" s="24" t="s">
        <v>29</v>
      </c>
      <c r="M20" s="24">
        <v>8</v>
      </c>
      <c r="N20" s="26">
        <f>VLOOKUP(Таблица1[[#This Row],[наименование]],[1]Лист1!$H:$L,5,0)</f>
        <v>651</v>
      </c>
      <c r="O20" s="37">
        <f>Таблица1[[#This Row],[цена за пару]]*Таблица1[[#This Row],[Пар в коробе]]</f>
        <v>5208</v>
      </c>
      <c r="P20" s="14">
        <f>VLOOKUP(Таблица1[[#This Row],[Короб]],[2]Лист1!$A:$I,9,0)</f>
        <v>15</v>
      </c>
      <c r="Q20" s="15">
        <f>Таблица1[[#This Row],[Кол-во резерва]]*Таблица1[[#This Row],[Цена за короб]]</f>
        <v>0</v>
      </c>
      <c r="R20" s="12"/>
    </row>
    <row r="21" spans="1:18" ht="60" customHeight="1" x14ac:dyDescent="0.25">
      <c r="A21" s="8"/>
      <c r="B21" s="3" t="s">
        <v>17</v>
      </c>
      <c r="C21" s="36" t="s">
        <v>321</v>
      </c>
      <c r="D21" s="25" t="s">
        <v>25</v>
      </c>
      <c r="E21" s="24" t="s">
        <v>47</v>
      </c>
      <c r="F21" s="3" t="s">
        <v>34</v>
      </c>
      <c r="G21" s="13" t="s">
        <v>48</v>
      </c>
      <c r="H21" s="24" t="s">
        <v>27</v>
      </c>
      <c r="I21" s="24" t="s">
        <v>49</v>
      </c>
      <c r="J21" s="24" t="s">
        <v>35</v>
      </c>
      <c r="K21" s="24" t="s">
        <v>39</v>
      </c>
      <c r="L21" s="24" t="s">
        <v>29</v>
      </c>
      <c r="M21" s="24">
        <v>8</v>
      </c>
      <c r="N21" s="26">
        <f>VLOOKUP(Таблица1[[#This Row],[наименование]],[1]Лист1!$H:$L,5,0)</f>
        <v>692</v>
      </c>
      <c r="O21" s="37">
        <f>Таблица1[[#This Row],[цена за пару]]*Таблица1[[#This Row],[Пар в коробе]]</f>
        <v>5536</v>
      </c>
      <c r="P21" s="14">
        <f>VLOOKUP(Таблица1[[#This Row],[Короб]],[2]Лист1!$A:$I,9,0)</f>
        <v>16</v>
      </c>
      <c r="Q21" s="15">
        <f>Таблица1[[#This Row],[Кол-во резерва]]*Таблица1[[#This Row],[Цена за короб]]</f>
        <v>0</v>
      </c>
      <c r="R21" s="12"/>
    </row>
    <row r="22" spans="1:18" ht="60" customHeight="1" x14ac:dyDescent="0.25">
      <c r="A22" s="8"/>
      <c r="B22" s="3" t="s">
        <v>17</v>
      </c>
      <c r="C22" s="36" t="s">
        <v>321</v>
      </c>
      <c r="D22" s="25" t="s">
        <v>31</v>
      </c>
      <c r="E22" s="24" t="s">
        <v>50</v>
      </c>
      <c r="F22" s="3" t="s">
        <v>34</v>
      </c>
      <c r="G22" s="13" t="s">
        <v>51</v>
      </c>
      <c r="H22" s="24" t="s">
        <v>27</v>
      </c>
      <c r="I22" s="24" t="s">
        <v>32</v>
      </c>
      <c r="J22" s="24" t="s">
        <v>39</v>
      </c>
      <c r="K22" s="24" t="s">
        <v>37</v>
      </c>
      <c r="L22" s="24" t="s">
        <v>29</v>
      </c>
      <c r="M22" s="24">
        <v>8</v>
      </c>
      <c r="N22" s="26">
        <f>VLOOKUP(Таблица1[[#This Row],[наименование]],[1]Лист1!$H:$L,5,0)</f>
        <v>570</v>
      </c>
      <c r="O22" s="37">
        <f>Таблица1[[#This Row],[цена за пару]]*Таблица1[[#This Row],[Пар в коробе]]</f>
        <v>4560</v>
      </c>
      <c r="P22" s="14">
        <f>VLOOKUP(Таблица1[[#This Row],[Короб]],[2]Лист1!$A:$I,9,0)</f>
        <v>5</v>
      </c>
      <c r="Q22" s="15">
        <f>Таблица1[[#This Row],[Кол-во резерва]]*Таблица1[[#This Row],[Цена за короб]]</f>
        <v>0</v>
      </c>
      <c r="R22" s="12"/>
    </row>
    <row r="23" spans="1:18" ht="60" customHeight="1" x14ac:dyDescent="0.25">
      <c r="A23" s="8"/>
      <c r="B23" s="3" t="s">
        <v>17</v>
      </c>
      <c r="C23" s="36" t="s">
        <v>321</v>
      </c>
      <c r="D23" s="25" t="s">
        <v>31</v>
      </c>
      <c r="E23" s="24" t="s">
        <v>52</v>
      </c>
      <c r="F23" s="3" t="s">
        <v>34</v>
      </c>
      <c r="G23" s="13" t="s">
        <v>53</v>
      </c>
      <c r="H23" s="24" t="s">
        <v>27</v>
      </c>
      <c r="I23" s="24" t="s">
        <v>40</v>
      </c>
      <c r="J23" s="24" t="s">
        <v>39</v>
      </c>
      <c r="K23" s="24" t="s">
        <v>37</v>
      </c>
      <c r="L23" s="24" t="s">
        <v>29</v>
      </c>
      <c r="M23" s="24">
        <v>8</v>
      </c>
      <c r="N23" s="26">
        <f>VLOOKUP(Таблица1[[#This Row],[наименование]],[1]Лист1!$H:$L,5,0)</f>
        <v>570</v>
      </c>
      <c r="O23" s="37">
        <f>Таблица1[[#This Row],[цена за пару]]*Таблица1[[#This Row],[Пар в коробе]]</f>
        <v>4560</v>
      </c>
      <c r="P23" s="14">
        <f>VLOOKUP(Таблица1[[#This Row],[Короб]],[2]Лист1!$A:$I,9,0)</f>
        <v>8</v>
      </c>
      <c r="Q23" s="15">
        <f>Таблица1[[#This Row],[Кол-во резерва]]*Таблица1[[#This Row],[Цена за короб]]</f>
        <v>0</v>
      </c>
      <c r="R23" s="12"/>
    </row>
    <row r="24" spans="1:18" ht="60" customHeight="1" x14ac:dyDescent="0.25">
      <c r="A24" s="8"/>
      <c r="B24" s="3" t="s">
        <v>17</v>
      </c>
      <c r="C24" s="36" t="s">
        <v>321</v>
      </c>
      <c r="D24" s="25" t="s">
        <v>25</v>
      </c>
      <c r="E24" s="24" t="s">
        <v>60</v>
      </c>
      <c r="F24" s="3" t="s">
        <v>34</v>
      </c>
      <c r="G24" s="13" t="s">
        <v>61</v>
      </c>
      <c r="H24" s="24" t="s">
        <v>27</v>
      </c>
      <c r="I24" s="24" t="s">
        <v>62</v>
      </c>
      <c r="J24" s="24" t="s">
        <v>35</v>
      </c>
      <c r="K24" s="24" t="s">
        <v>33</v>
      </c>
      <c r="L24" s="24" t="s">
        <v>29</v>
      </c>
      <c r="M24" s="24">
        <v>8</v>
      </c>
      <c r="N24" s="26">
        <f>VLOOKUP(Таблица1[[#This Row],[наименование]],[1]Лист1!$H:$L,5,0)</f>
        <v>570</v>
      </c>
      <c r="O24" s="37">
        <f>Таблица1[[#This Row],[цена за пару]]*Таблица1[[#This Row],[Пар в коробе]]</f>
        <v>4560</v>
      </c>
      <c r="P24" s="14">
        <f>VLOOKUP(Таблица1[[#This Row],[Короб]],[2]Лист1!$A:$I,9,0)</f>
        <v>15</v>
      </c>
      <c r="Q24" s="15">
        <f>Таблица1[[#This Row],[Кол-во резерва]]*Таблица1[[#This Row],[Цена за короб]]</f>
        <v>0</v>
      </c>
      <c r="R24" s="12"/>
    </row>
    <row r="25" spans="1:18" ht="60" customHeight="1" x14ac:dyDescent="0.25">
      <c r="A25" s="8"/>
      <c r="B25" s="3" t="s">
        <v>41</v>
      </c>
      <c r="C25" s="36" t="s">
        <v>321</v>
      </c>
      <c r="D25" s="25" t="s">
        <v>23</v>
      </c>
      <c r="E25" s="24" t="s">
        <v>507</v>
      </c>
      <c r="F25" s="3" t="s">
        <v>34</v>
      </c>
      <c r="G25" s="13" t="s">
        <v>508</v>
      </c>
      <c r="H25" s="24" t="s">
        <v>27</v>
      </c>
      <c r="I25" s="24" t="s">
        <v>63</v>
      </c>
      <c r="J25" s="24" t="s">
        <v>35</v>
      </c>
      <c r="K25" s="24" t="s">
        <v>33</v>
      </c>
      <c r="L25" s="24" t="s">
        <v>29</v>
      </c>
      <c r="M25" s="24">
        <v>8</v>
      </c>
      <c r="N25" s="26">
        <f>VLOOKUP(Таблица1[[#This Row],[наименование]],[1]Лист1!$H:$L,5,0)</f>
        <v>667</v>
      </c>
      <c r="O25" s="37">
        <f>Таблица1[[#This Row],[цена за пару]]*Таблица1[[#This Row],[Пар в коробе]]</f>
        <v>5336</v>
      </c>
      <c r="P25" s="14">
        <f>VLOOKUP(Таблица1[[#This Row],[Короб]],[2]Лист1!$A:$I,9,0)</f>
        <v>2</v>
      </c>
      <c r="Q25" s="15">
        <f>Таблица1[[#This Row],[Кол-во резерва]]*Таблица1[[#This Row],[Цена за короб]]</f>
        <v>0</v>
      </c>
      <c r="R25" s="12"/>
    </row>
    <row r="26" spans="1:18" ht="60" customHeight="1" x14ac:dyDescent="0.25">
      <c r="A26" s="8"/>
      <c r="B26" s="3" t="s">
        <v>41</v>
      </c>
      <c r="C26" s="36" t="s">
        <v>321</v>
      </c>
      <c r="D26" s="25" t="s">
        <v>23</v>
      </c>
      <c r="E26" s="24" t="s">
        <v>54</v>
      </c>
      <c r="F26" s="3" t="s">
        <v>34</v>
      </c>
      <c r="G26" s="13" t="s">
        <v>55</v>
      </c>
      <c r="H26" s="24" t="s">
        <v>27</v>
      </c>
      <c r="I26" s="24" t="s">
        <v>32</v>
      </c>
      <c r="J26" s="24" t="s">
        <v>35</v>
      </c>
      <c r="K26" s="24" t="s">
        <v>39</v>
      </c>
      <c r="L26" s="24" t="s">
        <v>29</v>
      </c>
      <c r="M26" s="24">
        <v>8</v>
      </c>
      <c r="N26" s="26">
        <f>VLOOKUP(Таблица1[[#This Row],[наименование]],[1]Лист1!$H:$L,5,0)</f>
        <v>684</v>
      </c>
      <c r="O26" s="37">
        <f>Таблица1[[#This Row],[цена за пару]]*Таблица1[[#This Row],[Пар в коробе]]</f>
        <v>5472</v>
      </c>
      <c r="P26" s="14">
        <f>VLOOKUP(Таблица1[[#This Row],[Короб]],[2]Лист1!$A:$I,9,0)</f>
        <v>3</v>
      </c>
      <c r="Q26" s="15">
        <f>Таблица1[[#This Row],[Кол-во резерва]]*Таблица1[[#This Row],[Цена за короб]]</f>
        <v>0</v>
      </c>
      <c r="R26" s="12"/>
    </row>
    <row r="27" spans="1:18" ht="60" customHeight="1" x14ac:dyDescent="0.25">
      <c r="A27" s="8"/>
      <c r="B27" s="3" t="s">
        <v>78</v>
      </c>
      <c r="C27" s="36" t="s">
        <v>321</v>
      </c>
      <c r="D27" s="25" t="s">
        <v>101</v>
      </c>
      <c r="E27" s="24" t="s">
        <v>276</v>
      </c>
      <c r="F27" s="3" t="s">
        <v>34</v>
      </c>
      <c r="G27" s="13" t="s">
        <v>277</v>
      </c>
      <c r="H27" s="24" t="s">
        <v>27</v>
      </c>
      <c r="I27" s="24" t="s">
        <v>32</v>
      </c>
      <c r="J27" s="24" t="s">
        <v>35</v>
      </c>
      <c r="K27" s="24" t="s">
        <v>84</v>
      </c>
      <c r="L27" s="24" t="s">
        <v>29</v>
      </c>
      <c r="M27" s="24">
        <v>8</v>
      </c>
      <c r="N27" s="26">
        <f>VLOOKUP(Таблица1[[#This Row],[наименование]],[1]Лист1!$H:$L,5,0)</f>
        <v>1083</v>
      </c>
      <c r="O27" s="37">
        <f>Таблица1[[#This Row],[цена за пару]]*Таблица1[[#This Row],[Пар в коробе]]</f>
        <v>8664</v>
      </c>
      <c r="P27" s="14">
        <f>VLOOKUP(Таблица1[[#This Row],[Короб]],[2]Лист1!$A:$I,9,0)</f>
        <v>56</v>
      </c>
      <c r="Q27" s="15">
        <f>Таблица1[[#This Row],[Кол-во резерва]]*Таблица1[[#This Row],[Цена за короб]]</f>
        <v>0</v>
      </c>
      <c r="R27" s="12"/>
    </row>
    <row r="28" spans="1:18" ht="60" customHeight="1" x14ac:dyDescent="0.25">
      <c r="A28" s="8"/>
      <c r="B28" s="3" t="s">
        <v>78</v>
      </c>
      <c r="C28" s="36" t="s">
        <v>321</v>
      </c>
      <c r="D28" s="25" t="s">
        <v>101</v>
      </c>
      <c r="E28" s="24" t="s">
        <v>367</v>
      </c>
      <c r="F28" s="3" t="s">
        <v>34</v>
      </c>
      <c r="G28" s="13" t="s">
        <v>368</v>
      </c>
      <c r="H28" s="24" t="s">
        <v>27</v>
      </c>
      <c r="I28" s="24" t="s">
        <v>21</v>
      </c>
      <c r="J28" s="24" t="s">
        <v>35</v>
      </c>
      <c r="K28" s="24" t="s">
        <v>84</v>
      </c>
      <c r="L28" s="24" t="s">
        <v>29</v>
      </c>
      <c r="M28" s="24">
        <v>8</v>
      </c>
      <c r="N28" s="26">
        <f>VLOOKUP(Таблица1[[#This Row],[наименование]],[1]Лист1!$H:$L,5,0)</f>
        <v>1083</v>
      </c>
      <c r="O28" s="37">
        <f>Таблица1[[#This Row],[цена за пару]]*Таблица1[[#This Row],[Пар в коробе]]</f>
        <v>8664</v>
      </c>
      <c r="P28" s="14">
        <f>VLOOKUP(Таблица1[[#This Row],[Короб]],[2]Лист1!$A:$I,9,0)</f>
        <v>9</v>
      </c>
      <c r="Q28" s="15">
        <f>Таблица1[[#This Row],[Кол-во резерва]]*Таблица1[[#This Row],[Цена за короб]]</f>
        <v>0</v>
      </c>
      <c r="R28" s="12"/>
    </row>
    <row r="29" spans="1:18" ht="60" customHeight="1" x14ac:dyDescent="0.25">
      <c r="A29" s="8"/>
      <c r="B29" s="3" t="s">
        <v>41</v>
      </c>
      <c r="C29" s="36" t="s">
        <v>321</v>
      </c>
      <c r="D29" s="25" t="s">
        <v>23</v>
      </c>
      <c r="E29" s="24" t="s">
        <v>64</v>
      </c>
      <c r="F29" s="3" t="s">
        <v>34</v>
      </c>
      <c r="G29" s="13" t="s">
        <v>65</v>
      </c>
      <c r="H29" s="24" t="s">
        <v>27</v>
      </c>
      <c r="I29" s="24" t="s">
        <v>66</v>
      </c>
      <c r="J29" s="24" t="s">
        <v>56</v>
      </c>
      <c r="K29" s="24" t="s">
        <v>39</v>
      </c>
      <c r="L29" s="24" t="s">
        <v>29</v>
      </c>
      <c r="M29" s="24">
        <v>8</v>
      </c>
      <c r="N29" s="26">
        <f>VLOOKUP(Таблица1[[#This Row],[наименование]],[1]Лист1!$H:$L,5,0)</f>
        <v>766</v>
      </c>
      <c r="O29" s="37">
        <f>Таблица1[[#This Row],[цена за пару]]*Таблица1[[#This Row],[Пар в коробе]]</f>
        <v>6128</v>
      </c>
      <c r="P29" s="14">
        <f>VLOOKUP(Таблица1[[#This Row],[Короб]],[2]Лист1!$A:$I,9,0)</f>
        <v>11</v>
      </c>
      <c r="Q29" s="15">
        <f>Таблица1[[#This Row],[Кол-во резерва]]*Таблица1[[#This Row],[Цена за короб]]</f>
        <v>0</v>
      </c>
      <c r="R29" s="12"/>
    </row>
    <row r="30" spans="1:18" ht="60" customHeight="1" x14ac:dyDescent="0.25">
      <c r="A30" s="8"/>
      <c r="B30" s="3" t="s">
        <v>78</v>
      </c>
      <c r="C30" s="36" t="s">
        <v>321</v>
      </c>
      <c r="D30" s="25" t="s">
        <v>101</v>
      </c>
      <c r="E30" s="24" t="s">
        <v>509</v>
      </c>
      <c r="F30" s="3" t="s">
        <v>19</v>
      </c>
      <c r="G30" s="13" t="s">
        <v>510</v>
      </c>
      <c r="H30" s="24" t="s">
        <v>20</v>
      </c>
      <c r="I30" s="24" t="s">
        <v>67</v>
      </c>
      <c r="J30" s="24" t="s">
        <v>22</v>
      </c>
      <c r="K30" s="24" t="s">
        <v>84</v>
      </c>
      <c r="L30" s="24" t="s">
        <v>58</v>
      </c>
      <c r="M30" s="24">
        <v>8</v>
      </c>
      <c r="N30" s="26">
        <f>VLOOKUP(Таблица1[[#This Row],[наименование]],[1]Лист1!$H:$L,5,0)</f>
        <v>825</v>
      </c>
      <c r="O30" s="37">
        <f>Таблица1[[#This Row],[цена за пару]]*Таблица1[[#This Row],[Пар в коробе]]</f>
        <v>6600</v>
      </c>
      <c r="P30" s="14">
        <f>VLOOKUP(Таблица1[[#This Row],[Короб]],[2]Лист1!$A:$I,9,0)</f>
        <v>2</v>
      </c>
      <c r="Q30" s="15">
        <f>Таблица1[[#This Row],[Кол-во резерва]]*Таблица1[[#This Row],[Цена за короб]]</f>
        <v>0</v>
      </c>
      <c r="R30" s="12"/>
    </row>
    <row r="31" spans="1:18" ht="60" customHeight="1" x14ac:dyDescent="0.25">
      <c r="A31" s="8"/>
      <c r="B31" s="3" t="s">
        <v>41</v>
      </c>
      <c r="C31" s="36" t="s">
        <v>321</v>
      </c>
      <c r="D31" s="25" t="s">
        <v>23</v>
      </c>
      <c r="E31" s="24" t="s">
        <v>244</v>
      </c>
      <c r="F31" s="3" t="s">
        <v>19</v>
      </c>
      <c r="G31" s="13" t="s">
        <v>245</v>
      </c>
      <c r="H31" s="24" t="s">
        <v>20</v>
      </c>
      <c r="I31" s="24" t="s">
        <v>21</v>
      </c>
      <c r="J31" s="24" t="s">
        <v>22</v>
      </c>
      <c r="K31" s="24" t="s">
        <v>84</v>
      </c>
      <c r="L31" s="24" t="s">
        <v>58</v>
      </c>
      <c r="M31" s="24">
        <v>8</v>
      </c>
      <c r="N31" s="26">
        <f>VLOOKUP(Таблица1[[#This Row],[наименование]],[1]Лист1!$H:$L,5,0)</f>
        <v>674</v>
      </c>
      <c r="O31" s="37">
        <f>Таблица1[[#This Row],[цена за пару]]*Таблица1[[#This Row],[Пар в коробе]]</f>
        <v>5392</v>
      </c>
      <c r="P31" s="14">
        <f>VLOOKUP(Таблица1[[#This Row],[Короб]],[2]Лист1!$A:$I,9,0)</f>
        <v>1</v>
      </c>
      <c r="Q31" s="15">
        <f>Таблица1[[#This Row],[Кол-во резерва]]*Таблица1[[#This Row],[Цена за короб]]</f>
        <v>0</v>
      </c>
      <c r="R31" s="12"/>
    </row>
    <row r="32" spans="1:18" ht="60" customHeight="1" x14ac:dyDescent="0.25">
      <c r="A32" s="8"/>
      <c r="B32" s="3" t="s">
        <v>78</v>
      </c>
      <c r="C32" s="36" t="s">
        <v>321</v>
      </c>
      <c r="D32" s="25" t="s">
        <v>101</v>
      </c>
      <c r="E32" s="24" t="s">
        <v>511</v>
      </c>
      <c r="F32" s="3" t="s">
        <v>19</v>
      </c>
      <c r="G32" s="13" t="s">
        <v>512</v>
      </c>
      <c r="H32" s="24" t="s">
        <v>20</v>
      </c>
      <c r="I32" s="24" t="s">
        <v>513</v>
      </c>
      <c r="J32" s="24" t="s">
        <v>22</v>
      </c>
      <c r="K32" s="24" t="s">
        <v>84</v>
      </c>
      <c r="L32" s="24" t="s">
        <v>58</v>
      </c>
      <c r="M32" s="24">
        <v>8</v>
      </c>
      <c r="N32" s="26">
        <f>VLOOKUP(Таблица1[[#This Row],[наименование]],[1]Лист1!$H:$L,5,0)</f>
        <v>825</v>
      </c>
      <c r="O32" s="37">
        <f>Таблица1[[#This Row],[цена за пару]]*Таблица1[[#This Row],[Пар в коробе]]</f>
        <v>6600</v>
      </c>
      <c r="P32" s="14">
        <f>VLOOKUP(Таблица1[[#This Row],[Короб]],[2]Лист1!$A:$I,9,0)</f>
        <v>1</v>
      </c>
      <c r="Q32" s="15">
        <f>Таблица1[[#This Row],[Кол-во резерва]]*Таблица1[[#This Row],[Цена за короб]]</f>
        <v>0</v>
      </c>
      <c r="R32" s="12"/>
    </row>
    <row r="33" spans="1:18" ht="60" customHeight="1" x14ac:dyDescent="0.25">
      <c r="A33" s="8"/>
      <c r="B33" s="3" t="s">
        <v>78</v>
      </c>
      <c r="C33" s="36" t="s">
        <v>321</v>
      </c>
      <c r="D33" s="25" t="s">
        <v>101</v>
      </c>
      <c r="E33" s="24" t="s">
        <v>514</v>
      </c>
      <c r="F33" s="3" t="s">
        <v>19</v>
      </c>
      <c r="G33" s="13" t="s">
        <v>515</v>
      </c>
      <c r="H33" s="24" t="s">
        <v>20</v>
      </c>
      <c r="I33" s="24" t="s">
        <v>21</v>
      </c>
      <c r="J33" s="24" t="s">
        <v>516</v>
      </c>
      <c r="K33" s="24" t="s">
        <v>84</v>
      </c>
      <c r="L33" s="24" t="s">
        <v>58</v>
      </c>
      <c r="M33" s="24">
        <v>8</v>
      </c>
      <c r="N33" s="26">
        <f>VLOOKUP(Таблица1[[#This Row],[наименование]],[1]Лист1!$H:$L,5,0)</f>
        <v>852</v>
      </c>
      <c r="O33" s="37">
        <f>Таблица1[[#This Row],[цена за пару]]*Таблица1[[#This Row],[Пар в коробе]]</f>
        <v>6816</v>
      </c>
      <c r="P33" s="14">
        <f>VLOOKUP(Таблица1[[#This Row],[Короб]],[2]Лист1!$A:$I,9,0)</f>
        <v>2</v>
      </c>
      <c r="Q33" s="15">
        <f>Таблица1[[#This Row],[Кол-во резерва]]*Таблица1[[#This Row],[Цена за короб]]</f>
        <v>0</v>
      </c>
      <c r="R33" s="12"/>
    </row>
    <row r="34" spans="1:18" ht="60" customHeight="1" x14ac:dyDescent="0.25">
      <c r="A34" s="8"/>
      <c r="B34" s="3" t="s">
        <v>41</v>
      </c>
      <c r="C34" s="36" t="s">
        <v>321</v>
      </c>
      <c r="D34" s="25" t="s">
        <v>101</v>
      </c>
      <c r="E34" s="24" t="s">
        <v>214</v>
      </c>
      <c r="F34" s="3" t="s">
        <v>19</v>
      </c>
      <c r="G34" s="13" t="s">
        <v>215</v>
      </c>
      <c r="H34" s="24" t="s">
        <v>27</v>
      </c>
      <c r="I34" s="24" t="s">
        <v>21</v>
      </c>
      <c r="J34" s="24" t="s">
        <v>22</v>
      </c>
      <c r="K34" s="24" t="s">
        <v>33</v>
      </c>
      <c r="L34" s="24" t="s">
        <v>29</v>
      </c>
      <c r="M34" s="24">
        <v>8</v>
      </c>
      <c r="N34" s="26">
        <f>VLOOKUP(Таблица1[[#This Row],[наименование]],[1]Лист1!$H:$L,5,0)</f>
        <v>791</v>
      </c>
      <c r="O34" s="37">
        <f>Таблица1[[#This Row],[цена за пару]]*Таблица1[[#This Row],[Пар в коробе]]</f>
        <v>6328</v>
      </c>
      <c r="P34" s="14">
        <f>VLOOKUP(Таблица1[[#This Row],[Короб]],[2]Лист1!$A:$I,9,0)</f>
        <v>59</v>
      </c>
      <c r="Q34" s="15">
        <f>Таблица1[[#This Row],[Кол-во резерва]]*Таблица1[[#This Row],[Цена за короб]]</f>
        <v>0</v>
      </c>
      <c r="R34" s="12"/>
    </row>
    <row r="35" spans="1:18" ht="60" customHeight="1" x14ac:dyDescent="0.25">
      <c r="A35" s="8"/>
      <c r="B35" s="3" t="s">
        <v>41</v>
      </c>
      <c r="C35" s="36" t="s">
        <v>321</v>
      </c>
      <c r="D35" s="25" t="s">
        <v>101</v>
      </c>
      <c r="E35" s="24" t="s">
        <v>216</v>
      </c>
      <c r="F35" s="3" t="s">
        <v>19</v>
      </c>
      <c r="G35" s="13" t="s">
        <v>217</v>
      </c>
      <c r="H35" s="24" t="s">
        <v>27</v>
      </c>
      <c r="I35" s="24" t="s">
        <v>218</v>
      </c>
      <c r="J35" s="24" t="s">
        <v>103</v>
      </c>
      <c r="K35" s="24" t="s">
        <v>33</v>
      </c>
      <c r="L35" s="24" t="s">
        <v>29</v>
      </c>
      <c r="M35" s="24">
        <v>8</v>
      </c>
      <c r="N35" s="26">
        <f>VLOOKUP(Таблица1[[#This Row],[наименование]],[1]Лист1!$H:$L,5,0)</f>
        <v>769</v>
      </c>
      <c r="O35" s="37">
        <f>Таблица1[[#This Row],[цена за пару]]*Таблица1[[#This Row],[Пар в коробе]]</f>
        <v>6152</v>
      </c>
      <c r="P35" s="14">
        <f>VLOOKUP(Таблица1[[#This Row],[Короб]],[2]Лист1!$A:$I,9,0)</f>
        <v>57</v>
      </c>
      <c r="Q35" s="15">
        <f>Таблица1[[#This Row],[Кол-во резерва]]*Таблица1[[#This Row],[Цена за короб]]</f>
        <v>0</v>
      </c>
      <c r="R35" s="12"/>
    </row>
    <row r="36" spans="1:18" ht="60" customHeight="1" x14ac:dyDescent="0.25">
      <c r="A36" s="8"/>
      <c r="B36" s="3" t="s">
        <v>78</v>
      </c>
      <c r="C36" s="36" t="s">
        <v>321</v>
      </c>
      <c r="D36" s="25" t="s">
        <v>167</v>
      </c>
      <c r="E36" s="24" t="s">
        <v>168</v>
      </c>
      <c r="F36" s="3" t="s">
        <v>30</v>
      </c>
      <c r="G36" s="13" t="s">
        <v>169</v>
      </c>
      <c r="H36" s="24" t="s">
        <v>27</v>
      </c>
      <c r="I36" s="24" t="s">
        <v>21</v>
      </c>
      <c r="J36" s="24" t="s">
        <v>170</v>
      </c>
      <c r="K36" s="24" t="s">
        <v>84</v>
      </c>
      <c r="L36" s="24" t="s">
        <v>29</v>
      </c>
      <c r="M36" s="24">
        <v>8</v>
      </c>
      <c r="N36" s="26">
        <f>VLOOKUP(Таблица1[[#This Row],[наименование]],[1]Лист1!$H:$L,5,0)</f>
        <v>758</v>
      </c>
      <c r="O36" s="37">
        <f>Таблица1[[#This Row],[цена за пару]]*Таблица1[[#This Row],[Пар в коробе]]</f>
        <v>6064</v>
      </c>
      <c r="P36" s="14">
        <f>VLOOKUP(Таблица1[[#This Row],[Короб]],[2]Лист1!$A:$I,9,0)</f>
        <v>30</v>
      </c>
      <c r="Q36" s="15">
        <f>Таблица1[[#This Row],[Кол-во резерва]]*Таблица1[[#This Row],[Цена за короб]]</f>
        <v>0</v>
      </c>
      <c r="R36" s="12"/>
    </row>
    <row r="37" spans="1:18" ht="60" customHeight="1" x14ac:dyDescent="0.25">
      <c r="A37" s="8"/>
      <c r="B37" s="3" t="s">
        <v>78</v>
      </c>
      <c r="C37" s="36" t="s">
        <v>321</v>
      </c>
      <c r="D37" s="25" t="s">
        <v>101</v>
      </c>
      <c r="E37" s="24" t="s">
        <v>517</v>
      </c>
      <c r="F37" s="3" t="s">
        <v>19</v>
      </c>
      <c r="G37" s="13" t="s">
        <v>518</v>
      </c>
      <c r="H37" s="24" t="s">
        <v>27</v>
      </c>
      <c r="I37" s="24" t="s">
        <v>106</v>
      </c>
      <c r="J37" s="24" t="s">
        <v>123</v>
      </c>
      <c r="K37" s="24" t="s">
        <v>84</v>
      </c>
      <c r="L37" s="24" t="s">
        <v>29</v>
      </c>
      <c r="M37" s="24">
        <v>8</v>
      </c>
      <c r="N37" s="26">
        <f>VLOOKUP(Таблица1[[#This Row],[наименование]],[1]Лист1!$H:$L,5,0)</f>
        <v>679</v>
      </c>
      <c r="O37" s="37">
        <f>Таблица1[[#This Row],[цена за пару]]*Таблица1[[#This Row],[Пар в коробе]]</f>
        <v>5432</v>
      </c>
      <c r="P37" s="14">
        <f>VLOOKUP(Таблица1[[#This Row],[Короб]],[2]Лист1!$A:$I,9,0)</f>
        <v>30</v>
      </c>
      <c r="Q37" s="15">
        <f>Таблица1[[#This Row],[Кол-во резерва]]*Таблица1[[#This Row],[Цена за короб]]</f>
        <v>0</v>
      </c>
      <c r="R37" s="12"/>
    </row>
    <row r="38" spans="1:18" ht="60" customHeight="1" x14ac:dyDescent="0.25">
      <c r="A38" s="8"/>
      <c r="B38" s="3" t="s">
        <v>78</v>
      </c>
      <c r="C38" s="36" t="s">
        <v>321</v>
      </c>
      <c r="D38" s="25" t="s">
        <v>101</v>
      </c>
      <c r="E38" s="24" t="s">
        <v>519</v>
      </c>
      <c r="F38" s="3" t="s">
        <v>19</v>
      </c>
      <c r="G38" s="13" t="s">
        <v>520</v>
      </c>
      <c r="H38" s="24" t="s">
        <v>27</v>
      </c>
      <c r="I38" s="24" t="s">
        <v>36</v>
      </c>
      <c r="J38" s="24" t="s">
        <v>22</v>
      </c>
      <c r="K38" s="24" t="s">
        <v>84</v>
      </c>
      <c r="L38" s="24" t="s">
        <v>29</v>
      </c>
      <c r="M38" s="24">
        <v>8</v>
      </c>
      <c r="N38" s="26">
        <f>VLOOKUP(Таблица1[[#This Row],[наименование]],[1]Лист1!$H:$L,5,0)</f>
        <v>694</v>
      </c>
      <c r="O38" s="37">
        <f>Таблица1[[#This Row],[цена за пару]]*Таблица1[[#This Row],[Пар в коробе]]</f>
        <v>5552</v>
      </c>
      <c r="P38" s="14">
        <f>VLOOKUP(Таблица1[[#This Row],[Короб]],[2]Лист1!$A:$I,9,0)</f>
        <v>29</v>
      </c>
      <c r="Q38" s="15">
        <f>Таблица1[[#This Row],[Кол-во резерва]]*Таблица1[[#This Row],[Цена за короб]]</f>
        <v>0</v>
      </c>
      <c r="R38" s="12"/>
    </row>
    <row r="39" spans="1:18" ht="60" customHeight="1" x14ac:dyDescent="0.25">
      <c r="A39" s="8"/>
      <c r="B39" s="3" t="s">
        <v>41</v>
      </c>
      <c r="C39" s="36" t="s">
        <v>321</v>
      </c>
      <c r="D39" s="25" t="s">
        <v>101</v>
      </c>
      <c r="E39" s="24" t="s">
        <v>171</v>
      </c>
      <c r="F39" s="3" t="s">
        <v>30</v>
      </c>
      <c r="G39" s="13" t="s">
        <v>172</v>
      </c>
      <c r="H39" s="24" t="s">
        <v>27</v>
      </c>
      <c r="I39" s="24" t="s">
        <v>173</v>
      </c>
      <c r="J39" s="24" t="s">
        <v>22</v>
      </c>
      <c r="K39" s="24" t="s">
        <v>33</v>
      </c>
      <c r="L39" s="24" t="s">
        <v>29</v>
      </c>
      <c r="M39" s="24">
        <v>8</v>
      </c>
      <c r="N39" s="26">
        <f>VLOOKUP(Таблица1[[#This Row],[наименование]],[1]Лист1!$H:$L,5,0)</f>
        <v>730</v>
      </c>
      <c r="O39" s="37">
        <f>Таблица1[[#This Row],[цена за пару]]*Таблица1[[#This Row],[Пар в коробе]]</f>
        <v>5840</v>
      </c>
      <c r="P39" s="14">
        <f>VLOOKUP(Таблица1[[#This Row],[Короб]],[2]Лист1!$A:$I,9,0)</f>
        <v>30</v>
      </c>
      <c r="Q39" s="15">
        <f>Таблица1[[#This Row],[Кол-во резерва]]*Таблица1[[#This Row],[Цена за короб]]</f>
        <v>0</v>
      </c>
      <c r="R39" s="12"/>
    </row>
    <row r="40" spans="1:18" ht="60" customHeight="1" x14ac:dyDescent="0.25">
      <c r="A40" s="8"/>
      <c r="B40" s="3" t="s">
        <v>78</v>
      </c>
      <c r="C40" s="36" t="s">
        <v>321</v>
      </c>
      <c r="D40" s="25" t="s">
        <v>101</v>
      </c>
      <c r="E40" s="24" t="s">
        <v>521</v>
      </c>
      <c r="F40" s="3" t="s">
        <v>30</v>
      </c>
      <c r="G40" s="13" t="s">
        <v>522</v>
      </c>
      <c r="H40" s="24" t="s">
        <v>27</v>
      </c>
      <c r="I40" s="24" t="s">
        <v>97</v>
      </c>
      <c r="J40" s="24" t="s">
        <v>26</v>
      </c>
      <c r="K40" s="24" t="s">
        <v>84</v>
      </c>
      <c r="L40" s="24" t="s">
        <v>29</v>
      </c>
      <c r="M40" s="24">
        <v>8</v>
      </c>
      <c r="N40" s="26">
        <f>VLOOKUP(Таблица1[[#This Row],[наименование]],[1]Лист1!$H:$L,5,0)</f>
        <v>704</v>
      </c>
      <c r="O40" s="37">
        <f>Таблица1[[#This Row],[цена за пару]]*Таблица1[[#This Row],[Пар в коробе]]</f>
        <v>5632</v>
      </c>
      <c r="P40" s="14">
        <f>VLOOKUP(Таблица1[[#This Row],[Короб]],[2]Лист1!$A:$I,9,0)</f>
        <v>64</v>
      </c>
      <c r="Q40" s="15">
        <f>Таблица1[[#This Row],[Кол-во резерва]]*Таблица1[[#This Row],[Цена за короб]]</f>
        <v>0</v>
      </c>
      <c r="R40" s="12"/>
    </row>
    <row r="41" spans="1:18" ht="60" customHeight="1" x14ac:dyDescent="0.25">
      <c r="A41" s="8"/>
      <c r="B41" s="3" t="s">
        <v>78</v>
      </c>
      <c r="C41" s="36" t="s">
        <v>321</v>
      </c>
      <c r="D41" s="25" t="s">
        <v>101</v>
      </c>
      <c r="E41" s="24" t="s">
        <v>523</v>
      </c>
      <c r="F41" s="3" t="s">
        <v>19</v>
      </c>
      <c r="G41" s="13" t="s">
        <v>524</v>
      </c>
      <c r="H41" s="24" t="s">
        <v>27</v>
      </c>
      <c r="I41" s="24" t="s">
        <v>21</v>
      </c>
      <c r="J41" s="24" t="s">
        <v>22</v>
      </c>
      <c r="K41" s="24" t="s">
        <v>84</v>
      </c>
      <c r="L41" s="24" t="s">
        <v>29</v>
      </c>
      <c r="M41" s="24">
        <v>8</v>
      </c>
      <c r="N41" s="26">
        <f>VLOOKUP(Таблица1[[#This Row],[наименование]],[1]Лист1!$H:$L,5,0)</f>
        <v>730</v>
      </c>
      <c r="O41" s="37">
        <f>Таблица1[[#This Row],[цена за пару]]*Таблица1[[#This Row],[Пар в коробе]]</f>
        <v>5840</v>
      </c>
      <c r="P41" s="14">
        <f>VLOOKUP(Таблица1[[#This Row],[Короб]],[2]Лист1!$A:$I,9,0)</f>
        <v>17</v>
      </c>
      <c r="Q41" s="15">
        <f>Таблица1[[#This Row],[Кол-во резерва]]*Таблица1[[#This Row],[Цена за короб]]</f>
        <v>0</v>
      </c>
      <c r="R41" s="12"/>
    </row>
    <row r="42" spans="1:18" ht="60" customHeight="1" x14ac:dyDescent="0.25">
      <c r="A42" s="8"/>
      <c r="B42" s="3" t="s">
        <v>78</v>
      </c>
      <c r="C42" s="36" t="s">
        <v>321</v>
      </c>
      <c r="D42" s="25" t="s">
        <v>101</v>
      </c>
      <c r="E42" s="24" t="s">
        <v>525</v>
      </c>
      <c r="F42" s="3" t="s">
        <v>30</v>
      </c>
      <c r="G42" s="13" t="s">
        <v>526</v>
      </c>
      <c r="H42" s="24" t="s">
        <v>27</v>
      </c>
      <c r="I42" s="24" t="s">
        <v>106</v>
      </c>
      <c r="J42" s="24" t="s">
        <v>26</v>
      </c>
      <c r="K42" s="24" t="s">
        <v>84</v>
      </c>
      <c r="L42" s="24" t="s">
        <v>29</v>
      </c>
      <c r="M42" s="24">
        <v>8</v>
      </c>
      <c r="N42" s="26">
        <f>VLOOKUP(Таблица1[[#This Row],[наименование]],[1]Лист1!$H:$L,5,0)</f>
        <v>704</v>
      </c>
      <c r="O42" s="37">
        <f>Таблица1[[#This Row],[цена за пару]]*Таблица1[[#This Row],[Пар в коробе]]</f>
        <v>5632</v>
      </c>
      <c r="P42" s="14">
        <f>VLOOKUP(Таблица1[[#This Row],[Короб]],[2]Лист1!$A:$I,9,0)</f>
        <v>39</v>
      </c>
      <c r="Q42" s="15">
        <f>Таблица1[[#This Row],[Кол-во резерва]]*Таблица1[[#This Row],[Цена за короб]]</f>
        <v>0</v>
      </c>
      <c r="R42" s="12"/>
    </row>
    <row r="43" spans="1:18" ht="60" customHeight="1" x14ac:dyDescent="0.25">
      <c r="A43" s="8"/>
      <c r="B43" s="3" t="s">
        <v>78</v>
      </c>
      <c r="C43" s="36" t="s">
        <v>321</v>
      </c>
      <c r="D43" s="25" t="s">
        <v>120</v>
      </c>
      <c r="E43" s="24" t="s">
        <v>527</v>
      </c>
      <c r="F43" s="3" t="s">
        <v>19</v>
      </c>
      <c r="G43" s="13" t="s">
        <v>528</v>
      </c>
      <c r="H43" s="24" t="s">
        <v>27</v>
      </c>
      <c r="I43" s="24" t="s">
        <v>106</v>
      </c>
      <c r="J43" s="24" t="s">
        <v>22</v>
      </c>
      <c r="K43" s="24" t="s">
        <v>84</v>
      </c>
      <c r="L43" s="24" t="s">
        <v>29</v>
      </c>
      <c r="M43" s="24">
        <v>8</v>
      </c>
      <c r="N43" s="26">
        <f>VLOOKUP(Таблица1[[#This Row],[наименование]],[1]Лист1!$H:$L,5,0)</f>
        <v>808</v>
      </c>
      <c r="O43" s="37">
        <f>Таблица1[[#This Row],[цена за пару]]*Таблица1[[#This Row],[Пар в коробе]]</f>
        <v>6464</v>
      </c>
      <c r="P43" s="14">
        <f>VLOOKUP(Таблица1[[#This Row],[Короб]],[2]Лист1!$A:$I,9,0)</f>
        <v>44</v>
      </c>
      <c r="Q43" s="15">
        <f>Таблица1[[#This Row],[Кол-во резерва]]*Таблица1[[#This Row],[Цена за короб]]</f>
        <v>0</v>
      </c>
      <c r="R43" s="12"/>
    </row>
    <row r="44" spans="1:18" ht="60" customHeight="1" x14ac:dyDescent="0.25">
      <c r="A44" s="8"/>
      <c r="B44" s="3" t="s">
        <v>78</v>
      </c>
      <c r="C44" s="36" t="s">
        <v>321</v>
      </c>
      <c r="D44" s="25" t="s">
        <v>101</v>
      </c>
      <c r="E44" s="24" t="s">
        <v>375</v>
      </c>
      <c r="F44" s="3" t="s">
        <v>19</v>
      </c>
      <c r="G44" s="13" t="s">
        <v>376</v>
      </c>
      <c r="H44" s="24" t="s">
        <v>27</v>
      </c>
      <c r="I44" s="24" t="s">
        <v>106</v>
      </c>
      <c r="J44" s="24" t="s">
        <v>26</v>
      </c>
      <c r="K44" s="24" t="s">
        <v>84</v>
      </c>
      <c r="L44" s="24" t="s">
        <v>29</v>
      </c>
      <c r="M44" s="24">
        <v>8</v>
      </c>
      <c r="N44" s="26">
        <f>VLOOKUP(Таблица1[[#This Row],[наименование]],[1]Лист1!$H:$L,5,0)</f>
        <v>704</v>
      </c>
      <c r="O44" s="37">
        <f>Таблица1[[#This Row],[цена за пару]]*Таблица1[[#This Row],[Пар в коробе]]</f>
        <v>5632</v>
      </c>
      <c r="P44" s="14">
        <f>VLOOKUP(Таблица1[[#This Row],[Короб]],[2]Лист1!$A:$I,9,0)</f>
        <v>12</v>
      </c>
      <c r="Q44" s="15">
        <f>Таблица1[[#This Row],[Кол-во резерва]]*Таблица1[[#This Row],[Цена за короб]]</f>
        <v>0</v>
      </c>
      <c r="R44" s="12"/>
    </row>
    <row r="45" spans="1:18" ht="60" customHeight="1" x14ac:dyDescent="0.25">
      <c r="A45" s="8"/>
      <c r="B45" s="3" t="s">
        <v>41</v>
      </c>
      <c r="C45" s="36" t="s">
        <v>321</v>
      </c>
      <c r="D45" s="25" t="s">
        <v>101</v>
      </c>
      <c r="E45" s="24" t="s">
        <v>219</v>
      </c>
      <c r="F45" s="3" t="s">
        <v>30</v>
      </c>
      <c r="G45" s="13" t="s">
        <v>220</v>
      </c>
      <c r="H45" s="24" t="s">
        <v>27</v>
      </c>
      <c r="I45" s="24" t="s">
        <v>221</v>
      </c>
      <c r="J45" s="24" t="s">
        <v>93</v>
      </c>
      <c r="K45" s="24" t="s">
        <v>107</v>
      </c>
      <c r="L45" s="24" t="s">
        <v>29</v>
      </c>
      <c r="M45" s="24">
        <v>8</v>
      </c>
      <c r="N45" s="26">
        <f>VLOOKUP(Таблица1[[#This Row],[наименование]],[1]Лист1!$H:$L,5,0)</f>
        <v>752</v>
      </c>
      <c r="O45" s="37">
        <f>Таблица1[[#This Row],[цена за пару]]*Таблица1[[#This Row],[Пар в коробе]]</f>
        <v>6016</v>
      </c>
      <c r="P45" s="14">
        <f>VLOOKUP(Таблица1[[#This Row],[Короб]],[2]Лист1!$A:$I,9,0)</f>
        <v>44</v>
      </c>
      <c r="Q45" s="15">
        <f>Таблица1[[#This Row],[Кол-во резерва]]*Таблица1[[#This Row],[Цена за короб]]</f>
        <v>0</v>
      </c>
      <c r="R45" s="12"/>
    </row>
    <row r="46" spans="1:18" ht="60" customHeight="1" x14ac:dyDescent="0.25">
      <c r="A46" s="8"/>
      <c r="B46" s="3" t="s">
        <v>41</v>
      </c>
      <c r="C46" s="36" t="s">
        <v>321</v>
      </c>
      <c r="D46" s="25" t="s">
        <v>23</v>
      </c>
      <c r="E46" s="24" t="s">
        <v>529</v>
      </c>
      <c r="F46" s="3" t="s">
        <v>19</v>
      </c>
      <c r="G46" s="13" t="s">
        <v>530</v>
      </c>
      <c r="H46" s="24" t="s">
        <v>27</v>
      </c>
      <c r="I46" s="24" t="s">
        <v>36</v>
      </c>
      <c r="J46" s="24" t="s">
        <v>22</v>
      </c>
      <c r="K46" s="24" t="s">
        <v>22</v>
      </c>
      <c r="L46" s="24" t="s">
        <v>29</v>
      </c>
      <c r="M46" s="24">
        <v>8</v>
      </c>
      <c r="N46" s="26">
        <f>VLOOKUP(Таблица1[[#This Row],[наименование]],[1]Лист1!$H:$L,5,0)</f>
        <v>552</v>
      </c>
      <c r="O46" s="37">
        <f>Таблица1[[#This Row],[цена за пару]]*Таблица1[[#This Row],[Пар в коробе]]</f>
        <v>4416</v>
      </c>
      <c r="P46" s="14">
        <f>VLOOKUP(Таблица1[[#This Row],[Короб]],[2]Лист1!$A:$I,9,0)</f>
        <v>5</v>
      </c>
      <c r="Q46" s="15">
        <f>Таблица1[[#This Row],[Кол-во резерва]]*Таблица1[[#This Row],[Цена за короб]]</f>
        <v>0</v>
      </c>
      <c r="R46" s="12"/>
    </row>
    <row r="47" spans="1:18" ht="60" customHeight="1" x14ac:dyDescent="0.25">
      <c r="A47" s="8"/>
      <c r="B47" s="3" t="s">
        <v>17</v>
      </c>
      <c r="C47" s="36" t="s">
        <v>321</v>
      </c>
      <c r="D47" s="25" t="s">
        <v>18</v>
      </c>
      <c r="E47" s="24" t="s">
        <v>434</v>
      </c>
      <c r="F47" s="3" t="s">
        <v>19</v>
      </c>
      <c r="G47" s="13" t="s">
        <v>435</v>
      </c>
      <c r="H47" s="24" t="s">
        <v>27</v>
      </c>
      <c r="I47" s="24" t="s">
        <v>21</v>
      </c>
      <c r="J47" s="24" t="s">
        <v>24</v>
      </c>
      <c r="K47" s="24" t="s">
        <v>22</v>
      </c>
      <c r="L47" s="24" t="s">
        <v>29</v>
      </c>
      <c r="M47" s="24">
        <v>8</v>
      </c>
      <c r="N47" s="26">
        <f>VLOOKUP(Таблица1[[#This Row],[наименование]],[1]Лист1!$H:$L,5,0)</f>
        <v>492</v>
      </c>
      <c r="O47" s="37">
        <f>Таблица1[[#This Row],[цена за пару]]*Таблица1[[#This Row],[Пар в коробе]]</f>
        <v>3936</v>
      </c>
      <c r="P47" s="14">
        <f>VLOOKUP(Таблица1[[#This Row],[Короб]],[2]Лист1!$A:$I,9,0)</f>
        <v>2</v>
      </c>
      <c r="Q47" s="15">
        <f>Таблица1[[#This Row],[Кол-во резерва]]*Таблица1[[#This Row],[Цена за короб]]</f>
        <v>0</v>
      </c>
      <c r="R47" s="12"/>
    </row>
    <row r="48" spans="1:18" ht="60" customHeight="1" x14ac:dyDescent="0.25">
      <c r="A48" s="8"/>
      <c r="B48" s="3" t="s">
        <v>41</v>
      </c>
      <c r="C48" s="36" t="s">
        <v>321</v>
      </c>
      <c r="D48" s="25" t="s">
        <v>121</v>
      </c>
      <c r="E48" s="24" t="s">
        <v>531</v>
      </c>
      <c r="F48" s="3" t="s">
        <v>19</v>
      </c>
      <c r="G48" s="13" t="s">
        <v>532</v>
      </c>
      <c r="H48" s="24" t="s">
        <v>27</v>
      </c>
      <c r="I48" s="24" t="s">
        <v>21</v>
      </c>
      <c r="J48" s="24" t="s">
        <v>33</v>
      </c>
      <c r="K48" s="24" t="s">
        <v>33</v>
      </c>
      <c r="L48" s="24" t="s">
        <v>29</v>
      </c>
      <c r="M48" s="24">
        <v>8</v>
      </c>
      <c r="N48" s="26">
        <f>VLOOKUP(Таблица1[[#This Row],[наименование]],[1]Лист1!$H:$L,5,0)</f>
        <v>897</v>
      </c>
      <c r="O48" s="37">
        <f>Таблица1[[#This Row],[цена за пару]]*Таблица1[[#This Row],[Пар в коробе]]</f>
        <v>7176</v>
      </c>
      <c r="P48" s="14">
        <f>VLOOKUP(Таблица1[[#This Row],[Короб]],[2]Лист1!$A:$I,9,0)</f>
        <v>19</v>
      </c>
      <c r="Q48" s="15">
        <f>Таблица1[[#This Row],[Кол-во резерва]]*Таблица1[[#This Row],[Цена за короб]]</f>
        <v>0</v>
      </c>
      <c r="R48" s="12"/>
    </row>
    <row r="49" spans="1:18" ht="60" customHeight="1" x14ac:dyDescent="0.25">
      <c r="A49" s="8"/>
      <c r="B49" s="3" t="s">
        <v>17</v>
      </c>
      <c r="C49" s="36" t="s">
        <v>321</v>
      </c>
      <c r="D49" s="25" t="s">
        <v>18</v>
      </c>
      <c r="E49" s="24" t="s">
        <v>533</v>
      </c>
      <c r="F49" s="3" t="s">
        <v>19</v>
      </c>
      <c r="G49" s="13" t="s">
        <v>534</v>
      </c>
      <c r="H49" s="24" t="s">
        <v>27</v>
      </c>
      <c r="I49" s="24" t="s">
        <v>21</v>
      </c>
      <c r="J49" s="24" t="s">
        <v>24</v>
      </c>
      <c r="K49" s="24" t="s">
        <v>22</v>
      </c>
      <c r="L49" s="24" t="s">
        <v>29</v>
      </c>
      <c r="M49" s="24">
        <v>8</v>
      </c>
      <c r="N49" s="26">
        <f>VLOOKUP(Таблица1[[#This Row],[наименование]],[1]Лист1!$H:$L,5,0)</f>
        <v>522</v>
      </c>
      <c r="O49" s="37">
        <f>Таблица1[[#This Row],[цена за пару]]*Таблица1[[#This Row],[Пар в коробе]]</f>
        <v>4176</v>
      </c>
      <c r="P49" s="14">
        <f>VLOOKUP(Таблица1[[#This Row],[Короб]],[2]Лист1!$A:$I,9,0)</f>
        <v>7</v>
      </c>
      <c r="Q49" s="15">
        <f>Таблица1[[#This Row],[Кол-во резерва]]*Таблица1[[#This Row],[Цена за короб]]</f>
        <v>0</v>
      </c>
      <c r="R49" s="12"/>
    </row>
    <row r="50" spans="1:18" ht="60" customHeight="1" x14ac:dyDescent="0.25">
      <c r="A50" s="8"/>
      <c r="B50" s="3" t="s">
        <v>17</v>
      </c>
      <c r="C50" s="36" t="s">
        <v>321</v>
      </c>
      <c r="D50" s="25" t="s">
        <v>18</v>
      </c>
      <c r="E50" s="24" t="s">
        <v>252</v>
      </c>
      <c r="F50" s="3" t="s">
        <v>19</v>
      </c>
      <c r="G50" s="13" t="s">
        <v>253</v>
      </c>
      <c r="H50" s="24" t="s">
        <v>27</v>
      </c>
      <c r="I50" s="24" t="s">
        <v>254</v>
      </c>
      <c r="J50" s="24" t="s">
        <v>33</v>
      </c>
      <c r="K50" s="24" t="s">
        <v>22</v>
      </c>
      <c r="L50" s="24" t="s">
        <v>29</v>
      </c>
      <c r="M50" s="24">
        <v>8</v>
      </c>
      <c r="N50" s="26">
        <f>VLOOKUP(Таблица1[[#This Row],[наименование]],[1]Лист1!$H:$L,5,0)</f>
        <v>532</v>
      </c>
      <c r="O50" s="37">
        <f>Таблица1[[#This Row],[цена за пару]]*Таблица1[[#This Row],[Пар в коробе]]</f>
        <v>4256</v>
      </c>
      <c r="P50" s="14">
        <f>VLOOKUP(Таблица1[[#This Row],[Короб]],[2]Лист1!$A:$I,9,0)</f>
        <v>9</v>
      </c>
      <c r="Q50" s="15">
        <f>Таблица1[[#This Row],[Кол-во резерва]]*Таблица1[[#This Row],[Цена за короб]]</f>
        <v>0</v>
      </c>
      <c r="R50" s="12"/>
    </row>
    <row r="51" spans="1:18" ht="60" customHeight="1" x14ac:dyDescent="0.25">
      <c r="A51" s="8"/>
      <c r="B51" s="3" t="s">
        <v>17</v>
      </c>
      <c r="C51" s="36" t="s">
        <v>321</v>
      </c>
      <c r="D51" s="25" t="s">
        <v>18</v>
      </c>
      <c r="E51" s="24" t="s">
        <v>255</v>
      </c>
      <c r="F51" s="3" t="s">
        <v>19</v>
      </c>
      <c r="G51" s="13" t="s">
        <v>256</v>
      </c>
      <c r="H51" s="24" t="s">
        <v>27</v>
      </c>
      <c r="I51" s="24" t="s">
        <v>257</v>
      </c>
      <c r="J51" s="24" t="s">
        <v>33</v>
      </c>
      <c r="K51" s="24" t="s">
        <v>22</v>
      </c>
      <c r="L51" s="24" t="s">
        <v>29</v>
      </c>
      <c r="M51" s="24">
        <v>8</v>
      </c>
      <c r="N51" s="26">
        <f>VLOOKUP(Таблица1[[#This Row],[наименование]],[1]Лист1!$H:$L,5,0)</f>
        <v>532</v>
      </c>
      <c r="O51" s="37">
        <f>Таблица1[[#This Row],[цена за пару]]*Таблица1[[#This Row],[Пар в коробе]]</f>
        <v>4256</v>
      </c>
      <c r="P51" s="14">
        <f>VLOOKUP(Таблица1[[#This Row],[Короб]],[2]Лист1!$A:$I,9,0)</f>
        <v>7</v>
      </c>
      <c r="Q51" s="15">
        <f>Таблица1[[#This Row],[Кол-во резерва]]*Таблица1[[#This Row],[Цена за короб]]</f>
        <v>0</v>
      </c>
      <c r="R51" s="12"/>
    </row>
    <row r="52" spans="1:18" ht="60" customHeight="1" x14ac:dyDescent="0.25">
      <c r="A52" s="8"/>
      <c r="B52" s="3" t="s">
        <v>41</v>
      </c>
      <c r="C52" s="36" t="s">
        <v>321</v>
      </c>
      <c r="D52" s="25" t="s">
        <v>121</v>
      </c>
      <c r="E52" s="24" t="s">
        <v>258</v>
      </c>
      <c r="F52" s="3" t="s">
        <v>19</v>
      </c>
      <c r="G52" s="13" t="s">
        <v>259</v>
      </c>
      <c r="H52" s="24" t="s">
        <v>27</v>
      </c>
      <c r="I52" s="24" t="s">
        <v>74</v>
      </c>
      <c r="J52" s="24" t="s">
        <v>33</v>
      </c>
      <c r="K52" s="24" t="s">
        <v>33</v>
      </c>
      <c r="L52" s="24" t="s">
        <v>29</v>
      </c>
      <c r="M52" s="24">
        <v>8</v>
      </c>
      <c r="N52" s="26">
        <f>VLOOKUP(Таблица1[[#This Row],[наименование]],[1]Лист1!$H:$L,5,0)</f>
        <v>714</v>
      </c>
      <c r="O52" s="37">
        <f>Таблица1[[#This Row],[цена за пару]]*Таблица1[[#This Row],[Пар в коробе]]</f>
        <v>5712</v>
      </c>
      <c r="P52" s="14">
        <f>VLOOKUP(Таблица1[[#This Row],[Короб]],[2]Лист1!$A:$I,9,0)</f>
        <v>4</v>
      </c>
      <c r="Q52" s="15">
        <f>Таблица1[[#This Row],[Кол-во резерва]]*Таблица1[[#This Row],[Цена за короб]]</f>
        <v>0</v>
      </c>
      <c r="R52" s="12"/>
    </row>
    <row r="53" spans="1:18" ht="60" customHeight="1" x14ac:dyDescent="0.25">
      <c r="A53" s="8"/>
      <c r="B53" s="3" t="s">
        <v>78</v>
      </c>
      <c r="C53" s="36" t="s">
        <v>321</v>
      </c>
      <c r="D53" s="25" t="s">
        <v>101</v>
      </c>
      <c r="E53" s="24" t="s">
        <v>535</v>
      </c>
      <c r="F53" s="3" t="s">
        <v>19</v>
      </c>
      <c r="G53" s="13" t="s">
        <v>536</v>
      </c>
      <c r="H53" s="24" t="s">
        <v>20</v>
      </c>
      <c r="I53" s="24" t="s">
        <v>59</v>
      </c>
      <c r="J53" s="24" t="s">
        <v>354</v>
      </c>
      <c r="K53" s="24" t="s">
        <v>84</v>
      </c>
      <c r="L53" s="24" t="s">
        <v>92</v>
      </c>
      <c r="M53" s="24">
        <v>8</v>
      </c>
      <c r="N53" s="26">
        <f>VLOOKUP(Таблица1[[#This Row],[наименование]],[1]Лист1!$H:$L,5,0)</f>
        <v>802</v>
      </c>
      <c r="O53" s="37">
        <f>Таблица1[[#This Row],[цена за пару]]*Таблица1[[#This Row],[Пар в коробе]]</f>
        <v>6416</v>
      </c>
      <c r="P53" s="14">
        <f>VLOOKUP(Таблица1[[#This Row],[Короб]],[2]Лист1!$A:$I,9,0)</f>
        <v>17</v>
      </c>
      <c r="Q53" s="15">
        <f>Таблица1[[#This Row],[Кол-во резерва]]*Таблица1[[#This Row],[Цена за короб]]</f>
        <v>0</v>
      </c>
      <c r="R53" s="12"/>
    </row>
    <row r="54" spans="1:18" ht="60" customHeight="1" x14ac:dyDescent="0.25">
      <c r="A54" s="8"/>
      <c r="B54" s="3" t="s">
        <v>78</v>
      </c>
      <c r="C54" s="36" t="s">
        <v>321</v>
      </c>
      <c r="D54" s="25" t="s">
        <v>120</v>
      </c>
      <c r="E54" s="24" t="s">
        <v>537</v>
      </c>
      <c r="F54" s="3" t="s">
        <v>34</v>
      </c>
      <c r="G54" s="13" t="s">
        <v>538</v>
      </c>
      <c r="H54" s="24" t="s">
        <v>20</v>
      </c>
      <c r="I54" s="24" t="s">
        <v>21</v>
      </c>
      <c r="J54" s="24" t="s">
        <v>39</v>
      </c>
      <c r="K54" s="24" t="s">
        <v>84</v>
      </c>
      <c r="L54" s="24" t="s">
        <v>92</v>
      </c>
      <c r="M54" s="24">
        <v>8</v>
      </c>
      <c r="N54" s="26">
        <f>VLOOKUP(Таблица1[[#This Row],[наименование]],[1]Лист1!$H:$L,5,0)</f>
        <v>1101</v>
      </c>
      <c r="O54" s="37">
        <f>Таблица1[[#This Row],[цена за пару]]*Таблица1[[#This Row],[Пар в коробе]]</f>
        <v>8808</v>
      </c>
      <c r="P54" s="14">
        <f>VLOOKUP(Таблица1[[#This Row],[Короб]],[2]Лист1!$A:$I,9,0)</f>
        <v>1</v>
      </c>
      <c r="Q54" s="15">
        <f>Таблица1[[#This Row],[Кол-во резерва]]*Таблица1[[#This Row],[Цена за короб]]</f>
        <v>0</v>
      </c>
      <c r="R54" s="12"/>
    </row>
    <row r="55" spans="1:18" ht="60" customHeight="1" x14ac:dyDescent="0.25">
      <c r="A55" s="8"/>
      <c r="B55" s="3" t="s">
        <v>78</v>
      </c>
      <c r="C55" s="36" t="s">
        <v>321</v>
      </c>
      <c r="D55" s="25" t="s">
        <v>120</v>
      </c>
      <c r="E55" s="24" t="s">
        <v>539</v>
      </c>
      <c r="F55" s="3" t="s">
        <v>34</v>
      </c>
      <c r="G55" s="13" t="s">
        <v>540</v>
      </c>
      <c r="H55" s="24" t="s">
        <v>20</v>
      </c>
      <c r="I55" s="24" t="s">
        <v>59</v>
      </c>
      <c r="J55" s="24" t="s">
        <v>39</v>
      </c>
      <c r="K55" s="24" t="s">
        <v>84</v>
      </c>
      <c r="L55" s="24" t="s">
        <v>92</v>
      </c>
      <c r="M55" s="24">
        <v>8</v>
      </c>
      <c r="N55" s="26">
        <f>VLOOKUP(Таблица1[[#This Row],[наименование]],[1]Лист1!$H:$L,5,0)</f>
        <v>1147</v>
      </c>
      <c r="O55" s="37">
        <f>Таблица1[[#This Row],[цена за пару]]*Таблица1[[#This Row],[Пар в коробе]]</f>
        <v>9176</v>
      </c>
      <c r="P55" s="14">
        <f>VLOOKUP(Таблица1[[#This Row],[Короб]],[2]Лист1!$A:$I,9,0)</f>
        <v>17</v>
      </c>
      <c r="Q55" s="15">
        <f>Таблица1[[#This Row],[Кол-во резерва]]*Таблица1[[#This Row],[Цена за короб]]</f>
        <v>0</v>
      </c>
      <c r="R55" s="12"/>
    </row>
    <row r="56" spans="1:18" ht="60" customHeight="1" x14ac:dyDescent="0.25">
      <c r="A56" s="8"/>
      <c r="B56" s="3" t="s">
        <v>78</v>
      </c>
      <c r="C56" s="36" t="s">
        <v>321</v>
      </c>
      <c r="D56" s="25" t="s">
        <v>120</v>
      </c>
      <c r="E56" s="24" t="s">
        <v>541</v>
      </c>
      <c r="F56" s="3" t="s">
        <v>34</v>
      </c>
      <c r="G56" s="13" t="s">
        <v>542</v>
      </c>
      <c r="H56" s="24" t="s">
        <v>20</v>
      </c>
      <c r="I56" s="24" t="s">
        <v>21</v>
      </c>
      <c r="J56" s="24" t="s">
        <v>39</v>
      </c>
      <c r="K56" s="24" t="s">
        <v>84</v>
      </c>
      <c r="L56" s="24" t="s">
        <v>92</v>
      </c>
      <c r="M56" s="24">
        <v>8</v>
      </c>
      <c r="N56" s="26">
        <f>VLOOKUP(Таблица1[[#This Row],[наименование]],[1]Лист1!$H:$L,5,0)</f>
        <v>1122</v>
      </c>
      <c r="O56" s="37">
        <f>Таблица1[[#This Row],[цена за пару]]*Таблица1[[#This Row],[Пар в коробе]]</f>
        <v>8976</v>
      </c>
      <c r="P56" s="14">
        <f>VLOOKUP(Таблица1[[#This Row],[Короб]],[2]Лист1!$A:$I,9,0)</f>
        <v>7</v>
      </c>
      <c r="Q56" s="15">
        <f>Таблица1[[#This Row],[Кол-во резерва]]*Таблица1[[#This Row],[Цена за короб]]</f>
        <v>0</v>
      </c>
      <c r="R56" s="12"/>
    </row>
    <row r="57" spans="1:18" ht="60" customHeight="1" x14ac:dyDescent="0.25">
      <c r="A57" s="8"/>
      <c r="B57" s="3" t="s">
        <v>78</v>
      </c>
      <c r="C57" s="36" t="s">
        <v>321</v>
      </c>
      <c r="D57" s="25" t="s">
        <v>101</v>
      </c>
      <c r="E57" s="24" t="s">
        <v>543</v>
      </c>
      <c r="F57" s="3" t="s">
        <v>34</v>
      </c>
      <c r="G57" s="13" t="s">
        <v>544</v>
      </c>
      <c r="H57" s="24" t="s">
        <v>20</v>
      </c>
      <c r="I57" s="24" t="s">
        <v>21</v>
      </c>
      <c r="J57" s="24" t="s">
        <v>39</v>
      </c>
      <c r="K57" s="24" t="s">
        <v>84</v>
      </c>
      <c r="L57" s="24" t="s">
        <v>92</v>
      </c>
      <c r="M57" s="24">
        <v>8</v>
      </c>
      <c r="N57" s="26">
        <f>VLOOKUP(Таблица1[[#This Row],[наименование]],[1]Лист1!$H:$L,5,0)</f>
        <v>1071</v>
      </c>
      <c r="O57" s="37">
        <f>Таблица1[[#This Row],[цена за пару]]*Таблица1[[#This Row],[Пар в коробе]]</f>
        <v>8568</v>
      </c>
      <c r="P57" s="14">
        <f>VLOOKUP(Таблица1[[#This Row],[Короб]],[2]Лист1!$A:$I,9,0)</f>
        <v>2</v>
      </c>
      <c r="Q57" s="15">
        <f>Таблица1[[#This Row],[Кол-во резерва]]*Таблица1[[#This Row],[Цена за короб]]</f>
        <v>0</v>
      </c>
      <c r="R57" s="12"/>
    </row>
    <row r="58" spans="1:18" ht="60" customHeight="1" x14ac:dyDescent="0.25">
      <c r="A58" s="8"/>
      <c r="B58" s="3" t="s">
        <v>41</v>
      </c>
      <c r="C58" s="36" t="s">
        <v>321</v>
      </c>
      <c r="D58" s="25" t="s">
        <v>98</v>
      </c>
      <c r="E58" s="24" t="s">
        <v>99</v>
      </c>
      <c r="F58" s="3" t="s">
        <v>30</v>
      </c>
      <c r="G58" s="13" t="s">
        <v>100</v>
      </c>
      <c r="H58" s="24" t="s">
        <v>20</v>
      </c>
      <c r="I58" s="24" t="s">
        <v>21</v>
      </c>
      <c r="J58" s="24" t="s">
        <v>22</v>
      </c>
      <c r="K58" s="24" t="s">
        <v>22</v>
      </c>
      <c r="L58" s="24" t="s">
        <v>58</v>
      </c>
      <c r="M58" s="24">
        <v>8</v>
      </c>
      <c r="N58" s="26">
        <f>VLOOKUP(Таблица1[[#This Row],[наименование]],[1]Лист1!$H:$L,5,0)</f>
        <v>593</v>
      </c>
      <c r="O58" s="37">
        <f>Таблица1[[#This Row],[цена за пару]]*Таблица1[[#This Row],[Пар в коробе]]</f>
        <v>4744</v>
      </c>
      <c r="P58" s="14">
        <f>VLOOKUP(Таблица1[[#This Row],[Короб]],[2]Лист1!$A:$I,9,0)</f>
        <v>12</v>
      </c>
      <c r="Q58" s="15">
        <f>Таблица1[[#This Row],[Кол-во резерва]]*Таблица1[[#This Row],[Цена за короб]]</f>
        <v>0</v>
      </c>
      <c r="R58" s="12"/>
    </row>
    <row r="59" spans="1:18" ht="60" customHeight="1" x14ac:dyDescent="0.25">
      <c r="A59" s="8"/>
      <c r="B59" s="3" t="s">
        <v>78</v>
      </c>
      <c r="C59" s="36" t="s">
        <v>321</v>
      </c>
      <c r="D59" s="25" t="s">
        <v>120</v>
      </c>
      <c r="E59" s="24" t="s">
        <v>545</v>
      </c>
      <c r="F59" s="3" t="s">
        <v>34</v>
      </c>
      <c r="G59" s="13" t="s">
        <v>546</v>
      </c>
      <c r="H59" s="24" t="s">
        <v>20</v>
      </c>
      <c r="I59" s="24" t="s">
        <v>21</v>
      </c>
      <c r="J59" s="24" t="s">
        <v>39</v>
      </c>
      <c r="K59" s="24" t="s">
        <v>84</v>
      </c>
      <c r="L59" s="24" t="s">
        <v>58</v>
      </c>
      <c r="M59" s="24">
        <v>8</v>
      </c>
      <c r="N59" s="26">
        <f>VLOOKUP(Таблица1[[#This Row],[наименование]],[1]Лист1!$H:$L,5,0)</f>
        <v>1101</v>
      </c>
      <c r="O59" s="37">
        <f>Таблица1[[#This Row],[цена за пару]]*Таблица1[[#This Row],[Пар в коробе]]</f>
        <v>8808</v>
      </c>
      <c r="P59" s="14">
        <f>VLOOKUP(Таблица1[[#This Row],[Короб]],[2]Лист1!$A:$I,9,0)</f>
        <v>6</v>
      </c>
      <c r="Q59" s="15">
        <f>Таблица1[[#This Row],[Кол-во резерва]]*Таблица1[[#This Row],[Цена за короб]]</f>
        <v>0</v>
      </c>
      <c r="R59" s="12"/>
    </row>
    <row r="60" spans="1:18" ht="60" customHeight="1" x14ac:dyDescent="0.25">
      <c r="A60" s="8"/>
      <c r="B60" s="3" t="s">
        <v>78</v>
      </c>
      <c r="C60" s="36" t="s">
        <v>321</v>
      </c>
      <c r="D60" s="25" t="s">
        <v>116</v>
      </c>
      <c r="E60" s="24" t="s">
        <v>547</v>
      </c>
      <c r="F60" s="3" t="s">
        <v>34</v>
      </c>
      <c r="G60" s="13" t="s">
        <v>548</v>
      </c>
      <c r="H60" s="24" t="s">
        <v>20</v>
      </c>
      <c r="I60" s="24" t="s">
        <v>21</v>
      </c>
      <c r="J60" s="24" t="s">
        <v>39</v>
      </c>
      <c r="K60" s="24" t="s">
        <v>84</v>
      </c>
      <c r="L60" s="24" t="s">
        <v>58</v>
      </c>
      <c r="M60" s="24">
        <v>8</v>
      </c>
      <c r="N60" s="26">
        <f>VLOOKUP(Таблица1[[#This Row],[наименование]],[1]Лист1!$H:$L,5,0)</f>
        <v>1299</v>
      </c>
      <c r="O60" s="37">
        <f>Таблица1[[#This Row],[цена за пару]]*Таблица1[[#This Row],[Пар в коробе]]</f>
        <v>10392</v>
      </c>
      <c r="P60" s="14">
        <f>VLOOKUP(Таблица1[[#This Row],[Короб]],[2]Лист1!$A:$I,9,0)</f>
        <v>2</v>
      </c>
      <c r="Q60" s="15">
        <f>Таблица1[[#This Row],[Кол-во резерва]]*Таблица1[[#This Row],[Цена за короб]]</f>
        <v>0</v>
      </c>
      <c r="R60" s="12"/>
    </row>
    <row r="61" spans="1:18" ht="60" customHeight="1" x14ac:dyDescent="0.25">
      <c r="A61" s="8"/>
      <c r="B61" s="3" t="s">
        <v>41</v>
      </c>
      <c r="C61" s="36" t="s">
        <v>321</v>
      </c>
      <c r="D61" s="25" t="s">
        <v>101</v>
      </c>
      <c r="E61" s="24" t="s">
        <v>549</v>
      </c>
      <c r="F61" s="3" t="s">
        <v>30</v>
      </c>
      <c r="G61" s="13" t="s">
        <v>550</v>
      </c>
      <c r="H61" s="24" t="s">
        <v>20</v>
      </c>
      <c r="I61" s="24" t="s">
        <v>21</v>
      </c>
      <c r="J61" s="24" t="s">
        <v>22</v>
      </c>
      <c r="K61" s="24" t="s">
        <v>107</v>
      </c>
      <c r="L61" s="24" t="s">
        <v>58</v>
      </c>
      <c r="M61" s="24">
        <v>8</v>
      </c>
      <c r="N61" s="26">
        <f>VLOOKUP(Таблица1[[#This Row],[наименование]],[1]Лист1!$H:$L,5,0)</f>
        <v>747</v>
      </c>
      <c r="O61" s="37">
        <f>Таблица1[[#This Row],[цена за пару]]*Таблица1[[#This Row],[Пар в коробе]]</f>
        <v>5976</v>
      </c>
      <c r="P61" s="14">
        <f>VLOOKUP(Таблица1[[#This Row],[Короб]],[2]Лист1!$A:$I,9,0)</f>
        <v>34</v>
      </c>
      <c r="Q61" s="15">
        <f>Таблица1[[#This Row],[Кол-во резерва]]*Таблица1[[#This Row],[Цена за короб]]</f>
        <v>0</v>
      </c>
      <c r="R61" s="12"/>
    </row>
    <row r="62" spans="1:18" ht="60" customHeight="1" x14ac:dyDescent="0.25">
      <c r="A62" s="8"/>
      <c r="B62" s="3" t="s">
        <v>41</v>
      </c>
      <c r="C62" s="36" t="s">
        <v>321</v>
      </c>
      <c r="D62" s="25" t="s">
        <v>101</v>
      </c>
      <c r="E62" s="24" t="s">
        <v>551</v>
      </c>
      <c r="F62" s="3" t="s">
        <v>30</v>
      </c>
      <c r="G62" s="13" t="s">
        <v>552</v>
      </c>
      <c r="H62" s="24" t="s">
        <v>20</v>
      </c>
      <c r="I62" s="24" t="s">
        <v>59</v>
      </c>
      <c r="J62" s="24" t="s">
        <v>22</v>
      </c>
      <c r="K62" s="24" t="s">
        <v>107</v>
      </c>
      <c r="L62" s="24" t="s">
        <v>58</v>
      </c>
      <c r="M62" s="24">
        <v>8</v>
      </c>
      <c r="N62" s="26">
        <f>VLOOKUP(Таблица1[[#This Row],[наименование]],[1]Лист1!$H:$L,5,0)</f>
        <v>747</v>
      </c>
      <c r="O62" s="37">
        <f>Таблица1[[#This Row],[цена за пару]]*Таблица1[[#This Row],[Пар в коробе]]</f>
        <v>5976</v>
      </c>
      <c r="P62" s="14">
        <f>VLOOKUP(Таблица1[[#This Row],[Короб]],[2]Лист1!$A:$I,9,0)</f>
        <v>35</v>
      </c>
      <c r="Q62" s="15">
        <f>Таблица1[[#This Row],[Кол-во резерва]]*Таблица1[[#This Row],[Цена за короб]]</f>
        <v>0</v>
      </c>
      <c r="R62" s="12"/>
    </row>
    <row r="63" spans="1:18" ht="60" customHeight="1" x14ac:dyDescent="0.25">
      <c r="A63" s="8"/>
      <c r="B63" s="3" t="s">
        <v>78</v>
      </c>
      <c r="C63" s="36" t="s">
        <v>321</v>
      </c>
      <c r="D63" s="25" t="s">
        <v>101</v>
      </c>
      <c r="E63" s="24" t="s">
        <v>553</v>
      </c>
      <c r="F63" s="3" t="s">
        <v>19</v>
      </c>
      <c r="G63" s="13" t="s">
        <v>554</v>
      </c>
      <c r="H63" s="24" t="s">
        <v>20</v>
      </c>
      <c r="I63" s="24" t="s">
        <v>243</v>
      </c>
      <c r="J63" s="24" t="s">
        <v>26</v>
      </c>
      <c r="K63" s="24" t="s">
        <v>84</v>
      </c>
      <c r="L63" s="24" t="s">
        <v>58</v>
      </c>
      <c r="M63" s="24">
        <v>8</v>
      </c>
      <c r="N63" s="26">
        <f>VLOOKUP(Таблица1[[#This Row],[наименование]],[1]Лист1!$H:$L,5,0)</f>
        <v>736</v>
      </c>
      <c r="O63" s="37">
        <f>Таблица1[[#This Row],[цена за пару]]*Таблица1[[#This Row],[Пар в коробе]]</f>
        <v>5888</v>
      </c>
      <c r="P63" s="14">
        <f>VLOOKUP(Таблица1[[#This Row],[Короб]],[2]Лист1!$A:$I,9,0)</f>
        <v>4</v>
      </c>
      <c r="Q63" s="15">
        <f>Таблица1[[#This Row],[Кол-во резерва]]*Таблица1[[#This Row],[Цена за короб]]</f>
        <v>0</v>
      </c>
      <c r="R63" s="12"/>
    </row>
    <row r="64" spans="1:18" ht="60" customHeight="1" x14ac:dyDescent="0.25">
      <c r="A64" s="8"/>
      <c r="B64" s="3" t="s">
        <v>78</v>
      </c>
      <c r="C64" s="36" t="s">
        <v>321</v>
      </c>
      <c r="D64" s="32" t="s">
        <v>101</v>
      </c>
      <c r="E64" s="31" t="s">
        <v>130</v>
      </c>
      <c r="F64" s="3" t="s">
        <v>34</v>
      </c>
      <c r="G64" s="13" t="s">
        <v>131</v>
      </c>
      <c r="H64" s="31" t="s">
        <v>27</v>
      </c>
      <c r="I64" s="31" t="s">
        <v>132</v>
      </c>
      <c r="J64" s="31" t="s">
        <v>133</v>
      </c>
      <c r="K64" s="31" t="s">
        <v>84</v>
      </c>
      <c r="L64" s="31" t="s">
        <v>29</v>
      </c>
      <c r="M64" s="31">
        <v>8</v>
      </c>
      <c r="N64" s="33">
        <f>VLOOKUP(Таблица1[[#This Row],[наименование]],[1]Лист1!$H:$L,5,0)</f>
        <v>1213</v>
      </c>
      <c r="O64" s="37">
        <f>Таблица1[[#This Row],[цена за пару]]*Таблица1[[#This Row],[Пар в коробе]]</f>
        <v>9704</v>
      </c>
      <c r="P64" s="14">
        <f>VLOOKUP(Таблица1[[#This Row],[Короб]],[2]Лист1!$A:$I,9,0)</f>
        <v>3</v>
      </c>
      <c r="Q64" s="15">
        <f>Таблица1[[#This Row],[Кол-во резерва]]*Таблица1[[#This Row],[Цена за короб]]</f>
        <v>0</v>
      </c>
      <c r="R64" s="12"/>
    </row>
    <row r="65" spans="1:18" ht="60" customHeight="1" x14ac:dyDescent="0.25">
      <c r="A65" s="8"/>
      <c r="B65" s="3" t="s">
        <v>78</v>
      </c>
      <c r="C65" s="36" t="s">
        <v>321</v>
      </c>
      <c r="D65" s="32" t="s">
        <v>159</v>
      </c>
      <c r="E65" s="31" t="s">
        <v>555</v>
      </c>
      <c r="F65" s="3" t="s">
        <v>34</v>
      </c>
      <c r="G65" s="13" t="s">
        <v>556</v>
      </c>
      <c r="H65" s="31" t="s">
        <v>27</v>
      </c>
      <c r="I65" s="31" t="s">
        <v>557</v>
      </c>
      <c r="J65" s="31" t="s">
        <v>129</v>
      </c>
      <c r="K65" s="31" t="s">
        <v>84</v>
      </c>
      <c r="L65" s="31" t="s">
        <v>29</v>
      </c>
      <c r="M65" s="31">
        <v>8</v>
      </c>
      <c r="N65" s="33">
        <f>VLOOKUP(Таблица1[[#This Row],[наименование]],[1]Лист1!$H:$L,5,0)</f>
        <v>1273</v>
      </c>
      <c r="O65" s="37">
        <f>Таблица1[[#This Row],[цена за пару]]*Таблица1[[#This Row],[Пар в коробе]]</f>
        <v>10184</v>
      </c>
      <c r="P65" s="14">
        <f>VLOOKUP(Таблица1[[#This Row],[Короб]],[2]Лист1!$A:$I,9,0)</f>
        <v>26</v>
      </c>
      <c r="Q65" s="15">
        <f>Таблица1[[#This Row],[Кол-во резерва]]*Таблица1[[#This Row],[Цена за короб]]</f>
        <v>0</v>
      </c>
      <c r="R65" s="12"/>
    </row>
    <row r="66" spans="1:18" ht="60" customHeight="1" x14ac:dyDescent="0.25">
      <c r="A66" s="8"/>
      <c r="B66" s="3" t="s">
        <v>78</v>
      </c>
      <c r="C66" s="36" t="s">
        <v>321</v>
      </c>
      <c r="D66" s="32" t="s">
        <v>101</v>
      </c>
      <c r="E66" s="31" t="s">
        <v>558</v>
      </c>
      <c r="F66" s="3" t="s">
        <v>34</v>
      </c>
      <c r="G66" s="13" t="s">
        <v>559</v>
      </c>
      <c r="H66" s="31" t="s">
        <v>27</v>
      </c>
      <c r="I66" s="31" t="s">
        <v>139</v>
      </c>
      <c r="J66" s="31" t="s">
        <v>35</v>
      </c>
      <c r="K66" s="31" t="s">
        <v>84</v>
      </c>
      <c r="L66" s="31" t="s">
        <v>29</v>
      </c>
      <c r="M66" s="31">
        <v>8</v>
      </c>
      <c r="N66" s="33">
        <f>VLOOKUP(Таблица1[[#This Row],[наименование]],[1]Лист1!$H:$L,5,0)</f>
        <v>1273</v>
      </c>
      <c r="O66" s="37">
        <f>Таблица1[[#This Row],[цена за пару]]*Таблица1[[#This Row],[Пар в коробе]]</f>
        <v>10184</v>
      </c>
      <c r="P66" s="14">
        <f>VLOOKUP(Таблица1[[#This Row],[Короб]],[2]Лист1!$A:$I,9,0)</f>
        <v>39</v>
      </c>
      <c r="Q66" s="15">
        <f>Таблица1[[#This Row],[Кол-во резерва]]*Таблица1[[#This Row],[Цена за короб]]</f>
        <v>0</v>
      </c>
      <c r="R66" s="12"/>
    </row>
    <row r="67" spans="1:18" ht="60" customHeight="1" x14ac:dyDescent="0.25">
      <c r="A67" s="8"/>
      <c r="B67" s="3" t="s">
        <v>78</v>
      </c>
      <c r="C67" s="36" t="s">
        <v>321</v>
      </c>
      <c r="D67" s="32" t="s">
        <v>101</v>
      </c>
      <c r="E67" s="31" t="s">
        <v>560</v>
      </c>
      <c r="F67" s="3" t="s">
        <v>34</v>
      </c>
      <c r="G67" s="13" t="s">
        <v>561</v>
      </c>
      <c r="H67" s="31" t="s">
        <v>27</v>
      </c>
      <c r="I67" s="31" t="s">
        <v>21</v>
      </c>
      <c r="J67" s="31" t="s">
        <v>35</v>
      </c>
      <c r="K67" s="31" t="s">
        <v>84</v>
      </c>
      <c r="L67" s="31" t="s">
        <v>29</v>
      </c>
      <c r="M67" s="31">
        <v>8</v>
      </c>
      <c r="N67" s="33">
        <f>VLOOKUP(Таблица1[[#This Row],[наименование]],[1]Лист1!$H:$L,5,0)</f>
        <v>1213</v>
      </c>
      <c r="O67" s="37">
        <f>Таблица1[[#This Row],[цена за пару]]*Таблица1[[#This Row],[Пар в коробе]]</f>
        <v>9704</v>
      </c>
      <c r="P67" s="14">
        <f>VLOOKUP(Таблица1[[#This Row],[Короб]],[2]Лист1!$A:$I,9,0)</f>
        <v>51</v>
      </c>
      <c r="Q67" s="15">
        <f>Таблица1[[#This Row],[Кол-во резерва]]*Таблица1[[#This Row],[Цена за короб]]</f>
        <v>0</v>
      </c>
      <c r="R67" s="12"/>
    </row>
    <row r="68" spans="1:18" ht="60" customHeight="1" x14ac:dyDescent="0.25">
      <c r="A68" s="8"/>
      <c r="B68" s="3" t="s">
        <v>78</v>
      </c>
      <c r="C68" s="36" t="s">
        <v>321</v>
      </c>
      <c r="D68" s="32" t="s">
        <v>101</v>
      </c>
      <c r="E68" s="31" t="s">
        <v>562</v>
      </c>
      <c r="F68" s="3" t="s">
        <v>34</v>
      </c>
      <c r="G68" s="13" t="s">
        <v>563</v>
      </c>
      <c r="H68" s="31" t="s">
        <v>27</v>
      </c>
      <c r="I68" s="31" t="s">
        <v>59</v>
      </c>
      <c r="J68" s="31" t="s">
        <v>35</v>
      </c>
      <c r="K68" s="31" t="s">
        <v>84</v>
      </c>
      <c r="L68" s="31" t="s">
        <v>29</v>
      </c>
      <c r="M68" s="31">
        <v>8</v>
      </c>
      <c r="N68" s="33">
        <f>VLOOKUP(Таблица1[[#This Row],[наименование]],[1]Лист1!$H:$L,5,0)</f>
        <v>1213</v>
      </c>
      <c r="O68" s="37">
        <f>Таблица1[[#This Row],[цена за пару]]*Таблица1[[#This Row],[Пар в коробе]]</f>
        <v>9704</v>
      </c>
      <c r="P68" s="14">
        <f>VLOOKUP(Таблица1[[#This Row],[Короб]],[2]Лист1!$A:$I,9,0)</f>
        <v>30</v>
      </c>
      <c r="Q68" s="15">
        <f>Таблица1[[#This Row],[Кол-во резерва]]*Таблица1[[#This Row],[Цена за короб]]</f>
        <v>0</v>
      </c>
      <c r="R68" s="12"/>
    </row>
    <row r="69" spans="1:18" ht="60" customHeight="1" x14ac:dyDescent="0.25">
      <c r="A69" s="8"/>
      <c r="B69" s="3" t="s">
        <v>78</v>
      </c>
      <c r="C69" s="36" t="s">
        <v>321</v>
      </c>
      <c r="D69" s="32" t="s">
        <v>101</v>
      </c>
      <c r="E69" s="31" t="s">
        <v>564</v>
      </c>
      <c r="F69" s="3" t="s">
        <v>34</v>
      </c>
      <c r="G69" s="13" t="s">
        <v>565</v>
      </c>
      <c r="H69" s="31" t="s">
        <v>27</v>
      </c>
      <c r="I69" s="31" t="s">
        <v>106</v>
      </c>
      <c r="J69" s="31" t="s">
        <v>35</v>
      </c>
      <c r="K69" s="31" t="s">
        <v>84</v>
      </c>
      <c r="L69" s="31" t="s">
        <v>29</v>
      </c>
      <c r="M69" s="31">
        <v>8</v>
      </c>
      <c r="N69" s="33">
        <f>VLOOKUP(Таблица1[[#This Row],[наименование]],[1]Лист1!$H:$L,5,0)</f>
        <v>1197</v>
      </c>
      <c r="O69" s="37">
        <f>Таблица1[[#This Row],[цена за пару]]*Таблица1[[#This Row],[Пар в коробе]]</f>
        <v>9576</v>
      </c>
      <c r="P69" s="14">
        <f>VLOOKUP(Таблица1[[#This Row],[Короб]],[2]Лист1!$A:$I,9,0)</f>
        <v>21</v>
      </c>
      <c r="Q69" s="15">
        <f>Таблица1[[#This Row],[Кол-во резерва]]*Таблица1[[#This Row],[Цена за короб]]</f>
        <v>0</v>
      </c>
      <c r="R69" s="12"/>
    </row>
    <row r="70" spans="1:18" ht="60" customHeight="1" x14ac:dyDescent="0.25">
      <c r="A70" s="8"/>
      <c r="B70" s="3" t="s">
        <v>78</v>
      </c>
      <c r="C70" s="36" t="s">
        <v>321</v>
      </c>
      <c r="D70" s="32" t="s">
        <v>101</v>
      </c>
      <c r="E70" s="31" t="s">
        <v>566</v>
      </c>
      <c r="F70" s="3" t="s">
        <v>34</v>
      </c>
      <c r="G70" s="13" t="s">
        <v>567</v>
      </c>
      <c r="H70" s="31" t="s">
        <v>27</v>
      </c>
      <c r="I70" s="31" t="s">
        <v>36</v>
      </c>
      <c r="J70" s="31" t="s">
        <v>35</v>
      </c>
      <c r="K70" s="31" t="s">
        <v>84</v>
      </c>
      <c r="L70" s="31" t="s">
        <v>134</v>
      </c>
      <c r="M70" s="31">
        <v>8</v>
      </c>
      <c r="N70" s="33">
        <f>VLOOKUP(Таблица1[[#This Row],[наименование]],[1]Лист1!$H:$L,5,0)</f>
        <v>1289</v>
      </c>
      <c r="O70" s="37">
        <f>Таблица1[[#This Row],[цена за пару]]*Таблица1[[#This Row],[Пар в коробе]]</f>
        <v>10312</v>
      </c>
      <c r="P70" s="14">
        <f>VLOOKUP(Таблица1[[#This Row],[Короб]],[2]Лист1!$A:$I,9,0)</f>
        <v>5</v>
      </c>
      <c r="Q70" s="15">
        <f>Таблица1[[#This Row],[Кол-во резерва]]*Таблица1[[#This Row],[Цена за короб]]</f>
        <v>0</v>
      </c>
      <c r="R70" s="12"/>
    </row>
    <row r="71" spans="1:18" ht="60" customHeight="1" x14ac:dyDescent="0.25">
      <c r="A71" s="8"/>
      <c r="B71" s="3" t="s">
        <v>78</v>
      </c>
      <c r="C71" s="36" t="s">
        <v>321</v>
      </c>
      <c r="D71" s="32" t="s">
        <v>120</v>
      </c>
      <c r="E71" s="31" t="s">
        <v>568</v>
      </c>
      <c r="F71" s="3" t="s">
        <v>34</v>
      </c>
      <c r="G71" s="13" t="s">
        <v>569</v>
      </c>
      <c r="H71" s="31" t="s">
        <v>27</v>
      </c>
      <c r="I71" s="31" t="s">
        <v>21</v>
      </c>
      <c r="J71" s="31" t="s">
        <v>35</v>
      </c>
      <c r="K71" s="31" t="s">
        <v>84</v>
      </c>
      <c r="L71" s="31" t="s">
        <v>134</v>
      </c>
      <c r="M71" s="31">
        <v>8</v>
      </c>
      <c r="N71" s="33">
        <f>VLOOKUP(Таблица1[[#This Row],[наименование]],[1]Лист1!$H:$L,5,0)</f>
        <v>1258</v>
      </c>
      <c r="O71" s="37">
        <f>Таблица1[[#This Row],[цена за пару]]*Таблица1[[#This Row],[Пар в коробе]]</f>
        <v>10064</v>
      </c>
      <c r="P71" s="14">
        <f>VLOOKUP(Таблица1[[#This Row],[Короб]],[2]Лист1!$A:$I,9,0)</f>
        <v>12</v>
      </c>
      <c r="Q71" s="15">
        <f>Таблица1[[#This Row],[Кол-во резерва]]*Таблица1[[#This Row],[Цена за короб]]</f>
        <v>0</v>
      </c>
      <c r="R71" s="12"/>
    </row>
    <row r="72" spans="1:18" ht="60" customHeight="1" x14ac:dyDescent="0.25">
      <c r="A72" s="8"/>
      <c r="B72" s="3" t="s">
        <v>78</v>
      </c>
      <c r="C72" s="36" t="s">
        <v>321</v>
      </c>
      <c r="D72" s="32" t="s">
        <v>116</v>
      </c>
      <c r="E72" s="31" t="s">
        <v>570</v>
      </c>
      <c r="F72" s="3" t="s">
        <v>34</v>
      </c>
      <c r="G72" s="13" t="s">
        <v>571</v>
      </c>
      <c r="H72" s="31" t="s">
        <v>27</v>
      </c>
      <c r="I72" s="31" t="s">
        <v>59</v>
      </c>
      <c r="J72" s="31" t="s">
        <v>35</v>
      </c>
      <c r="K72" s="31" t="s">
        <v>84</v>
      </c>
      <c r="L72" s="31" t="s">
        <v>134</v>
      </c>
      <c r="M72" s="31">
        <v>8</v>
      </c>
      <c r="N72" s="33">
        <f>VLOOKUP(Таблица1[[#This Row],[наименование]],[1]Лист1!$H:$L,5,0)</f>
        <v>1515</v>
      </c>
      <c r="O72" s="37">
        <f>Таблица1[[#This Row],[цена за пару]]*Таблица1[[#This Row],[Пар в коробе]]</f>
        <v>12120</v>
      </c>
      <c r="P72" s="14">
        <f>VLOOKUP(Таблица1[[#This Row],[Короб]],[2]Лист1!$A:$I,9,0)</f>
        <v>24</v>
      </c>
      <c r="Q72" s="15">
        <f>Таблица1[[#This Row],[Кол-во резерва]]*Таблица1[[#This Row],[Цена за короб]]</f>
        <v>0</v>
      </c>
      <c r="R72" s="12"/>
    </row>
    <row r="73" spans="1:18" ht="60" customHeight="1" x14ac:dyDescent="0.25">
      <c r="A73" s="8"/>
      <c r="B73" s="3" t="s">
        <v>78</v>
      </c>
      <c r="C73" s="36" t="s">
        <v>321</v>
      </c>
      <c r="D73" s="32" t="s">
        <v>120</v>
      </c>
      <c r="E73" s="31" t="s">
        <v>135</v>
      </c>
      <c r="F73" s="3" t="s">
        <v>34</v>
      </c>
      <c r="G73" s="13" t="s">
        <v>136</v>
      </c>
      <c r="H73" s="31" t="s">
        <v>27</v>
      </c>
      <c r="I73" s="31" t="s">
        <v>63</v>
      </c>
      <c r="J73" s="31" t="s">
        <v>35</v>
      </c>
      <c r="K73" s="31" t="s">
        <v>84</v>
      </c>
      <c r="L73" s="31" t="s">
        <v>134</v>
      </c>
      <c r="M73" s="31">
        <v>8</v>
      </c>
      <c r="N73" s="33">
        <f>VLOOKUP(Таблица1[[#This Row],[наименование]],[1]Лист1!$H:$L,5,0)</f>
        <v>1289</v>
      </c>
      <c r="O73" s="37">
        <f>Таблица1[[#This Row],[цена за пару]]*Таблица1[[#This Row],[Пар в коробе]]</f>
        <v>10312</v>
      </c>
      <c r="P73" s="14">
        <f>VLOOKUP(Таблица1[[#This Row],[Короб]],[2]Лист1!$A:$I,9,0)</f>
        <v>1</v>
      </c>
      <c r="Q73" s="15">
        <f>Таблица1[[#This Row],[Кол-во резерва]]*Таблица1[[#This Row],[Цена за короб]]</f>
        <v>0</v>
      </c>
      <c r="R73" s="12"/>
    </row>
    <row r="74" spans="1:18" ht="60" customHeight="1" x14ac:dyDescent="0.25">
      <c r="A74" s="8"/>
      <c r="B74" s="3" t="s">
        <v>78</v>
      </c>
      <c r="C74" s="36" t="s">
        <v>321</v>
      </c>
      <c r="D74" s="32" t="s">
        <v>101</v>
      </c>
      <c r="E74" s="31" t="s">
        <v>572</v>
      </c>
      <c r="F74" s="3" t="s">
        <v>34</v>
      </c>
      <c r="G74" s="13" t="s">
        <v>573</v>
      </c>
      <c r="H74" s="31" t="s">
        <v>27</v>
      </c>
      <c r="I74" s="31" t="s">
        <v>104</v>
      </c>
      <c r="J74" s="31" t="s">
        <v>574</v>
      </c>
      <c r="K74" s="31" t="s">
        <v>84</v>
      </c>
      <c r="L74" s="31" t="s">
        <v>134</v>
      </c>
      <c r="M74" s="31">
        <v>8</v>
      </c>
      <c r="N74" s="33">
        <f>VLOOKUP(Таблица1[[#This Row],[наименование]],[1]Лист1!$H:$L,5,0)</f>
        <v>1381</v>
      </c>
      <c r="O74" s="37">
        <f>Таблица1[[#This Row],[цена за пару]]*Таблица1[[#This Row],[Пар в коробе]]</f>
        <v>11048</v>
      </c>
      <c r="P74" s="14">
        <f>VLOOKUP(Таблица1[[#This Row],[Короб]],[2]Лист1!$A:$I,9,0)</f>
        <v>2</v>
      </c>
      <c r="Q74" s="15">
        <f>Таблица1[[#This Row],[Кол-во резерва]]*Таблица1[[#This Row],[Цена за короб]]</f>
        <v>0</v>
      </c>
      <c r="R74" s="12"/>
    </row>
    <row r="75" spans="1:18" ht="60" customHeight="1" x14ac:dyDescent="0.25">
      <c r="A75" s="8"/>
      <c r="B75" s="3" t="s">
        <v>78</v>
      </c>
      <c r="C75" s="36" t="s">
        <v>321</v>
      </c>
      <c r="D75" s="32" t="s">
        <v>120</v>
      </c>
      <c r="E75" s="31" t="s">
        <v>575</v>
      </c>
      <c r="F75" s="3" t="s">
        <v>34</v>
      </c>
      <c r="G75" s="13" t="s">
        <v>576</v>
      </c>
      <c r="H75" s="31" t="s">
        <v>27</v>
      </c>
      <c r="I75" s="31" t="s">
        <v>21</v>
      </c>
      <c r="J75" s="31" t="s">
        <v>39</v>
      </c>
      <c r="K75" s="31" t="s">
        <v>84</v>
      </c>
      <c r="L75" s="31" t="s">
        <v>29</v>
      </c>
      <c r="M75" s="31">
        <v>8</v>
      </c>
      <c r="N75" s="33">
        <f>VLOOKUP(Таблица1[[#This Row],[наименование]],[1]Лист1!$H:$L,5,0)</f>
        <v>1621</v>
      </c>
      <c r="O75" s="37">
        <f>Таблица1[[#This Row],[цена за пару]]*Таблица1[[#This Row],[Пар в коробе]]</f>
        <v>12968</v>
      </c>
      <c r="P75" s="14">
        <f>VLOOKUP(Таблица1[[#This Row],[Короб]],[2]Лист1!$A:$I,9,0)</f>
        <v>24</v>
      </c>
      <c r="Q75" s="15">
        <f>Таблица1[[#This Row],[Кол-во резерва]]*Таблица1[[#This Row],[Цена за короб]]</f>
        <v>0</v>
      </c>
      <c r="R75" s="12"/>
    </row>
    <row r="76" spans="1:18" ht="60" customHeight="1" x14ac:dyDescent="0.25">
      <c r="A76" s="8"/>
      <c r="B76" s="3" t="s">
        <v>78</v>
      </c>
      <c r="C76" s="36" t="s">
        <v>321</v>
      </c>
      <c r="D76" s="32" t="s">
        <v>101</v>
      </c>
      <c r="E76" s="31" t="s">
        <v>137</v>
      </c>
      <c r="F76" s="3" t="s">
        <v>34</v>
      </c>
      <c r="G76" s="13" t="s">
        <v>138</v>
      </c>
      <c r="H76" s="31" t="s">
        <v>27</v>
      </c>
      <c r="I76" s="31" t="s">
        <v>59</v>
      </c>
      <c r="J76" s="31" t="s">
        <v>35</v>
      </c>
      <c r="K76" s="31" t="s">
        <v>84</v>
      </c>
      <c r="L76" s="31" t="s">
        <v>29</v>
      </c>
      <c r="M76" s="31">
        <v>8</v>
      </c>
      <c r="N76" s="33">
        <f>VLOOKUP(Таблица1[[#This Row],[наименование]],[1]Лист1!$H:$L,5,0)</f>
        <v>1273</v>
      </c>
      <c r="O76" s="37">
        <f>Таблица1[[#This Row],[цена за пару]]*Таблица1[[#This Row],[Пар в коробе]]</f>
        <v>10184</v>
      </c>
      <c r="P76" s="14">
        <f>VLOOKUP(Таблица1[[#This Row],[Короб]],[2]Лист1!$A:$I,9,0)</f>
        <v>7</v>
      </c>
      <c r="Q76" s="15">
        <f>Таблица1[[#This Row],[Кол-во резерва]]*Таблица1[[#This Row],[Цена за короб]]</f>
        <v>0</v>
      </c>
      <c r="R76" s="12"/>
    </row>
    <row r="77" spans="1:18" ht="60" customHeight="1" x14ac:dyDescent="0.25">
      <c r="A77" s="8"/>
      <c r="B77" s="3" t="s">
        <v>78</v>
      </c>
      <c r="C77" s="36" t="s">
        <v>321</v>
      </c>
      <c r="D77" s="32" t="s">
        <v>120</v>
      </c>
      <c r="E77" s="31" t="s">
        <v>577</v>
      </c>
      <c r="F77" s="3" t="s">
        <v>34</v>
      </c>
      <c r="G77" s="13" t="s">
        <v>578</v>
      </c>
      <c r="H77" s="31" t="s">
        <v>27</v>
      </c>
      <c r="I77" s="31" t="s">
        <v>106</v>
      </c>
      <c r="J77" s="31" t="s">
        <v>35</v>
      </c>
      <c r="K77" s="31" t="s">
        <v>84</v>
      </c>
      <c r="L77" s="31" t="s">
        <v>134</v>
      </c>
      <c r="M77" s="31">
        <v>8</v>
      </c>
      <c r="N77" s="33">
        <f>VLOOKUP(Таблица1[[#This Row],[наименование]],[1]Лист1!$H:$L,5,0)</f>
        <v>1437</v>
      </c>
      <c r="O77" s="37">
        <f>Таблица1[[#This Row],[цена за пару]]*Таблица1[[#This Row],[Пар в коробе]]</f>
        <v>11496</v>
      </c>
      <c r="P77" s="14">
        <f>VLOOKUP(Таблица1[[#This Row],[Короб]],[2]Лист1!$A:$I,9,0)</f>
        <v>7</v>
      </c>
      <c r="Q77" s="15">
        <f>Таблица1[[#This Row],[Кол-во резерва]]*Таблица1[[#This Row],[Цена за короб]]</f>
        <v>0</v>
      </c>
      <c r="R77" s="12"/>
    </row>
    <row r="78" spans="1:18" ht="60" customHeight="1" x14ac:dyDescent="0.25">
      <c r="A78" s="8"/>
      <c r="B78" s="3" t="s">
        <v>78</v>
      </c>
      <c r="C78" s="36" t="s">
        <v>321</v>
      </c>
      <c r="D78" s="32" t="s">
        <v>120</v>
      </c>
      <c r="E78" s="31" t="s">
        <v>579</v>
      </c>
      <c r="F78" s="3" t="s">
        <v>34</v>
      </c>
      <c r="G78" s="13" t="s">
        <v>580</v>
      </c>
      <c r="H78" s="31" t="s">
        <v>27</v>
      </c>
      <c r="I78" s="31" t="s">
        <v>21</v>
      </c>
      <c r="J78" s="31" t="s">
        <v>35</v>
      </c>
      <c r="K78" s="31" t="s">
        <v>84</v>
      </c>
      <c r="L78" s="31" t="s">
        <v>29</v>
      </c>
      <c r="M78" s="31">
        <v>8</v>
      </c>
      <c r="N78" s="33">
        <f>VLOOKUP(Таблица1[[#This Row],[наименование]],[1]Лист1!$H:$L,5,0)</f>
        <v>1454</v>
      </c>
      <c r="O78" s="37">
        <f>Таблица1[[#This Row],[цена за пару]]*Таблица1[[#This Row],[Пар в коробе]]</f>
        <v>11632</v>
      </c>
      <c r="P78" s="14">
        <f>VLOOKUP(Таблица1[[#This Row],[Короб]],[2]Лист1!$A:$I,9,0)</f>
        <v>18</v>
      </c>
      <c r="Q78" s="15">
        <f>Таблица1[[#This Row],[Кол-во резерва]]*Таблица1[[#This Row],[Цена за короб]]</f>
        <v>0</v>
      </c>
      <c r="R78" s="12"/>
    </row>
    <row r="79" spans="1:18" ht="60" customHeight="1" x14ac:dyDescent="0.25">
      <c r="A79" s="8"/>
      <c r="B79" s="3" t="s">
        <v>78</v>
      </c>
      <c r="C79" s="36" t="s">
        <v>321</v>
      </c>
      <c r="D79" s="32" t="s">
        <v>116</v>
      </c>
      <c r="E79" s="31" t="s">
        <v>581</v>
      </c>
      <c r="F79" s="3" t="s">
        <v>34</v>
      </c>
      <c r="G79" s="13" t="s">
        <v>582</v>
      </c>
      <c r="H79" s="31" t="s">
        <v>27</v>
      </c>
      <c r="I79" s="31" t="s">
        <v>36</v>
      </c>
      <c r="J79" s="31" t="s">
        <v>35</v>
      </c>
      <c r="K79" s="31" t="s">
        <v>84</v>
      </c>
      <c r="L79" s="31" t="s">
        <v>134</v>
      </c>
      <c r="M79" s="31">
        <v>8</v>
      </c>
      <c r="N79" s="33">
        <f>VLOOKUP(Таблица1[[#This Row],[наименование]],[1]Лист1!$H:$L,5,0)</f>
        <v>1693</v>
      </c>
      <c r="O79" s="37">
        <f>Таблица1[[#This Row],[цена за пару]]*Таблица1[[#This Row],[Пар в коробе]]</f>
        <v>13544</v>
      </c>
      <c r="P79" s="14">
        <f>VLOOKUP(Таблица1[[#This Row],[Короб]],[2]Лист1!$A:$I,9,0)</f>
        <v>18</v>
      </c>
      <c r="Q79" s="15">
        <f>Таблица1[[#This Row],[Кол-во резерва]]*Таблица1[[#This Row],[Цена за короб]]</f>
        <v>0</v>
      </c>
      <c r="R79" s="12"/>
    </row>
    <row r="80" spans="1:18" ht="60" customHeight="1" x14ac:dyDescent="0.25">
      <c r="A80" s="8"/>
      <c r="B80" s="3" t="s">
        <v>78</v>
      </c>
      <c r="C80" s="36" t="s">
        <v>321</v>
      </c>
      <c r="D80" s="32" t="s">
        <v>101</v>
      </c>
      <c r="E80" s="31" t="s">
        <v>583</v>
      </c>
      <c r="F80" s="3" t="s">
        <v>34</v>
      </c>
      <c r="G80" s="13" t="s">
        <v>584</v>
      </c>
      <c r="H80" s="31" t="s">
        <v>27</v>
      </c>
      <c r="I80" s="31" t="s">
        <v>21</v>
      </c>
      <c r="J80" s="31" t="s">
        <v>35</v>
      </c>
      <c r="K80" s="31" t="s">
        <v>84</v>
      </c>
      <c r="L80" s="31" t="s">
        <v>29</v>
      </c>
      <c r="M80" s="31">
        <v>8</v>
      </c>
      <c r="N80" s="33">
        <f>VLOOKUP(Таблица1[[#This Row],[наименование]],[1]Лист1!$H:$L,5,0)</f>
        <v>1284</v>
      </c>
      <c r="O80" s="37">
        <f>Таблица1[[#This Row],[цена за пару]]*Таблица1[[#This Row],[Пар в коробе]]</f>
        <v>10272</v>
      </c>
      <c r="P80" s="14">
        <f>VLOOKUP(Таблица1[[#This Row],[Короб]],[2]Лист1!$A:$I,9,0)</f>
        <v>38</v>
      </c>
      <c r="Q80" s="15">
        <f>Таблица1[[#This Row],[Кол-во резерва]]*Таблица1[[#This Row],[Цена за короб]]</f>
        <v>0</v>
      </c>
      <c r="R80" s="12"/>
    </row>
    <row r="81" spans="1:18" ht="60" customHeight="1" x14ac:dyDescent="0.25">
      <c r="A81" s="8"/>
      <c r="B81" s="3" t="s">
        <v>78</v>
      </c>
      <c r="C81" s="36" t="s">
        <v>321</v>
      </c>
      <c r="D81" s="32" t="s">
        <v>101</v>
      </c>
      <c r="E81" s="31" t="s">
        <v>585</v>
      </c>
      <c r="F81" s="3" t="s">
        <v>34</v>
      </c>
      <c r="G81" s="13" t="s">
        <v>586</v>
      </c>
      <c r="H81" s="31" t="s">
        <v>27</v>
      </c>
      <c r="I81" s="31" t="s">
        <v>59</v>
      </c>
      <c r="J81" s="31" t="s">
        <v>35</v>
      </c>
      <c r="K81" s="31" t="s">
        <v>84</v>
      </c>
      <c r="L81" s="31" t="s">
        <v>29</v>
      </c>
      <c r="M81" s="31">
        <v>8</v>
      </c>
      <c r="N81" s="33">
        <f>VLOOKUP(Таблица1[[#This Row],[наименование]],[1]Лист1!$H:$L,5,0)</f>
        <v>1284</v>
      </c>
      <c r="O81" s="37">
        <f>Таблица1[[#This Row],[цена за пару]]*Таблица1[[#This Row],[Пар в коробе]]</f>
        <v>10272</v>
      </c>
      <c r="P81" s="14">
        <f>VLOOKUP(Таблица1[[#This Row],[Короб]],[2]Лист1!$A:$I,9,0)</f>
        <v>33</v>
      </c>
      <c r="Q81" s="15">
        <f>Таблица1[[#This Row],[Кол-во резерва]]*Таблица1[[#This Row],[Цена за короб]]</f>
        <v>0</v>
      </c>
      <c r="R81" s="12"/>
    </row>
    <row r="82" spans="1:18" ht="60" customHeight="1" x14ac:dyDescent="0.25">
      <c r="A82" s="8"/>
      <c r="B82" s="3" t="s">
        <v>78</v>
      </c>
      <c r="C82" s="36" t="s">
        <v>321</v>
      </c>
      <c r="D82" s="32" t="s">
        <v>101</v>
      </c>
      <c r="E82" s="31" t="s">
        <v>587</v>
      </c>
      <c r="F82" s="3" t="s">
        <v>34</v>
      </c>
      <c r="G82" s="13" t="s">
        <v>588</v>
      </c>
      <c r="H82" s="31" t="s">
        <v>27</v>
      </c>
      <c r="I82" s="31" t="s">
        <v>106</v>
      </c>
      <c r="J82" s="31" t="s">
        <v>35</v>
      </c>
      <c r="K82" s="31" t="s">
        <v>84</v>
      </c>
      <c r="L82" s="31" t="s">
        <v>134</v>
      </c>
      <c r="M82" s="31">
        <v>8</v>
      </c>
      <c r="N82" s="33">
        <f>VLOOKUP(Таблица1[[#This Row],[наименование]],[1]Лист1!$H:$L,5,0)</f>
        <v>1420</v>
      </c>
      <c r="O82" s="37">
        <f>Таблица1[[#This Row],[цена за пару]]*Таблица1[[#This Row],[Пар в коробе]]</f>
        <v>11360</v>
      </c>
      <c r="P82" s="14">
        <f>VLOOKUP(Таблица1[[#This Row],[Короб]],[2]Лист1!$A:$I,9,0)</f>
        <v>21</v>
      </c>
      <c r="Q82" s="15">
        <f>Таблица1[[#This Row],[Кол-во резерва]]*Таблица1[[#This Row],[Цена за короб]]</f>
        <v>0</v>
      </c>
      <c r="R82" s="12"/>
    </row>
    <row r="83" spans="1:18" ht="60" customHeight="1" x14ac:dyDescent="0.25">
      <c r="A83" s="8"/>
      <c r="B83" s="3" t="s">
        <v>78</v>
      </c>
      <c r="C83" s="36" t="s">
        <v>321</v>
      </c>
      <c r="D83" s="32" t="s">
        <v>116</v>
      </c>
      <c r="E83" s="31" t="s">
        <v>589</v>
      </c>
      <c r="F83" s="3" t="s">
        <v>34</v>
      </c>
      <c r="G83" s="13" t="s">
        <v>590</v>
      </c>
      <c r="H83" s="31" t="s">
        <v>27</v>
      </c>
      <c r="I83" s="31" t="s">
        <v>21</v>
      </c>
      <c r="J83" s="31" t="s">
        <v>35</v>
      </c>
      <c r="K83" s="31" t="s">
        <v>141</v>
      </c>
      <c r="L83" s="31" t="s">
        <v>134</v>
      </c>
      <c r="M83" s="31">
        <v>8</v>
      </c>
      <c r="N83" s="33">
        <f>VLOOKUP(Таблица1[[#This Row],[наименование]],[1]Лист1!$H:$L,5,0)</f>
        <v>1582</v>
      </c>
      <c r="O83" s="37">
        <f>Таблица1[[#This Row],[цена за пару]]*Таблица1[[#This Row],[Пар в коробе]]</f>
        <v>12656</v>
      </c>
      <c r="P83" s="14">
        <f>VLOOKUP(Таблица1[[#This Row],[Короб]],[2]Лист1!$A:$I,9,0)</f>
        <v>23</v>
      </c>
      <c r="Q83" s="15">
        <f>Таблица1[[#This Row],[Кол-во резерва]]*Таблица1[[#This Row],[Цена за короб]]</f>
        <v>0</v>
      </c>
      <c r="R83" s="12"/>
    </row>
    <row r="84" spans="1:18" ht="60" customHeight="1" x14ac:dyDescent="0.25">
      <c r="A84" s="8"/>
      <c r="B84" s="3" t="s">
        <v>78</v>
      </c>
      <c r="C84" s="36" t="s">
        <v>321</v>
      </c>
      <c r="D84" s="32" t="s">
        <v>116</v>
      </c>
      <c r="E84" s="31" t="s">
        <v>591</v>
      </c>
      <c r="F84" s="3" t="s">
        <v>34</v>
      </c>
      <c r="G84" s="13" t="s">
        <v>592</v>
      </c>
      <c r="H84" s="31" t="s">
        <v>27</v>
      </c>
      <c r="I84" s="31" t="s">
        <v>21</v>
      </c>
      <c r="J84" s="31" t="s">
        <v>39</v>
      </c>
      <c r="K84" s="31" t="s">
        <v>141</v>
      </c>
      <c r="L84" s="31" t="s">
        <v>134</v>
      </c>
      <c r="M84" s="31">
        <v>8</v>
      </c>
      <c r="N84" s="33">
        <f>VLOOKUP(Таблица1[[#This Row],[наименование]],[1]Лист1!$H:$L,5,0)</f>
        <v>2072</v>
      </c>
      <c r="O84" s="37">
        <f>Таблица1[[#This Row],[цена за пару]]*Таблица1[[#This Row],[Пар в коробе]]</f>
        <v>16576</v>
      </c>
      <c r="P84" s="14">
        <f>VLOOKUP(Таблица1[[#This Row],[Короб]],[2]Лист1!$A:$I,9,0)</f>
        <v>19</v>
      </c>
      <c r="Q84" s="15">
        <f>Таблица1[[#This Row],[Кол-во резерва]]*Таблица1[[#This Row],[Цена за короб]]</f>
        <v>0</v>
      </c>
      <c r="R84" s="12"/>
    </row>
    <row r="85" spans="1:18" ht="60" customHeight="1" x14ac:dyDescent="0.25">
      <c r="A85" s="8"/>
      <c r="B85" s="3" t="s">
        <v>78</v>
      </c>
      <c r="C85" s="36" t="s">
        <v>321</v>
      </c>
      <c r="D85" s="32" t="s">
        <v>116</v>
      </c>
      <c r="E85" s="31" t="s">
        <v>593</v>
      </c>
      <c r="F85" s="3" t="s">
        <v>34</v>
      </c>
      <c r="G85" s="13" t="s">
        <v>594</v>
      </c>
      <c r="H85" s="31" t="s">
        <v>27</v>
      </c>
      <c r="I85" s="31" t="s">
        <v>36</v>
      </c>
      <c r="J85" s="31" t="s">
        <v>35</v>
      </c>
      <c r="K85" s="31" t="s">
        <v>141</v>
      </c>
      <c r="L85" s="31" t="s">
        <v>134</v>
      </c>
      <c r="M85" s="31">
        <v>8</v>
      </c>
      <c r="N85" s="33">
        <f>VLOOKUP(Таблица1[[#This Row],[наименование]],[1]Лист1!$H:$L,5,0)</f>
        <v>1582</v>
      </c>
      <c r="O85" s="37">
        <f>Таблица1[[#This Row],[цена за пару]]*Таблица1[[#This Row],[Пар в коробе]]</f>
        <v>12656</v>
      </c>
      <c r="P85" s="14">
        <f>VLOOKUP(Таблица1[[#This Row],[Короб]],[2]Лист1!$A:$I,9,0)</f>
        <v>53</v>
      </c>
      <c r="Q85" s="15">
        <f>Таблица1[[#This Row],[Кол-во резерва]]*Таблица1[[#This Row],[Цена за короб]]</f>
        <v>0</v>
      </c>
      <c r="R85" s="12"/>
    </row>
    <row r="86" spans="1:18" ht="60" customHeight="1" x14ac:dyDescent="0.25">
      <c r="A86" s="8"/>
      <c r="B86" s="3" t="s">
        <v>78</v>
      </c>
      <c r="C86" s="36" t="s">
        <v>321</v>
      </c>
      <c r="D86" s="32" t="s">
        <v>116</v>
      </c>
      <c r="E86" s="31" t="s">
        <v>595</v>
      </c>
      <c r="F86" s="3" t="s">
        <v>34</v>
      </c>
      <c r="G86" s="13" t="s">
        <v>596</v>
      </c>
      <c r="H86" s="31" t="s">
        <v>27</v>
      </c>
      <c r="I86" s="31" t="s">
        <v>63</v>
      </c>
      <c r="J86" s="31" t="s">
        <v>35</v>
      </c>
      <c r="K86" s="31" t="s">
        <v>141</v>
      </c>
      <c r="L86" s="31" t="s">
        <v>29</v>
      </c>
      <c r="M86" s="31">
        <v>8</v>
      </c>
      <c r="N86" s="33">
        <f>VLOOKUP(Таблица1[[#This Row],[наименование]],[1]Лист1!$H:$L,5,0)</f>
        <v>1721</v>
      </c>
      <c r="O86" s="37">
        <f>Таблица1[[#This Row],[цена за пару]]*Таблица1[[#This Row],[Пар в коробе]]</f>
        <v>13768</v>
      </c>
      <c r="P86" s="14">
        <f>VLOOKUP(Таблица1[[#This Row],[Короб]],[2]Лист1!$A:$I,9,0)</f>
        <v>24</v>
      </c>
      <c r="Q86" s="15">
        <f>Таблица1[[#This Row],[Кол-во резерва]]*Таблица1[[#This Row],[Цена за короб]]</f>
        <v>0</v>
      </c>
      <c r="R86" s="12"/>
    </row>
    <row r="87" spans="1:18" ht="60" customHeight="1" x14ac:dyDescent="0.25">
      <c r="A87" s="8"/>
      <c r="B87" s="3" t="s">
        <v>78</v>
      </c>
      <c r="C87" s="36" t="s">
        <v>321</v>
      </c>
      <c r="D87" s="32" t="s">
        <v>120</v>
      </c>
      <c r="E87" s="31" t="s">
        <v>597</v>
      </c>
      <c r="F87" s="3" t="s">
        <v>34</v>
      </c>
      <c r="G87" s="13" t="s">
        <v>598</v>
      </c>
      <c r="H87" s="31" t="s">
        <v>27</v>
      </c>
      <c r="I87" s="31" t="s">
        <v>21</v>
      </c>
      <c r="J87" s="31" t="s">
        <v>35</v>
      </c>
      <c r="K87" s="31" t="s">
        <v>141</v>
      </c>
      <c r="L87" s="31" t="s">
        <v>29</v>
      </c>
      <c r="M87" s="31">
        <v>8</v>
      </c>
      <c r="N87" s="33">
        <f>VLOOKUP(Таблица1[[#This Row],[наименование]],[1]Лист1!$H:$L,5,0)</f>
        <v>1299</v>
      </c>
      <c r="O87" s="37">
        <f>Таблица1[[#This Row],[цена за пару]]*Таблица1[[#This Row],[Пар в коробе]]</f>
        <v>10392</v>
      </c>
      <c r="P87" s="14">
        <f>VLOOKUP(Таблица1[[#This Row],[Короб]],[2]Лист1!$A:$I,9,0)</f>
        <v>38</v>
      </c>
      <c r="Q87" s="15">
        <f>Таблица1[[#This Row],[Кол-во резерва]]*Таблица1[[#This Row],[Цена за короб]]</f>
        <v>0</v>
      </c>
      <c r="R87" s="12"/>
    </row>
    <row r="88" spans="1:18" ht="60" customHeight="1" x14ac:dyDescent="0.25">
      <c r="A88" s="8"/>
      <c r="B88" s="3" t="s">
        <v>78</v>
      </c>
      <c r="C88" s="36" t="s">
        <v>321</v>
      </c>
      <c r="D88" s="32" t="s">
        <v>116</v>
      </c>
      <c r="E88" s="31" t="s">
        <v>599</v>
      </c>
      <c r="F88" s="3" t="s">
        <v>34</v>
      </c>
      <c r="G88" s="13" t="s">
        <v>600</v>
      </c>
      <c r="H88" s="31" t="s">
        <v>27</v>
      </c>
      <c r="I88" s="31" t="s">
        <v>74</v>
      </c>
      <c r="J88" s="31" t="s">
        <v>35</v>
      </c>
      <c r="K88" s="31" t="s">
        <v>141</v>
      </c>
      <c r="L88" s="31" t="s">
        <v>29</v>
      </c>
      <c r="M88" s="31">
        <v>8</v>
      </c>
      <c r="N88" s="33">
        <f>VLOOKUP(Таблица1[[#This Row],[наименование]],[1]Лист1!$H:$L,5,0)</f>
        <v>1526</v>
      </c>
      <c r="O88" s="37">
        <f>Таблица1[[#This Row],[цена за пару]]*Таблица1[[#This Row],[Пар в коробе]]</f>
        <v>12208</v>
      </c>
      <c r="P88" s="14">
        <f>VLOOKUP(Таблица1[[#This Row],[Короб]],[2]Лист1!$A:$I,9,0)</f>
        <v>23</v>
      </c>
      <c r="Q88" s="15">
        <f>Таблица1[[#This Row],[Кол-во резерва]]*Таблица1[[#This Row],[Цена за короб]]</f>
        <v>0</v>
      </c>
      <c r="R88" s="12"/>
    </row>
    <row r="89" spans="1:18" ht="60" customHeight="1" x14ac:dyDescent="0.25">
      <c r="A89" s="8"/>
      <c r="B89" s="3" t="s">
        <v>78</v>
      </c>
      <c r="C89" s="36" t="s">
        <v>321</v>
      </c>
      <c r="D89" s="32" t="s">
        <v>120</v>
      </c>
      <c r="E89" s="31" t="s">
        <v>601</v>
      </c>
      <c r="F89" s="3" t="s">
        <v>34</v>
      </c>
      <c r="G89" s="13" t="s">
        <v>602</v>
      </c>
      <c r="H89" s="31" t="s">
        <v>27</v>
      </c>
      <c r="I89" s="31" t="s">
        <v>74</v>
      </c>
      <c r="J89" s="31" t="s">
        <v>35</v>
      </c>
      <c r="K89" s="31" t="s">
        <v>141</v>
      </c>
      <c r="L89" s="31" t="s">
        <v>29</v>
      </c>
      <c r="M89" s="31">
        <v>8</v>
      </c>
      <c r="N89" s="33">
        <f>VLOOKUP(Таблица1[[#This Row],[наименование]],[1]Лист1!$H:$L,5,0)</f>
        <v>1273</v>
      </c>
      <c r="O89" s="37">
        <f>Таблица1[[#This Row],[цена за пару]]*Таблица1[[#This Row],[Пар в коробе]]</f>
        <v>10184</v>
      </c>
      <c r="P89" s="14">
        <f>VLOOKUP(Таблица1[[#This Row],[Короб]],[2]Лист1!$A:$I,9,0)</f>
        <v>11</v>
      </c>
      <c r="Q89" s="15">
        <f>Таблица1[[#This Row],[Кол-во резерва]]*Таблица1[[#This Row],[Цена за короб]]</f>
        <v>0</v>
      </c>
      <c r="R89" s="12"/>
    </row>
    <row r="90" spans="1:18" ht="60" customHeight="1" x14ac:dyDescent="0.25">
      <c r="A90" s="8"/>
      <c r="B90" s="3" t="s">
        <v>78</v>
      </c>
      <c r="C90" s="36" t="s">
        <v>321</v>
      </c>
      <c r="D90" s="32" t="s">
        <v>116</v>
      </c>
      <c r="E90" s="31" t="s">
        <v>142</v>
      </c>
      <c r="F90" s="3" t="s">
        <v>34</v>
      </c>
      <c r="G90" s="13" t="s">
        <v>143</v>
      </c>
      <c r="H90" s="31" t="s">
        <v>27</v>
      </c>
      <c r="I90" s="31" t="s">
        <v>96</v>
      </c>
      <c r="J90" s="31" t="s">
        <v>35</v>
      </c>
      <c r="K90" s="31" t="s">
        <v>141</v>
      </c>
      <c r="L90" s="31" t="s">
        <v>29</v>
      </c>
      <c r="M90" s="31">
        <v>8</v>
      </c>
      <c r="N90" s="33">
        <f>VLOOKUP(Таблица1[[#This Row],[наименование]],[1]Лист1!$H:$L,5,0)</f>
        <v>1498</v>
      </c>
      <c r="O90" s="37">
        <f>Таблица1[[#This Row],[цена за пару]]*Таблица1[[#This Row],[Пар в коробе]]</f>
        <v>11984</v>
      </c>
      <c r="P90" s="14">
        <f>VLOOKUP(Таблица1[[#This Row],[Короб]],[2]Лист1!$A:$I,9,0)</f>
        <v>4</v>
      </c>
      <c r="Q90" s="15">
        <f>Таблица1[[#This Row],[Кол-во резерва]]*Таблица1[[#This Row],[Цена за короб]]</f>
        <v>0</v>
      </c>
      <c r="R90" s="12"/>
    </row>
    <row r="91" spans="1:18" ht="60" customHeight="1" x14ac:dyDescent="0.25">
      <c r="A91" s="8"/>
      <c r="B91" s="3" t="s">
        <v>78</v>
      </c>
      <c r="C91" s="36" t="s">
        <v>321</v>
      </c>
      <c r="D91" s="32" t="s">
        <v>116</v>
      </c>
      <c r="E91" s="31" t="s">
        <v>603</v>
      </c>
      <c r="F91" s="3" t="s">
        <v>34</v>
      </c>
      <c r="G91" s="13" t="s">
        <v>604</v>
      </c>
      <c r="H91" s="31" t="s">
        <v>27</v>
      </c>
      <c r="I91" s="31" t="s">
        <v>21</v>
      </c>
      <c r="J91" s="31" t="s">
        <v>39</v>
      </c>
      <c r="K91" s="31" t="s">
        <v>141</v>
      </c>
      <c r="L91" s="31" t="s">
        <v>134</v>
      </c>
      <c r="M91" s="31">
        <v>8</v>
      </c>
      <c r="N91" s="33">
        <f>VLOOKUP(Таблица1[[#This Row],[наименование]],[1]Лист1!$H:$L,5,0)</f>
        <v>2072</v>
      </c>
      <c r="O91" s="37">
        <f>Таблица1[[#This Row],[цена за пару]]*Таблица1[[#This Row],[Пар в коробе]]</f>
        <v>16576</v>
      </c>
      <c r="P91" s="14">
        <f>VLOOKUP(Таблица1[[#This Row],[Короб]],[2]Лист1!$A:$I,9,0)</f>
        <v>23</v>
      </c>
      <c r="Q91" s="15">
        <f>Таблица1[[#This Row],[Кол-во резерва]]*Таблица1[[#This Row],[Цена за короб]]</f>
        <v>0</v>
      </c>
      <c r="R91" s="12"/>
    </row>
    <row r="92" spans="1:18" ht="60" customHeight="1" x14ac:dyDescent="0.25">
      <c r="A92" s="8"/>
      <c r="B92" s="3" t="s">
        <v>78</v>
      </c>
      <c r="C92" s="36" t="s">
        <v>321</v>
      </c>
      <c r="D92" s="32" t="s">
        <v>146</v>
      </c>
      <c r="E92" s="31" t="s">
        <v>412</v>
      </c>
      <c r="F92" s="3" t="s">
        <v>19</v>
      </c>
      <c r="G92" s="13" t="s">
        <v>413</v>
      </c>
      <c r="H92" s="31" t="s">
        <v>27</v>
      </c>
      <c r="I92" s="31" t="s">
        <v>21</v>
      </c>
      <c r="J92" s="31" t="s">
        <v>414</v>
      </c>
      <c r="K92" s="31" t="s">
        <v>84</v>
      </c>
      <c r="L92" s="31" t="s">
        <v>29</v>
      </c>
      <c r="M92" s="31">
        <v>8</v>
      </c>
      <c r="N92" s="33">
        <f>VLOOKUP(Таблица1[[#This Row],[наименование]],[1]Лист1!$H:$L,5,0)</f>
        <v>736</v>
      </c>
      <c r="O92" s="37">
        <f>Таблица1[[#This Row],[цена за пару]]*Таблица1[[#This Row],[Пар в коробе]]</f>
        <v>5888</v>
      </c>
      <c r="P92" s="14">
        <f>VLOOKUP(Таблица1[[#This Row],[Короб]],[2]Лист1!$A:$I,9,0)</f>
        <v>1</v>
      </c>
      <c r="Q92" s="15">
        <f>Таблица1[[#This Row],[Кол-во резерва]]*Таблица1[[#This Row],[Цена за короб]]</f>
        <v>0</v>
      </c>
      <c r="R92" s="12"/>
    </row>
    <row r="93" spans="1:18" ht="60" customHeight="1" x14ac:dyDescent="0.25">
      <c r="A93" s="8"/>
      <c r="B93" s="3" t="s">
        <v>78</v>
      </c>
      <c r="C93" s="36" t="s">
        <v>321</v>
      </c>
      <c r="D93" s="32" t="s">
        <v>146</v>
      </c>
      <c r="E93" s="31" t="s">
        <v>415</v>
      </c>
      <c r="F93" s="3" t="s">
        <v>19</v>
      </c>
      <c r="G93" s="13" t="s">
        <v>416</v>
      </c>
      <c r="H93" s="31" t="s">
        <v>27</v>
      </c>
      <c r="I93" s="31" t="s">
        <v>21</v>
      </c>
      <c r="J93" s="31" t="s">
        <v>414</v>
      </c>
      <c r="K93" s="31" t="s">
        <v>84</v>
      </c>
      <c r="L93" s="31" t="s">
        <v>29</v>
      </c>
      <c r="M93" s="31">
        <v>8</v>
      </c>
      <c r="N93" s="33">
        <f>VLOOKUP(Таблица1[[#This Row],[наименование]],[1]Лист1!$H:$L,5,0)</f>
        <v>791</v>
      </c>
      <c r="O93" s="37">
        <f>Таблица1[[#This Row],[цена за пару]]*Таблица1[[#This Row],[Пар в коробе]]</f>
        <v>6328</v>
      </c>
      <c r="P93" s="14">
        <f>VLOOKUP(Таблица1[[#This Row],[Короб]],[2]Лист1!$A:$I,9,0)</f>
        <v>6</v>
      </c>
      <c r="Q93" s="15">
        <f>Таблица1[[#This Row],[Кол-во резерва]]*Таблица1[[#This Row],[Цена за короб]]</f>
        <v>0</v>
      </c>
      <c r="R93" s="12"/>
    </row>
    <row r="94" spans="1:18" ht="60" customHeight="1" x14ac:dyDescent="0.25">
      <c r="A94" s="8"/>
      <c r="B94" s="3" t="s">
        <v>78</v>
      </c>
      <c r="C94" s="36" t="s">
        <v>321</v>
      </c>
      <c r="D94" s="32" t="s">
        <v>417</v>
      </c>
      <c r="E94" s="31" t="s">
        <v>605</v>
      </c>
      <c r="F94" s="3" t="s">
        <v>19</v>
      </c>
      <c r="G94" s="13" t="s">
        <v>606</v>
      </c>
      <c r="H94" s="31" t="s">
        <v>27</v>
      </c>
      <c r="I94" s="31" t="s">
        <v>104</v>
      </c>
      <c r="J94" s="31" t="s">
        <v>192</v>
      </c>
      <c r="K94" s="31" t="s">
        <v>84</v>
      </c>
      <c r="L94" s="31" t="s">
        <v>29</v>
      </c>
      <c r="M94" s="31">
        <v>8</v>
      </c>
      <c r="N94" s="33">
        <f>VLOOKUP(Таблица1[[#This Row],[наименование]],[1]Лист1!$H:$L,5,0)</f>
        <v>730</v>
      </c>
      <c r="O94" s="37">
        <f>Таблица1[[#This Row],[цена за пару]]*Таблица1[[#This Row],[Пар в коробе]]</f>
        <v>5840</v>
      </c>
      <c r="P94" s="14">
        <f>VLOOKUP(Таблица1[[#This Row],[Короб]],[2]Лист1!$A:$I,9,0)</f>
        <v>1</v>
      </c>
      <c r="Q94" s="15">
        <f>Таблица1[[#This Row],[Кол-во резерва]]*Таблица1[[#This Row],[Цена за короб]]</f>
        <v>0</v>
      </c>
      <c r="R94" s="12"/>
    </row>
    <row r="95" spans="1:18" ht="60" customHeight="1" x14ac:dyDescent="0.25">
      <c r="A95" s="8"/>
      <c r="B95" s="3" t="s">
        <v>78</v>
      </c>
      <c r="C95" s="36" t="s">
        <v>321</v>
      </c>
      <c r="D95" s="32" t="s">
        <v>101</v>
      </c>
      <c r="E95" s="31" t="s">
        <v>607</v>
      </c>
      <c r="F95" s="3" t="s">
        <v>19</v>
      </c>
      <c r="G95" s="13" t="s">
        <v>608</v>
      </c>
      <c r="H95" s="31" t="s">
        <v>27</v>
      </c>
      <c r="I95" s="31" t="s">
        <v>36</v>
      </c>
      <c r="J95" s="31" t="s">
        <v>123</v>
      </c>
      <c r="K95" s="31" t="s">
        <v>84</v>
      </c>
      <c r="L95" s="31" t="s">
        <v>29</v>
      </c>
      <c r="M95" s="31">
        <v>8</v>
      </c>
      <c r="N95" s="33">
        <f>VLOOKUP(Таблица1[[#This Row],[наименование]],[1]Лист1!$H:$L,5,0)</f>
        <v>730</v>
      </c>
      <c r="O95" s="37">
        <f>Таблица1[[#This Row],[цена за пару]]*Таблица1[[#This Row],[Пар в коробе]]</f>
        <v>5840</v>
      </c>
      <c r="P95" s="14">
        <f>VLOOKUP(Таблица1[[#This Row],[Короб]],[2]Лист1!$A:$I,9,0)</f>
        <v>20</v>
      </c>
      <c r="Q95" s="15">
        <f>Таблица1[[#This Row],[Кол-во резерва]]*Таблица1[[#This Row],[Цена за короб]]</f>
        <v>0</v>
      </c>
      <c r="R95" s="12"/>
    </row>
    <row r="96" spans="1:18" ht="60" customHeight="1" x14ac:dyDescent="0.25">
      <c r="A96" s="8"/>
      <c r="B96" s="3" t="s">
        <v>78</v>
      </c>
      <c r="C96" s="36" t="s">
        <v>321</v>
      </c>
      <c r="D96" s="32" t="s">
        <v>101</v>
      </c>
      <c r="E96" s="31" t="s">
        <v>609</v>
      </c>
      <c r="F96" s="3" t="s">
        <v>19</v>
      </c>
      <c r="G96" s="13" t="s">
        <v>610</v>
      </c>
      <c r="H96" s="31" t="s">
        <v>27</v>
      </c>
      <c r="I96" s="31" t="s">
        <v>21</v>
      </c>
      <c r="J96" s="31" t="s">
        <v>22</v>
      </c>
      <c r="K96" s="31" t="s">
        <v>84</v>
      </c>
      <c r="L96" s="31" t="s">
        <v>29</v>
      </c>
      <c r="M96" s="31">
        <v>8</v>
      </c>
      <c r="N96" s="33">
        <f>VLOOKUP(Таблица1[[#This Row],[наименование]],[1]Лист1!$H:$L,5,0)</f>
        <v>747</v>
      </c>
      <c r="O96" s="37">
        <f>Таблица1[[#This Row],[цена за пару]]*Таблица1[[#This Row],[Пар в коробе]]</f>
        <v>5976</v>
      </c>
      <c r="P96" s="14">
        <f>VLOOKUP(Таблица1[[#This Row],[Короб]],[2]Лист1!$A:$I,9,0)</f>
        <v>20</v>
      </c>
      <c r="Q96" s="15">
        <f>Таблица1[[#This Row],[Кол-во резерва]]*Таблица1[[#This Row],[Цена за короб]]</f>
        <v>0</v>
      </c>
      <c r="R96" s="12"/>
    </row>
    <row r="97" spans="1:18" ht="60" customHeight="1" x14ac:dyDescent="0.25">
      <c r="A97" s="8"/>
      <c r="B97" s="3" t="s">
        <v>78</v>
      </c>
      <c r="C97" s="36" t="s">
        <v>321</v>
      </c>
      <c r="D97" s="32" t="s">
        <v>101</v>
      </c>
      <c r="E97" s="31" t="s">
        <v>611</v>
      </c>
      <c r="F97" s="3" t="s">
        <v>19</v>
      </c>
      <c r="G97" s="13" t="s">
        <v>612</v>
      </c>
      <c r="H97" s="31" t="s">
        <v>27</v>
      </c>
      <c r="I97" s="31" t="s">
        <v>21</v>
      </c>
      <c r="J97" s="31" t="s">
        <v>22</v>
      </c>
      <c r="K97" s="31" t="s">
        <v>84</v>
      </c>
      <c r="L97" s="31" t="s">
        <v>29</v>
      </c>
      <c r="M97" s="31">
        <v>8</v>
      </c>
      <c r="N97" s="33">
        <f>VLOOKUP(Таблица1[[#This Row],[наименование]],[1]Лист1!$H:$L,5,0)</f>
        <v>689</v>
      </c>
      <c r="O97" s="37">
        <f>Таблица1[[#This Row],[цена за пару]]*Таблица1[[#This Row],[Пар в коробе]]</f>
        <v>5512</v>
      </c>
      <c r="P97" s="14">
        <f>VLOOKUP(Таблица1[[#This Row],[Короб]],[2]Лист1!$A:$I,9,0)</f>
        <v>20</v>
      </c>
      <c r="Q97" s="15">
        <f>Таблица1[[#This Row],[Кол-во резерва]]*Таблица1[[#This Row],[Цена за короб]]</f>
        <v>0</v>
      </c>
      <c r="R97" s="12"/>
    </row>
    <row r="98" spans="1:18" ht="60" customHeight="1" x14ac:dyDescent="0.25">
      <c r="A98" s="8"/>
      <c r="B98" s="3" t="s">
        <v>78</v>
      </c>
      <c r="C98" s="36" t="s">
        <v>321</v>
      </c>
      <c r="D98" s="32" t="s">
        <v>101</v>
      </c>
      <c r="E98" s="31" t="s">
        <v>613</v>
      </c>
      <c r="F98" s="3" t="s">
        <v>19</v>
      </c>
      <c r="G98" s="13" t="s">
        <v>614</v>
      </c>
      <c r="H98" s="31" t="s">
        <v>27</v>
      </c>
      <c r="I98" s="31" t="s">
        <v>36</v>
      </c>
      <c r="J98" s="31" t="s">
        <v>22</v>
      </c>
      <c r="K98" s="31" t="s">
        <v>84</v>
      </c>
      <c r="L98" s="31" t="s">
        <v>29</v>
      </c>
      <c r="M98" s="31">
        <v>8</v>
      </c>
      <c r="N98" s="33">
        <f>VLOOKUP(Таблица1[[#This Row],[наименование]],[1]Лист1!$H:$L,5,0)</f>
        <v>741</v>
      </c>
      <c r="O98" s="37">
        <f>Таблица1[[#This Row],[цена за пару]]*Таблица1[[#This Row],[Пар в коробе]]</f>
        <v>5928</v>
      </c>
      <c r="P98" s="14">
        <f>VLOOKUP(Таблица1[[#This Row],[Короб]],[2]Лист1!$A:$I,9,0)</f>
        <v>20</v>
      </c>
      <c r="Q98" s="15">
        <f>Таблица1[[#This Row],[Кол-во резерва]]*Таблица1[[#This Row],[Цена за короб]]</f>
        <v>0</v>
      </c>
      <c r="R98" s="12"/>
    </row>
    <row r="99" spans="1:18" ht="60" customHeight="1" x14ac:dyDescent="0.25">
      <c r="A99" s="8"/>
      <c r="B99" s="3" t="s">
        <v>78</v>
      </c>
      <c r="C99" s="36" t="s">
        <v>321</v>
      </c>
      <c r="D99" s="32" t="s">
        <v>101</v>
      </c>
      <c r="E99" s="31" t="s">
        <v>615</v>
      </c>
      <c r="F99" s="3" t="s">
        <v>19</v>
      </c>
      <c r="G99" s="13" t="s">
        <v>616</v>
      </c>
      <c r="H99" s="31" t="s">
        <v>27</v>
      </c>
      <c r="I99" s="31" t="s">
        <v>21</v>
      </c>
      <c r="J99" s="31" t="s">
        <v>22</v>
      </c>
      <c r="K99" s="31" t="s">
        <v>84</v>
      </c>
      <c r="L99" s="31" t="s">
        <v>29</v>
      </c>
      <c r="M99" s="31">
        <v>8</v>
      </c>
      <c r="N99" s="33">
        <f>VLOOKUP(Таблица1[[#This Row],[наименование]],[1]Лист1!$H:$L,5,0)</f>
        <v>714</v>
      </c>
      <c r="O99" s="37">
        <f>Таблица1[[#This Row],[цена за пару]]*Таблица1[[#This Row],[Пар в коробе]]</f>
        <v>5712</v>
      </c>
      <c r="P99" s="14">
        <f>VLOOKUP(Таблица1[[#This Row],[Короб]],[2]Лист1!$A:$I,9,0)</f>
        <v>25</v>
      </c>
      <c r="Q99" s="15">
        <f>Таблица1[[#This Row],[Кол-во резерва]]*Таблица1[[#This Row],[Цена за короб]]</f>
        <v>0</v>
      </c>
      <c r="R99" s="12"/>
    </row>
    <row r="100" spans="1:18" ht="60" customHeight="1" x14ac:dyDescent="0.25">
      <c r="A100" s="8"/>
      <c r="B100" s="3" t="s">
        <v>78</v>
      </c>
      <c r="C100" s="36" t="s">
        <v>321</v>
      </c>
      <c r="D100" s="32" t="s">
        <v>121</v>
      </c>
      <c r="E100" s="31" t="s">
        <v>617</v>
      </c>
      <c r="F100" s="3" t="s">
        <v>19</v>
      </c>
      <c r="G100" s="13" t="s">
        <v>618</v>
      </c>
      <c r="H100" s="31" t="s">
        <v>27</v>
      </c>
      <c r="I100" s="31" t="s">
        <v>106</v>
      </c>
      <c r="J100" s="31" t="s">
        <v>123</v>
      </c>
      <c r="K100" s="31" t="s">
        <v>84</v>
      </c>
      <c r="L100" s="31" t="s">
        <v>29</v>
      </c>
      <c r="M100" s="31">
        <v>8</v>
      </c>
      <c r="N100" s="33">
        <f>VLOOKUP(Таблица1[[#This Row],[наименование]],[1]Лист1!$H:$L,5,0)</f>
        <v>769</v>
      </c>
      <c r="O100" s="37">
        <f>Таблица1[[#This Row],[цена за пару]]*Таблица1[[#This Row],[Пар в коробе]]</f>
        <v>6152</v>
      </c>
      <c r="P100" s="14">
        <f>VLOOKUP(Таблица1[[#This Row],[Короб]],[2]Лист1!$A:$I,9,0)</f>
        <v>26</v>
      </c>
      <c r="Q100" s="15">
        <f>Таблица1[[#This Row],[Кол-во резерва]]*Таблица1[[#This Row],[Цена за короб]]</f>
        <v>0</v>
      </c>
      <c r="R100" s="12"/>
    </row>
    <row r="101" spans="1:18" ht="60" customHeight="1" x14ac:dyDescent="0.25">
      <c r="A101" s="8"/>
      <c r="B101" s="3" t="s">
        <v>78</v>
      </c>
      <c r="C101" s="36" t="s">
        <v>321</v>
      </c>
      <c r="D101" s="32" t="s">
        <v>120</v>
      </c>
      <c r="E101" s="31" t="s">
        <v>619</v>
      </c>
      <c r="F101" s="3" t="s">
        <v>19</v>
      </c>
      <c r="G101" s="13" t="s">
        <v>620</v>
      </c>
      <c r="H101" s="31" t="s">
        <v>27</v>
      </c>
      <c r="I101" s="31" t="s">
        <v>21</v>
      </c>
      <c r="J101" s="31" t="s">
        <v>123</v>
      </c>
      <c r="K101" s="31" t="s">
        <v>84</v>
      </c>
      <c r="L101" s="31" t="s">
        <v>29</v>
      </c>
      <c r="M101" s="31">
        <v>8</v>
      </c>
      <c r="N101" s="33">
        <f>VLOOKUP(Таблица1[[#This Row],[наименование]],[1]Лист1!$H:$L,5,0)</f>
        <v>719</v>
      </c>
      <c r="O101" s="37">
        <f>Таблица1[[#This Row],[цена за пару]]*Таблица1[[#This Row],[Пар в коробе]]</f>
        <v>5752</v>
      </c>
      <c r="P101" s="14">
        <f>VLOOKUP(Таблица1[[#This Row],[Короб]],[2]Лист1!$A:$I,9,0)</f>
        <v>14</v>
      </c>
      <c r="Q101" s="15">
        <f>Таблица1[[#This Row],[Кол-во резерва]]*Таблица1[[#This Row],[Цена за короб]]</f>
        <v>0</v>
      </c>
      <c r="R101" s="12"/>
    </row>
    <row r="102" spans="1:18" ht="60" customHeight="1" x14ac:dyDescent="0.25">
      <c r="A102" s="8"/>
      <c r="B102" s="3" t="s">
        <v>78</v>
      </c>
      <c r="C102" s="36" t="s">
        <v>321</v>
      </c>
      <c r="D102" s="32" t="s">
        <v>101</v>
      </c>
      <c r="E102" s="31" t="s">
        <v>621</v>
      </c>
      <c r="F102" s="3" t="s">
        <v>19</v>
      </c>
      <c r="G102" s="13" t="s">
        <v>622</v>
      </c>
      <c r="H102" s="31" t="s">
        <v>27</v>
      </c>
      <c r="I102" s="31" t="s">
        <v>21</v>
      </c>
      <c r="J102" s="31" t="s">
        <v>322</v>
      </c>
      <c r="K102" s="31" t="s">
        <v>84</v>
      </c>
      <c r="L102" s="31" t="s">
        <v>29</v>
      </c>
      <c r="M102" s="31">
        <v>8</v>
      </c>
      <c r="N102" s="33">
        <f>VLOOKUP(Таблица1[[#This Row],[наименование]],[1]Лист1!$H:$L,5,0)</f>
        <v>699</v>
      </c>
      <c r="O102" s="37">
        <f>Таблица1[[#This Row],[цена за пару]]*Таблица1[[#This Row],[Пар в коробе]]</f>
        <v>5592</v>
      </c>
      <c r="P102" s="14">
        <f>VLOOKUP(Таблица1[[#This Row],[Короб]],[2]Лист1!$A:$I,9,0)</f>
        <v>30</v>
      </c>
      <c r="Q102" s="15">
        <f>Таблица1[[#This Row],[Кол-во резерва]]*Таблица1[[#This Row],[Цена за короб]]</f>
        <v>0</v>
      </c>
      <c r="R102" s="12"/>
    </row>
    <row r="103" spans="1:18" ht="60" customHeight="1" x14ac:dyDescent="0.25">
      <c r="A103" s="8"/>
      <c r="B103" s="3" t="s">
        <v>78</v>
      </c>
      <c r="C103" s="36" t="s">
        <v>321</v>
      </c>
      <c r="D103" s="32" t="s">
        <v>101</v>
      </c>
      <c r="E103" s="31" t="s">
        <v>623</v>
      </c>
      <c r="F103" s="3" t="s">
        <v>19</v>
      </c>
      <c r="G103" s="13" t="s">
        <v>624</v>
      </c>
      <c r="H103" s="31" t="s">
        <v>27</v>
      </c>
      <c r="I103" s="31" t="s">
        <v>74</v>
      </c>
      <c r="J103" s="31" t="s">
        <v>322</v>
      </c>
      <c r="K103" s="31" t="s">
        <v>84</v>
      </c>
      <c r="L103" s="31" t="s">
        <v>29</v>
      </c>
      <c r="M103" s="31">
        <v>8</v>
      </c>
      <c r="N103" s="33">
        <f>VLOOKUP(Таблица1[[#This Row],[наименование]],[1]Лист1!$H:$L,5,0)</f>
        <v>699</v>
      </c>
      <c r="O103" s="37">
        <f>Таблица1[[#This Row],[цена за пару]]*Таблица1[[#This Row],[Пар в коробе]]</f>
        <v>5592</v>
      </c>
      <c r="P103" s="14">
        <f>VLOOKUP(Таблица1[[#This Row],[Короб]],[2]Лист1!$A:$I,9,0)</f>
        <v>20</v>
      </c>
      <c r="Q103" s="15">
        <f>Таблица1[[#This Row],[Кол-во резерва]]*Таблица1[[#This Row],[Цена за короб]]</f>
        <v>0</v>
      </c>
      <c r="R103" s="12"/>
    </row>
    <row r="104" spans="1:18" ht="60" customHeight="1" x14ac:dyDescent="0.25">
      <c r="A104" s="8"/>
      <c r="B104" s="3" t="s">
        <v>78</v>
      </c>
      <c r="C104" s="36" t="s">
        <v>321</v>
      </c>
      <c r="D104" s="32" t="s">
        <v>120</v>
      </c>
      <c r="E104" s="31" t="s">
        <v>625</v>
      </c>
      <c r="F104" s="3" t="s">
        <v>19</v>
      </c>
      <c r="G104" s="13" t="s">
        <v>626</v>
      </c>
      <c r="H104" s="31" t="s">
        <v>27</v>
      </c>
      <c r="I104" s="31" t="s">
        <v>21</v>
      </c>
      <c r="J104" s="31" t="s">
        <v>192</v>
      </c>
      <c r="K104" s="31" t="s">
        <v>84</v>
      </c>
      <c r="L104" s="31" t="s">
        <v>29</v>
      </c>
      <c r="M104" s="31">
        <v>8</v>
      </c>
      <c r="N104" s="33">
        <f>VLOOKUP(Таблица1[[#This Row],[наименование]],[1]Лист1!$H:$L,5,0)</f>
        <v>741</v>
      </c>
      <c r="O104" s="37">
        <f>Таблица1[[#This Row],[цена за пару]]*Таблица1[[#This Row],[Пар в коробе]]</f>
        <v>5928</v>
      </c>
      <c r="P104" s="14">
        <f>VLOOKUP(Таблица1[[#This Row],[Короб]],[2]Лист1!$A:$I,9,0)</f>
        <v>10</v>
      </c>
      <c r="Q104" s="15">
        <f>Таблица1[[#This Row],[Кол-во резерва]]*Таблица1[[#This Row],[Цена за короб]]</f>
        <v>0</v>
      </c>
      <c r="R104" s="12"/>
    </row>
    <row r="105" spans="1:18" ht="60" customHeight="1" x14ac:dyDescent="0.25">
      <c r="A105" s="8"/>
      <c r="B105" s="3" t="s">
        <v>78</v>
      </c>
      <c r="C105" s="36" t="s">
        <v>321</v>
      </c>
      <c r="D105" s="32" t="s">
        <v>120</v>
      </c>
      <c r="E105" s="31" t="s">
        <v>627</v>
      </c>
      <c r="F105" s="3" t="s">
        <v>19</v>
      </c>
      <c r="G105" s="13" t="s">
        <v>628</v>
      </c>
      <c r="H105" s="31" t="s">
        <v>27</v>
      </c>
      <c r="I105" s="31" t="s">
        <v>36</v>
      </c>
      <c r="J105" s="31" t="s">
        <v>192</v>
      </c>
      <c r="K105" s="31" t="s">
        <v>84</v>
      </c>
      <c r="L105" s="31" t="s">
        <v>29</v>
      </c>
      <c r="M105" s="31">
        <v>8</v>
      </c>
      <c r="N105" s="33">
        <f>VLOOKUP(Таблица1[[#This Row],[наименование]],[1]Лист1!$H:$L,5,0)</f>
        <v>741</v>
      </c>
      <c r="O105" s="37">
        <f>Таблица1[[#This Row],[цена за пару]]*Таблица1[[#This Row],[Пар в коробе]]</f>
        <v>5928</v>
      </c>
      <c r="P105" s="14">
        <f>VLOOKUP(Таблица1[[#This Row],[Короб]],[2]Лист1!$A:$I,9,0)</f>
        <v>11</v>
      </c>
      <c r="Q105" s="15">
        <f>Таблица1[[#This Row],[Кол-во резерва]]*Таблица1[[#This Row],[Цена за короб]]</f>
        <v>0</v>
      </c>
      <c r="R105" s="12"/>
    </row>
    <row r="106" spans="1:18" ht="60" customHeight="1" x14ac:dyDescent="0.25">
      <c r="A106" s="8"/>
      <c r="B106" s="3" t="s">
        <v>78</v>
      </c>
      <c r="C106" s="36" t="s">
        <v>321</v>
      </c>
      <c r="D106" s="32" t="s">
        <v>120</v>
      </c>
      <c r="E106" s="31" t="s">
        <v>629</v>
      </c>
      <c r="F106" s="3" t="s">
        <v>19</v>
      </c>
      <c r="G106" s="13" t="s">
        <v>630</v>
      </c>
      <c r="H106" s="31" t="s">
        <v>27</v>
      </c>
      <c r="I106" s="31" t="s">
        <v>21</v>
      </c>
      <c r="J106" s="31" t="s">
        <v>57</v>
      </c>
      <c r="K106" s="31" t="s">
        <v>84</v>
      </c>
      <c r="L106" s="31" t="s">
        <v>29</v>
      </c>
      <c r="M106" s="31">
        <v>8</v>
      </c>
      <c r="N106" s="33">
        <f>VLOOKUP(Таблица1[[#This Row],[наименование]],[1]Лист1!$H:$L,5,0)</f>
        <v>741</v>
      </c>
      <c r="O106" s="37">
        <f>Таблица1[[#This Row],[цена за пару]]*Таблица1[[#This Row],[Пар в коробе]]</f>
        <v>5928</v>
      </c>
      <c r="P106" s="14">
        <f>VLOOKUP(Таблица1[[#This Row],[Короб]],[2]Лист1!$A:$I,9,0)</f>
        <v>10</v>
      </c>
      <c r="Q106" s="15">
        <f>Таблица1[[#This Row],[Кол-во резерва]]*Таблица1[[#This Row],[Цена за короб]]</f>
        <v>0</v>
      </c>
      <c r="R106" s="12"/>
    </row>
    <row r="107" spans="1:18" ht="60" customHeight="1" x14ac:dyDescent="0.25">
      <c r="A107" s="8"/>
      <c r="B107" s="3" t="s">
        <v>78</v>
      </c>
      <c r="C107" s="36" t="s">
        <v>321</v>
      </c>
      <c r="D107" s="32" t="s">
        <v>120</v>
      </c>
      <c r="E107" s="31" t="s">
        <v>631</v>
      </c>
      <c r="F107" s="3" t="s">
        <v>19</v>
      </c>
      <c r="G107" s="13" t="s">
        <v>632</v>
      </c>
      <c r="H107" s="31" t="s">
        <v>27</v>
      </c>
      <c r="I107" s="31" t="s">
        <v>74</v>
      </c>
      <c r="J107" s="31" t="s">
        <v>57</v>
      </c>
      <c r="K107" s="31" t="s">
        <v>84</v>
      </c>
      <c r="L107" s="31" t="s">
        <v>29</v>
      </c>
      <c r="M107" s="31">
        <v>8</v>
      </c>
      <c r="N107" s="33">
        <f>VLOOKUP(Таблица1[[#This Row],[наименование]],[1]Лист1!$H:$L,5,0)</f>
        <v>741</v>
      </c>
      <c r="O107" s="37">
        <f>Таблица1[[#This Row],[цена за пару]]*Таблица1[[#This Row],[Пар в коробе]]</f>
        <v>5928</v>
      </c>
      <c r="P107" s="14">
        <f>VLOOKUP(Таблица1[[#This Row],[Короб]],[2]Лист1!$A:$I,9,0)</f>
        <v>6</v>
      </c>
      <c r="Q107" s="15">
        <f>Таблица1[[#This Row],[Кол-во резерва]]*Таблица1[[#This Row],[Цена за короб]]</f>
        <v>0</v>
      </c>
      <c r="R107" s="12"/>
    </row>
    <row r="108" spans="1:18" ht="60" customHeight="1" x14ac:dyDescent="0.25">
      <c r="A108" s="8"/>
      <c r="B108" s="3" t="s">
        <v>78</v>
      </c>
      <c r="C108" s="36" t="s">
        <v>321</v>
      </c>
      <c r="D108" s="32" t="s">
        <v>120</v>
      </c>
      <c r="E108" s="31" t="s">
        <v>633</v>
      </c>
      <c r="F108" s="3" t="s">
        <v>34</v>
      </c>
      <c r="G108" s="13" t="s">
        <v>634</v>
      </c>
      <c r="H108" s="31" t="s">
        <v>20</v>
      </c>
      <c r="I108" s="31" t="s">
        <v>21</v>
      </c>
      <c r="J108" s="31" t="s">
        <v>56</v>
      </c>
      <c r="K108" s="31" t="s">
        <v>84</v>
      </c>
      <c r="L108" s="31" t="s">
        <v>92</v>
      </c>
      <c r="M108" s="31">
        <v>8</v>
      </c>
      <c r="N108" s="33">
        <f>VLOOKUP(Таблица1[[#This Row],[наименование]],[1]Лист1!$H:$L,5,0)</f>
        <v>1174</v>
      </c>
      <c r="O108" s="37">
        <f>Таблица1[[#This Row],[цена за пару]]*Таблица1[[#This Row],[Пар в коробе]]</f>
        <v>9392</v>
      </c>
      <c r="P108" s="14">
        <f>VLOOKUP(Таблица1[[#This Row],[Короб]],[2]Лист1!$A:$I,9,0)</f>
        <v>2</v>
      </c>
      <c r="Q108" s="15">
        <f>Таблица1[[#This Row],[Кол-во резерва]]*Таблица1[[#This Row],[Цена за короб]]</f>
        <v>0</v>
      </c>
      <c r="R108" s="12"/>
    </row>
    <row r="109" spans="1:18" ht="60" customHeight="1" x14ac:dyDescent="0.25">
      <c r="A109" s="8"/>
      <c r="B109" s="3" t="s">
        <v>41</v>
      </c>
      <c r="C109" s="36" t="s">
        <v>321</v>
      </c>
      <c r="D109" s="32" t="s">
        <v>101</v>
      </c>
      <c r="E109" s="31" t="s">
        <v>229</v>
      </c>
      <c r="F109" s="3" t="s">
        <v>19</v>
      </c>
      <c r="G109" s="13" t="s">
        <v>230</v>
      </c>
      <c r="H109" s="31" t="s">
        <v>20</v>
      </c>
      <c r="I109" s="31" t="s">
        <v>32</v>
      </c>
      <c r="J109" s="31" t="s">
        <v>57</v>
      </c>
      <c r="K109" s="31" t="s">
        <v>107</v>
      </c>
      <c r="L109" s="31" t="s">
        <v>58</v>
      </c>
      <c r="M109" s="31">
        <v>8</v>
      </c>
      <c r="N109" s="33">
        <f>VLOOKUP(Таблица1[[#This Row],[наименование]],[1]Лист1!$H:$L,5,0)</f>
        <v>684</v>
      </c>
      <c r="O109" s="37">
        <f>Таблица1[[#This Row],[цена за пару]]*Таблица1[[#This Row],[Пар в коробе]]</f>
        <v>5472</v>
      </c>
      <c r="P109" s="14">
        <f>VLOOKUP(Таблица1[[#This Row],[Короб]],[2]Лист1!$A:$I,9,0)</f>
        <v>13</v>
      </c>
      <c r="Q109" s="15">
        <f>Таблица1[[#This Row],[Кол-во резерва]]*Таблица1[[#This Row],[Цена за короб]]</f>
        <v>0</v>
      </c>
      <c r="R109" s="12"/>
    </row>
    <row r="110" spans="1:18" ht="60" customHeight="1" x14ac:dyDescent="0.25">
      <c r="A110" s="8"/>
      <c r="B110" s="3" t="s">
        <v>78</v>
      </c>
      <c r="C110" s="36" t="s">
        <v>321</v>
      </c>
      <c r="D110" s="32" t="s">
        <v>101</v>
      </c>
      <c r="E110" s="31" t="s">
        <v>635</v>
      </c>
      <c r="F110" s="3" t="s">
        <v>34</v>
      </c>
      <c r="G110" s="13" t="s">
        <v>636</v>
      </c>
      <c r="H110" s="31" t="s">
        <v>20</v>
      </c>
      <c r="I110" s="31" t="s">
        <v>21</v>
      </c>
      <c r="J110" s="31" t="s">
        <v>39</v>
      </c>
      <c r="K110" s="31" t="s">
        <v>84</v>
      </c>
      <c r="L110" s="31" t="s">
        <v>92</v>
      </c>
      <c r="M110" s="31">
        <v>8</v>
      </c>
      <c r="N110" s="33">
        <f>VLOOKUP(Таблица1[[#This Row],[наименование]],[1]Лист1!$H:$L,5,0)</f>
        <v>1368</v>
      </c>
      <c r="O110" s="37">
        <f>Таблица1[[#This Row],[цена за пару]]*Таблица1[[#This Row],[Пар в коробе]]</f>
        <v>10944</v>
      </c>
      <c r="P110" s="14">
        <f>VLOOKUP(Таблица1[[#This Row],[Короб]],[2]Лист1!$A:$I,9,0)</f>
        <v>1</v>
      </c>
      <c r="Q110" s="15">
        <f>Таблица1[[#This Row],[Кол-во резерва]]*Таблица1[[#This Row],[Цена за короб]]</f>
        <v>0</v>
      </c>
      <c r="R110" s="12"/>
    </row>
    <row r="111" spans="1:18" ht="60" customHeight="1" x14ac:dyDescent="0.25">
      <c r="A111" s="8"/>
      <c r="B111" s="3" t="s">
        <v>78</v>
      </c>
      <c r="C111" s="36" t="s">
        <v>321</v>
      </c>
      <c r="D111" s="32" t="s">
        <v>120</v>
      </c>
      <c r="E111" s="31" t="s">
        <v>454</v>
      </c>
      <c r="F111" s="3" t="s">
        <v>34</v>
      </c>
      <c r="G111" s="13" t="s">
        <v>455</v>
      </c>
      <c r="H111" s="31" t="s">
        <v>20</v>
      </c>
      <c r="I111" s="31" t="s">
        <v>21</v>
      </c>
      <c r="J111" s="31" t="s">
        <v>39</v>
      </c>
      <c r="K111" s="31" t="s">
        <v>84</v>
      </c>
      <c r="L111" s="31" t="s">
        <v>92</v>
      </c>
      <c r="M111" s="31">
        <v>8</v>
      </c>
      <c r="N111" s="33">
        <f>VLOOKUP(Таблица1[[#This Row],[наименование]],[1]Лист1!$H:$L,5,0)</f>
        <v>1386</v>
      </c>
      <c r="O111" s="37">
        <f>Таблица1[[#This Row],[цена за пару]]*Таблица1[[#This Row],[Пар в коробе]]</f>
        <v>11088</v>
      </c>
      <c r="P111" s="14">
        <f>VLOOKUP(Таблица1[[#This Row],[Короб]],[2]Лист1!$A:$I,9,0)</f>
        <v>17</v>
      </c>
      <c r="Q111" s="15">
        <f>Таблица1[[#This Row],[Кол-во резерва]]*Таблица1[[#This Row],[Цена за короб]]</f>
        <v>0</v>
      </c>
      <c r="R111" s="12"/>
    </row>
    <row r="112" spans="1:18" ht="60" customHeight="1" x14ac:dyDescent="0.25">
      <c r="A112" s="8"/>
      <c r="B112" s="3" t="s">
        <v>78</v>
      </c>
      <c r="C112" s="36" t="s">
        <v>321</v>
      </c>
      <c r="D112" s="32" t="s">
        <v>116</v>
      </c>
      <c r="E112" s="31" t="s">
        <v>458</v>
      </c>
      <c r="F112" s="3" t="s">
        <v>34</v>
      </c>
      <c r="G112" s="13" t="s">
        <v>459</v>
      </c>
      <c r="H112" s="31" t="s">
        <v>20</v>
      </c>
      <c r="I112" s="31" t="s">
        <v>21</v>
      </c>
      <c r="J112" s="31" t="s">
        <v>39</v>
      </c>
      <c r="K112" s="31" t="s">
        <v>84</v>
      </c>
      <c r="L112" s="31" t="s">
        <v>58</v>
      </c>
      <c r="M112" s="31">
        <v>8</v>
      </c>
      <c r="N112" s="33">
        <f>VLOOKUP(Таблица1[[#This Row],[наименование]],[1]Лист1!$H:$L,5,0)</f>
        <v>1581</v>
      </c>
      <c r="O112" s="37">
        <f>Таблица1[[#This Row],[цена за пару]]*Таблица1[[#This Row],[Пар в коробе]]</f>
        <v>12648</v>
      </c>
      <c r="P112" s="14">
        <f>VLOOKUP(Таблица1[[#This Row],[Короб]],[2]Лист1!$A:$I,9,0)</f>
        <v>14</v>
      </c>
      <c r="Q112" s="15">
        <f>Таблица1[[#This Row],[Кол-во резерва]]*Таблица1[[#This Row],[Цена за короб]]</f>
        <v>0</v>
      </c>
      <c r="R112" s="12"/>
    </row>
    <row r="113" spans="1:18" ht="60" customHeight="1" x14ac:dyDescent="0.25">
      <c r="A113" s="8"/>
      <c r="B113" s="3" t="s">
        <v>78</v>
      </c>
      <c r="C113" s="36" t="s">
        <v>321</v>
      </c>
      <c r="D113" s="32" t="s">
        <v>120</v>
      </c>
      <c r="E113" s="31" t="s">
        <v>637</v>
      </c>
      <c r="F113" s="3" t="s">
        <v>34</v>
      </c>
      <c r="G113" s="13" t="s">
        <v>638</v>
      </c>
      <c r="H113" s="31" t="s">
        <v>20</v>
      </c>
      <c r="I113" s="31" t="s">
        <v>21</v>
      </c>
      <c r="J113" s="31" t="s">
        <v>39</v>
      </c>
      <c r="K113" s="31" t="s">
        <v>84</v>
      </c>
      <c r="L113" s="31" t="s">
        <v>58</v>
      </c>
      <c r="M113" s="31">
        <v>8</v>
      </c>
      <c r="N113" s="33">
        <f>VLOOKUP(Таблица1[[#This Row],[наименование]],[1]Лист1!$H:$L,5,0)</f>
        <v>1486</v>
      </c>
      <c r="O113" s="37">
        <f>Таблица1[[#This Row],[цена за пару]]*Таблица1[[#This Row],[Пар в коробе]]</f>
        <v>11888</v>
      </c>
      <c r="P113" s="14">
        <f>VLOOKUP(Таблица1[[#This Row],[Короб]],[2]Лист1!$A:$I,9,0)</f>
        <v>54</v>
      </c>
      <c r="Q113" s="15">
        <f>Таблица1[[#This Row],[Кол-во резерва]]*Таблица1[[#This Row],[Цена за короб]]</f>
        <v>0</v>
      </c>
      <c r="R113" s="12"/>
    </row>
    <row r="114" spans="1:18" ht="60" customHeight="1" x14ac:dyDescent="0.25">
      <c r="A114" s="8"/>
      <c r="B114" s="3" t="s">
        <v>78</v>
      </c>
      <c r="C114" s="36" t="s">
        <v>321</v>
      </c>
      <c r="D114" s="32" t="s">
        <v>116</v>
      </c>
      <c r="E114" s="31" t="s">
        <v>639</v>
      </c>
      <c r="F114" s="3" t="s">
        <v>34</v>
      </c>
      <c r="G114" s="13" t="s">
        <v>640</v>
      </c>
      <c r="H114" s="31" t="s">
        <v>20</v>
      </c>
      <c r="I114" s="31" t="s">
        <v>21</v>
      </c>
      <c r="J114" s="31" t="s">
        <v>39</v>
      </c>
      <c r="K114" s="31" t="s">
        <v>84</v>
      </c>
      <c r="L114" s="31" t="s">
        <v>58</v>
      </c>
      <c r="M114" s="31">
        <v>8</v>
      </c>
      <c r="N114" s="33">
        <f>VLOOKUP(Таблица1[[#This Row],[наименование]],[1]Лист1!$H:$L,5,0)</f>
        <v>1645</v>
      </c>
      <c r="O114" s="37">
        <f>Таблица1[[#This Row],[цена за пару]]*Таблица1[[#This Row],[Пар в коробе]]</f>
        <v>13160</v>
      </c>
      <c r="P114" s="14">
        <f>VLOOKUP(Таблица1[[#This Row],[Короб]],[2]Лист1!$A:$I,9,0)</f>
        <v>21</v>
      </c>
      <c r="Q114" s="15">
        <f>Таблица1[[#This Row],[Кол-во резерва]]*Таблица1[[#This Row],[Цена за короб]]</f>
        <v>0</v>
      </c>
      <c r="R114" s="12"/>
    </row>
    <row r="115" spans="1:18" ht="60" customHeight="1" x14ac:dyDescent="0.25">
      <c r="A115" s="8"/>
      <c r="B115" s="3" t="s">
        <v>78</v>
      </c>
      <c r="C115" s="36" t="s">
        <v>321</v>
      </c>
      <c r="D115" s="32" t="s">
        <v>121</v>
      </c>
      <c r="E115" s="31" t="s">
        <v>334</v>
      </c>
      <c r="F115" s="3" t="s">
        <v>19</v>
      </c>
      <c r="G115" s="13" t="s">
        <v>335</v>
      </c>
      <c r="H115" s="31" t="s">
        <v>27</v>
      </c>
      <c r="I115" s="31" t="s">
        <v>21</v>
      </c>
      <c r="J115" s="31" t="s">
        <v>322</v>
      </c>
      <c r="K115" s="31" t="s">
        <v>84</v>
      </c>
      <c r="L115" s="31" t="s">
        <v>29</v>
      </c>
      <c r="M115" s="31">
        <v>8</v>
      </c>
      <c r="N115" s="33">
        <f>VLOOKUP(Таблица1[[#This Row],[наименование]],[1]Лист1!$H:$L,5,0)</f>
        <v>879</v>
      </c>
      <c r="O115" s="37">
        <f>Таблица1[[#This Row],[цена за пару]]*Таблица1[[#This Row],[Пар в коробе]]</f>
        <v>7032</v>
      </c>
      <c r="P115" s="14">
        <f>VLOOKUP(Таблица1[[#This Row],[Короб]],[2]Лист1!$A:$I,9,0)</f>
        <v>4</v>
      </c>
      <c r="Q115" s="15">
        <f>Таблица1[[#This Row],[Кол-во резерва]]*Таблица1[[#This Row],[Цена за короб]]</f>
        <v>0</v>
      </c>
      <c r="R115" s="12"/>
    </row>
    <row r="116" spans="1:18" ht="60" customHeight="1" x14ac:dyDescent="0.25">
      <c r="A116" s="8"/>
      <c r="B116" s="3" t="s">
        <v>41</v>
      </c>
      <c r="C116" s="36" t="s">
        <v>321</v>
      </c>
      <c r="D116" s="32" t="s">
        <v>120</v>
      </c>
      <c r="E116" s="31" t="s">
        <v>175</v>
      </c>
      <c r="F116" s="3" t="s">
        <v>19</v>
      </c>
      <c r="G116" s="13" t="s">
        <v>176</v>
      </c>
      <c r="H116" s="31" t="s">
        <v>27</v>
      </c>
      <c r="I116" s="31" t="s">
        <v>21</v>
      </c>
      <c r="J116" s="31" t="s">
        <v>22</v>
      </c>
      <c r="K116" s="31" t="s">
        <v>107</v>
      </c>
      <c r="L116" s="31" t="s">
        <v>29</v>
      </c>
      <c r="M116" s="31">
        <v>8</v>
      </c>
      <c r="N116" s="33">
        <f>VLOOKUP(Таблица1[[#This Row],[наименование]],[1]Лист1!$H:$L,5,0)</f>
        <v>960</v>
      </c>
      <c r="O116" s="37">
        <f>Таблица1[[#This Row],[цена за пару]]*Таблица1[[#This Row],[Пар в коробе]]</f>
        <v>7680</v>
      </c>
      <c r="P116" s="14">
        <f>VLOOKUP(Таблица1[[#This Row],[Короб]],[2]Лист1!$A:$I,9,0)</f>
        <v>9</v>
      </c>
      <c r="Q116" s="15">
        <f>Таблица1[[#This Row],[Кол-во резерва]]*Таблица1[[#This Row],[Цена за короб]]</f>
        <v>0</v>
      </c>
      <c r="R116" s="12"/>
    </row>
    <row r="117" spans="1:18" ht="60" customHeight="1" x14ac:dyDescent="0.25">
      <c r="A117" s="8"/>
      <c r="B117" s="3" t="s">
        <v>78</v>
      </c>
      <c r="C117" s="36" t="s">
        <v>321</v>
      </c>
      <c r="D117" s="32" t="s">
        <v>121</v>
      </c>
      <c r="E117" s="31" t="s">
        <v>641</v>
      </c>
      <c r="F117" s="3" t="s">
        <v>19</v>
      </c>
      <c r="G117" s="13" t="s">
        <v>642</v>
      </c>
      <c r="H117" s="31" t="s">
        <v>27</v>
      </c>
      <c r="I117" s="31" t="s">
        <v>21</v>
      </c>
      <c r="J117" s="31" t="s">
        <v>322</v>
      </c>
      <c r="K117" s="31" t="s">
        <v>84</v>
      </c>
      <c r="L117" s="31" t="s">
        <v>29</v>
      </c>
      <c r="M117" s="31">
        <v>8</v>
      </c>
      <c r="N117" s="33">
        <f>VLOOKUP(Таблица1[[#This Row],[наименование]],[1]Лист1!$H:$L,5,0)</f>
        <v>925</v>
      </c>
      <c r="O117" s="37">
        <f>Таблица1[[#This Row],[цена за пару]]*Таблица1[[#This Row],[Пар в коробе]]</f>
        <v>7400</v>
      </c>
      <c r="P117" s="14">
        <f>VLOOKUP(Таблица1[[#This Row],[Короб]],[2]Лист1!$A:$I,9,0)</f>
        <v>12</v>
      </c>
      <c r="Q117" s="15">
        <f>Таблица1[[#This Row],[Кол-во резерва]]*Таблица1[[#This Row],[Цена за короб]]</f>
        <v>0</v>
      </c>
      <c r="R117" s="12"/>
    </row>
    <row r="118" spans="1:18" ht="60" customHeight="1" x14ac:dyDescent="0.25">
      <c r="A118" s="8"/>
      <c r="B118" s="3" t="s">
        <v>78</v>
      </c>
      <c r="C118" s="36" t="s">
        <v>321</v>
      </c>
      <c r="D118" s="32" t="s">
        <v>116</v>
      </c>
      <c r="E118" s="31" t="s">
        <v>336</v>
      </c>
      <c r="F118" s="3" t="s">
        <v>19</v>
      </c>
      <c r="G118" s="13" t="s">
        <v>337</v>
      </c>
      <c r="H118" s="31" t="s">
        <v>27</v>
      </c>
      <c r="I118" s="31" t="s">
        <v>21</v>
      </c>
      <c r="J118" s="31" t="s">
        <v>22</v>
      </c>
      <c r="K118" s="31" t="s">
        <v>84</v>
      </c>
      <c r="L118" s="31" t="s">
        <v>29</v>
      </c>
      <c r="M118" s="31">
        <v>8</v>
      </c>
      <c r="N118" s="33">
        <f>VLOOKUP(Таблица1[[#This Row],[наименование]],[1]Лист1!$H:$L,5,0)</f>
        <v>1082</v>
      </c>
      <c r="O118" s="37">
        <f>Таблица1[[#This Row],[цена за пару]]*Таблица1[[#This Row],[Пар в коробе]]</f>
        <v>8656</v>
      </c>
      <c r="P118" s="14">
        <f>VLOOKUP(Таблица1[[#This Row],[Короб]],[2]Лист1!$A:$I,9,0)</f>
        <v>1</v>
      </c>
      <c r="Q118" s="15">
        <f>Таблица1[[#This Row],[Кол-во резерва]]*Таблица1[[#This Row],[Цена за короб]]</f>
        <v>0</v>
      </c>
      <c r="R118" s="12"/>
    </row>
    <row r="119" spans="1:18" ht="60" customHeight="1" x14ac:dyDescent="0.25">
      <c r="A119" s="8"/>
      <c r="B119" s="3" t="s">
        <v>78</v>
      </c>
      <c r="C119" s="36" t="s">
        <v>321</v>
      </c>
      <c r="D119" s="32" t="s">
        <v>101</v>
      </c>
      <c r="E119" s="31" t="s">
        <v>643</v>
      </c>
      <c r="F119" s="3" t="s">
        <v>19</v>
      </c>
      <c r="G119" s="13" t="s">
        <v>644</v>
      </c>
      <c r="H119" s="31" t="s">
        <v>20</v>
      </c>
      <c r="I119" s="31" t="s">
        <v>36</v>
      </c>
      <c r="J119" s="31" t="s">
        <v>22</v>
      </c>
      <c r="K119" s="31" t="s">
        <v>84</v>
      </c>
      <c r="L119" s="31" t="s">
        <v>92</v>
      </c>
      <c r="M119" s="31">
        <v>8</v>
      </c>
      <c r="N119" s="33">
        <f>VLOOKUP(Таблица1[[#This Row],[наименование]],[1]Лист1!$H:$L,5,0)</f>
        <v>623</v>
      </c>
      <c r="O119" s="37">
        <f>Таблица1[[#This Row],[цена за пару]]*Таблица1[[#This Row],[Пар в коробе]]</f>
        <v>4984</v>
      </c>
      <c r="P119" s="14">
        <f>VLOOKUP(Таблица1[[#This Row],[Короб]],[2]Лист1!$A:$I,9,0)</f>
        <v>1</v>
      </c>
      <c r="Q119" s="15">
        <f>Таблица1[[#This Row],[Кол-во резерва]]*Таблица1[[#This Row],[Цена за короб]]</f>
        <v>0</v>
      </c>
      <c r="R119" s="12"/>
    </row>
    <row r="120" spans="1:18" ht="60" customHeight="1" x14ac:dyDescent="0.25">
      <c r="A120" s="8"/>
      <c r="B120" s="3" t="s">
        <v>41</v>
      </c>
      <c r="C120" s="36" t="s">
        <v>321</v>
      </c>
      <c r="D120" s="32" t="s">
        <v>280</v>
      </c>
      <c r="E120" s="31" t="s">
        <v>391</v>
      </c>
      <c r="F120" s="3" t="s">
        <v>30</v>
      </c>
      <c r="G120" s="13" t="s">
        <v>392</v>
      </c>
      <c r="H120" s="31" t="s">
        <v>20</v>
      </c>
      <c r="I120" s="31" t="s">
        <v>104</v>
      </c>
      <c r="J120" s="31" t="s">
        <v>103</v>
      </c>
      <c r="K120" s="31" t="s">
        <v>33</v>
      </c>
      <c r="L120" s="31" t="s">
        <v>58</v>
      </c>
      <c r="M120" s="31">
        <v>8</v>
      </c>
      <c r="N120" s="33">
        <f>VLOOKUP(Таблица1[[#This Row],[наименование]],[1]Лист1!$H:$L,5,0)</f>
        <v>517</v>
      </c>
      <c r="O120" s="37">
        <f>Таблица1[[#This Row],[цена за пару]]*Таблица1[[#This Row],[Пар в коробе]]</f>
        <v>4136</v>
      </c>
      <c r="P120" s="14">
        <f>VLOOKUP(Таблица1[[#This Row],[Короб]],[2]Лист1!$A:$I,9,0)</f>
        <v>9</v>
      </c>
      <c r="Q120" s="15">
        <f>Таблица1[[#This Row],[Кол-во резерва]]*Таблица1[[#This Row],[Цена за короб]]</f>
        <v>0</v>
      </c>
      <c r="R120" s="12"/>
    </row>
    <row r="121" spans="1:18" ht="60" customHeight="1" x14ac:dyDescent="0.25">
      <c r="A121" s="8"/>
      <c r="B121" s="3" t="s">
        <v>17</v>
      </c>
      <c r="C121" s="36" t="s">
        <v>321</v>
      </c>
      <c r="D121" s="32" t="s">
        <v>102</v>
      </c>
      <c r="E121" s="31" t="s">
        <v>177</v>
      </c>
      <c r="F121" s="3" t="s">
        <v>30</v>
      </c>
      <c r="G121" s="13" t="s">
        <v>178</v>
      </c>
      <c r="H121" s="31" t="s">
        <v>27</v>
      </c>
      <c r="I121" s="31" t="s">
        <v>21</v>
      </c>
      <c r="J121" s="31" t="s">
        <v>22</v>
      </c>
      <c r="K121" s="31" t="s">
        <v>33</v>
      </c>
      <c r="L121" s="31" t="s">
        <v>29</v>
      </c>
      <c r="M121" s="31">
        <v>8</v>
      </c>
      <c r="N121" s="33">
        <f>VLOOKUP(Таблица1[[#This Row],[наименование]],[1]Лист1!$H:$L,5,0)</f>
        <v>469</v>
      </c>
      <c r="O121" s="37">
        <f>Таблица1[[#This Row],[цена за пару]]*Таблица1[[#This Row],[Пар в коробе]]</f>
        <v>3752</v>
      </c>
      <c r="P121" s="14">
        <f>VLOOKUP(Таблица1[[#This Row],[Короб]],[2]Лист1!$A:$I,9,0)</f>
        <v>3</v>
      </c>
      <c r="Q121" s="15">
        <f>Таблица1[[#This Row],[Кол-во резерва]]*Таблица1[[#This Row],[Цена за короб]]</f>
        <v>0</v>
      </c>
      <c r="R121" s="12"/>
    </row>
    <row r="122" spans="1:18" ht="60" customHeight="1" x14ac:dyDescent="0.25">
      <c r="A122" s="8"/>
      <c r="B122" s="3" t="s">
        <v>41</v>
      </c>
      <c r="C122" s="36" t="s">
        <v>321</v>
      </c>
      <c r="D122" s="32" t="s">
        <v>120</v>
      </c>
      <c r="E122" s="31" t="s">
        <v>393</v>
      </c>
      <c r="F122" s="3" t="s">
        <v>30</v>
      </c>
      <c r="G122" s="13" t="s">
        <v>394</v>
      </c>
      <c r="H122" s="31" t="s">
        <v>27</v>
      </c>
      <c r="I122" s="31" t="s">
        <v>395</v>
      </c>
      <c r="J122" s="31" t="s">
        <v>285</v>
      </c>
      <c r="K122" s="31" t="s">
        <v>84</v>
      </c>
      <c r="L122" s="31" t="s">
        <v>29</v>
      </c>
      <c r="M122" s="31">
        <v>8</v>
      </c>
      <c r="N122" s="33">
        <f>VLOOKUP(Таблица1[[#This Row],[наименование]],[1]Лист1!$H:$L,5,0)</f>
        <v>606</v>
      </c>
      <c r="O122" s="37">
        <f>Таблица1[[#This Row],[цена за пару]]*Таблица1[[#This Row],[Пар в коробе]]</f>
        <v>4848</v>
      </c>
      <c r="P122" s="14">
        <f>VLOOKUP(Таблица1[[#This Row],[Короб]],[2]Лист1!$A:$I,9,0)</f>
        <v>20</v>
      </c>
      <c r="Q122" s="15">
        <f>Таблица1[[#This Row],[Кол-во резерва]]*Таблица1[[#This Row],[Цена за короб]]</f>
        <v>0</v>
      </c>
      <c r="R122" s="12"/>
    </row>
    <row r="123" spans="1:18" ht="60" customHeight="1" x14ac:dyDescent="0.25">
      <c r="A123" s="8"/>
      <c r="B123" s="3" t="s">
        <v>41</v>
      </c>
      <c r="C123" s="36" t="s">
        <v>321</v>
      </c>
      <c r="D123" s="32" t="s">
        <v>116</v>
      </c>
      <c r="E123" s="31" t="s">
        <v>396</v>
      </c>
      <c r="F123" s="3" t="s">
        <v>30</v>
      </c>
      <c r="G123" s="13" t="s">
        <v>397</v>
      </c>
      <c r="H123" s="31" t="s">
        <v>27</v>
      </c>
      <c r="I123" s="31" t="s">
        <v>21</v>
      </c>
      <c r="J123" s="31" t="s">
        <v>285</v>
      </c>
      <c r="K123" s="31" t="s">
        <v>84</v>
      </c>
      <c r="L123" s="31" t="s">
        <v>29</v>
      </c>
      <c r="M123" s="31">
        <v>8</v>
      </c>
      <c r="N123" s="33">
        <f>VLOOKUP(Таблица1[[#This Row],[наименование]],[1]Лист1!$H:$L,5,0)</f>
        <v>719</v>
      </c>
      <c r="O123" s="37">
        <f>Таблица1[[#This Row],[цена за пару]]*Таблица1[[#This Row],[Пар в коробе]]</f>
        <v>5752</v>
      </c>
      <c r="P123" s="14">
        <f>VLOOKUP(Таблица1[[#This Row],[Короб]],[2]Лист1!$A:$I,9,0)</f>
        <v>20</v>
      </c>
      <c r="Q123" s="15">
        <f>Таблица1[[#This Row],[Кол-во резерва]]*Таблица1[[#This Row],[Цена за короб]]</f>
        <v>0</v>
      </c>
      <c r="R123" s="12"/>
    </row>
    <row r="124" spans="1:18" ht="60" customHeight="1" x14ac:dyDescent="0.25">
      <c r="A124" s="8"/>
      <c r="B124" s="3" t="s">
        <v>41</v>
      </c>
      <c r="C124" s="36" t="s">
        <v>321</v>
      </c>
      <c r="D124" s="32" t="s">
        <v>116</v>
      </c>
      <c r="E124" s="31" t="s">
        <v>283</v>
      </c>
      <c r="F124" s="3" t="s">
        <v>30</v>
      </c>
      <c r="G124" s="13" t="s">
        <v>284</v>
      </c>
      <c r="H124" s="31" t="s">
        <v>27</v>
      </c>
      <c r="I124" s="31" t="s">
        <v>21</v>
      </c>
      <c r="J124" s="31" t="s">
        <v>285</v>
      </c>
      <c r="K124" s="31" t="s">
        <v>84</v>
      </c>
      <c r="L124" s="31" t="s">
        <v>29</v>
      </c>
      <c r="M124" s="31">
        <v>8</v>
      </c>
      <c r="N124" s="33">
        <f>VLOOKUP(Таблица1[[#This Row],[наименование]],[1]Лист1!$H:$L,5,0)</f>
        <v>719</v>
      </c>
      <c r="O124" s="37">
        <f>Таблица1[[#This Row],[цена за пару]]*Таблица1[[#This Row],[Пар в коробе]]</f>
        <v>5752</v>
      </c>
      <c r="P124" s="14">
        <f>VLOOKUP(Таблица1[[#This Row],[Короб]],[2]Лист1!$A:$I,9,0)</f>
        <v>22</v>
      </c>
      <c r="Q124" s="15">
        <f>Таблица1[[#This Row],[Кол-во резерва]]*Таблица1[[#This Row],[Цена за короб]]</f>
        <v>0</v>
      </c>
      <c r="R124" s="12"/>
    </row>
    <row r="125" spans="1:18" ht="60" customHeight="1" x14ac:dyDescent="0.25">
      <c r="A125" s="8"/>
      <c r="B125" s="3" t="s">
        <v>41</v>
      </c>
      <c r="C125" s="36" t="s">
        <v>321</v>
      </c>
      <c r="D125" s="32" t="s">
        <v>116</v>
      </c>
      <c r="E125" s="31" t="s">
        <v>288</v>
      </c>
      <c r="F125" s="3" t="s">
        <v>30</v>
      </c>
      <c r="G125" s="13" t="s">
        <v>289</v>
      </c>
      <c r="H125" s="31" t="s">
        <v>27</v>
      </c>
      <c r="I125" s="31" t="s">
        <v>122</v>
      </c>
      <c r="J125" s="31" t="s">
        <v>285</v>
      </c>
      <c r="K125" s="31" t="s">
        <v>84</v>
      </c>
      <c r="L125" s="31" t="s">
        <v>29</v>
      </c>
      <c r="M125" s="31">
        <v>8</v>
      </c>
      <c r="N125" s="33">
        <f>VLOOKUP(Таблица1[[#This Row],[наименование]],[1]Лист1!$H:$L,5,0)</f>
        <v>719</v>
      </c>
      <c r="O125" s="37">
        <f>Таблица1[[#This Row],[цена за пару]]*Таблица1[[#This Row],[Пар в коробе]]</f>
        <v>5752</v>
      </c>
      <c r="P125" s="14">
        <f>VLOOKUP(Таблица1[[#This Row],[Короб]],[2]Лист1!$A:$I,9,0)</f>
        <v>16</v>
      </c>
      <c r="Q125" s="15">
        <f>Таблица1[[#This Row],[Кол-во резерва]]*Таблица1[[#This Row],[Цена за короб]]</f>
        <v>0</v>
      </c>
      <c r="R125" s="12"/>
    </row>
    <row r="126" spans="1:18" ht="60" customHeight="1" x14ac:dyDescent="0.25">
      <c r="A126" s="8"/>
      <c r="B126" s="3" t="s">
        <v>41</v>
      </c>
      <c r="C126" s="36" t="s">
        <v>321</v>
      </c>
      <c r="D126" s="32" t="s">
        <v>116</v>
      </c>
      <c r="E126" s="31" t="s">
        <v>398</v>
      </c>
      <c r="F126" s="3" t="s">
        <v>30</v>
      </c>
      <c r="G126" s="13" t="s">
        <v>399</v>
      </c>
      <c r="H126" s="31" t="s">
        <v>27</v>
      </c>
      <c r="I126" s="31" t="s">
        <v>122</v>
      </c>
      <c r="J126" s="31" t="s">
        <v>285</v>
      </c>
      <c r="K126" s="31" t="s">
        <v>84</v>
      </c>
      <c r="L126" s="31" t="s">
        <v>29</v>
      </c>
      <c r="M126" s="31">
        <v>8</v>
      </c>
      <c r="N126" s="33">
        <f>VLOOKUP(Таблица1[[#This Row],[наименование]],[1]Лист1!$H:$L,5,0)</f>
        <v>623</v>
      </c>
      <c r="O126" s="37">
        <f>Таблица1[[#This Row],[цена за пару]]*Таблица1[[#This Row],[Пар в коробе]]</f>
        <v>4984</v>
      </c>
      <c r="P126" s="14">
        <f>VLOOKUP(Таблица1[[#This Row],[Короб]],[2]Лист1!$A:$I,9,0)</f>
        <v>25</v>
      </c>
      <c r="Q126" s="15">
        <f>Таблица1[[#This Row],[Кол-во резерва]]*Таблица1[[#This Row],[Цена за короб]]</f>
        <v>0</v>
      </c>
      <c r="R126" s="12"/>
    </row>
    <row r="127" spans="1:18" ht="60" customHeight="1" x14ac:dyDescent="0.25">
      <c r="A127" s="8"/>
      <c r="B127" s="3" t="s">
        <v>41</v>
      </c>
      <c r="C127" s="36" t="s">
        <v>321</v>
      </c>
      <c r="D127" s="32" t="s">
        <v>120</v>
      </c>
      <c r="E127" s="31" t="s">
        <v>400</v>
      </c>
      <c r="F127" s="3" t="s">
        <v>30</v>
      </c>
      <c r="G127" s="13" t="s">
        <v>401</v>
      </c>
      <c r="H127" s="31" t="s">
        <v>27</v>
      </c>
      <c r="I127" s="31" t="s">
        <v>402</v>
      </c>
      <c r="J127" s="31" t="s">
        <v>285</v>
      </c>
      <c r="K127" s="31" t="s">
        <v>84</v>
      </c>
      <c r="L127" s="31" t="s">
        <v>29</v>
      </c>
      <c r="M127" s="31">
        <v>8</v>
      </c>
      <c r="N127" s="33">
        <f>VLOOKUP(Таблица1[[#This Row],[наименование]],[1]Лист1!$H:$L,5,0)</f>
        <v>704</v>
      </c>
      <c r="O127" s="37">
        <f>Таблица1[[#This Row],[цена за пару]]*Таблица1[[#This Row],[Пар в коробе]]</f>
        <v>5632</v>
      </c>
      <c r="P127" s="14">
        <f>VLOOKUP(Таблица1[[#This Row],[Короб]],[2]Лист1!$A:$I,9,0)</f>
        <v>38</v>
      </c>
      <c r="Q127" s="15">
        <f>Таблица1[[#This Row],[Кол-во резерва]]*Таблица1[[#This Row],[Цена за короб]]</f>
        <v>0</v>
      </c>
      <c r="R127" s="12"/>
    </row>
    <row r="128" spans="1:18" ht="60" customHeight="1" x14ac:dyDescent="0.25">
      <c r="A128" s="8"/>
      <c r="B128" s="3" t="s">
        <v>41</v>
      </c>
      <c r="C128" s="36" t="s">
        <v>321</v>
      </c>
      <c r="D128" s="32" t="s">
        <v>116</v>
      </c>
      <c r="E128" s="31" t="s">
        <v>403</v>
      </c>
      <c r="F128" s="3" t="s">
        <v>30</v>
      </c>
      <c r="G128" s="13" t="s">
        <v>404</v>
      </c>
      <c r="H128" s="31" t="s">
        <v>27</v>
      </c>
      <c r="I128" s="31" t="s">
        <v>405</v>
      </c>
      <c r="J128" s="31" t="s">
        <v>285</v>
      </c>
      <c r="K128" s="31" t="s">
        <v>84</v>
      </c>
      <c r="L128" s="31" t="s">
        <v>29</v>
      </c>
      <c r="M128" s="31">
        <v>8</v>
      </c>
      <c r="N128" s="33">
        <f>VLOOKUP(Таблица1[[#This Row],[наименование]],[1]Лист1!$H:$L,5,0)</f>
        <v>719</v>
      </c>
      <c r="O128" s="37">
        <f>Таблица1[[#This Row],[цена за пару]]*Таблица1[[#This Row],[Пар в коробе]]</f>
        <v>5752</v>
      </c>
      <c r="P128" s="14">
        <f>VLOOKUP(Таблица1[[#This Row],[Короб]],[2]Лист1!$A:$I,9,0)</f>
        <v>20</v>
      </c>
      <c r="Q128" s="15">
        <f>Таблица1[[#This Row],[Кол-во резерва]]*Таблица1[[#This Row],[Цена за короб]]</f>
        <v>0</v>
      </c>
      <c r="R128" s="12"/>
    </row>
    <row r="129" spans="1:18" ht="60" customHeight="1" x14ac:dyDescent="0.25">
      <c r="A129" s="8"/>
      <c r="B129" s="3" t="s">
        <v>78</v>
      </c>
      <c r="C129" s="36" t="s">
        <v>321</v>
      </c>
      <c r="D129" s="32" t="s">
        <v>167</v>
      </c>
      <c r="E129" s="31" t="s">
        <v>645</v>
      </c>
      <c r="F129" s="3" t="s">
        <v>30</v>
      </c>
      <c r="G129" s="13" t="s">
        <v>646</v>
      </c>
      <c r="H129" s="31" t="s">
        <v>27</v>
      </c>
      <c r="I129" s="31" t="s">
        <v>21</v>
      </c>
      <c r="J129" s="31" t="s">
        <v>75</v>
      </c>
      <c r="K129" s="31" t="s">
        <v>84</v>
      </c>
      <c r="L129" s="31" t="s">
        <v>29</v>
      </c>
      <c r="M129" s="31">
        <v>8</v>
      </c>
      <c r="N129" s="33">
        <f>VLOOKUP(Таблица1[[#This Row],[наименование]],[1]Лист1!$H:$L,5,0)</f>
        <v>649</v>
      </c>
      <c r="O129" s="37">
        <f>Таблица1[[#This Row],[цена за пару]]*Таблица1[[#This Row],[Пар в коробе]]</f>
        <v>5192</v>
      </c>
      <c r="P129" s="14">
        <f>VLOOKUP(Таблица1[[#This Row],[Короб]],[2]Лист1!$A:$I,9,0)</f>
        <v>20</v>
      </c>
      <c r="Q129" s="15">
        <f>Таблица1[[#This Row],[Кол-во резерва]]*Таблица1[[#This Row],[Цена за короб]]</f>
        <v>0</v>
      </c>
      <c r="R129" s="12"/>
    </row>
    <row r="130" spans="1:18" ht="60" customHeight="1" x14ac:dyDescent="0.25">
      <c r="A130" s="8"/>
      <c r="B130" s="3" t="s">
        <v>78</v>
      </c>
      <c r="C130" s="36" t="s">
        <v>321</v>
      </c>
      <c r="D130" s="32" t="s">
        <v>167</v>
      </c>
      <c r="E130" s="31" t="s">
        <v>185</v>
      </c>
      <c r="F130" s="3" t="s">
        <v>30</v>
      </c>
      <c r="G130" s="13" t="s">
        <v>186</v>
      </c>
      <c r="H130" s="31" t="s">
        <v>27</v>
      </c>
      <c r="I130" s="31" t="s">
        <v>187</v>
      </c>
      <c r="J130" s="31" t="s">
        <v>75</v>
      </c>
      <c r="K130" s="31" t="s">
        <v>84</v>
      </c>
      <c r="L130" s="31" t="s">
        <v>29</v>
      </c>
      <c r="M130" s="31">
        <v>8</v>
      </c>
      <c r="N130" s="33">
        <f>VLOOKUP(Таблица1[[#This Row],[наименование]],[1]Лист1!$H:$L,5,0)</f>
        <v>659</v>
      </c>
      <c r="O130" s="37">
        <f>Таблица1[[#This Row],[цена за пару]]*Таблица1[[#This Row],[Пар в коробе]]</f>
        <v>5272</v>
      </c>
      <c r="P130" s="14">
        <f>VLOOKUP(Таблица1[[#This Row],[Короб]],[2]Лист1!$A:$I,9,0)</f>
        <v>20</v>
      </c>
      <c r="Q130" s="15">
        <f>Таблица1[[#This Row],[Кол-во резерва]]*Таблица1[[#This Row],[Цена за короб]]</f>
        <v>0</v>
      </c>
      <c r="R130" s="12"/>
    </row>
    <row r="131" spans="1:18" ht="60" customHeight="1" x14ac:dyDescent="0.25">
      <c r="A131" s="8"/>
      <c r="B131" s="3" t="s">
        <v>78</v>
      </c>
      <c r="C131" s="36" t="s">
        <v>321</v>
      </c>
      <c r="D131" s="32" t="s">
        <v>167</v>
      </c>
      <c r="E131" s="31" t="s">
        <v>188</v>
      </c>
      <c r="F131" s="3" t="s">
        <v>30</v>
      </c>
      <c r="G131" s="13" t="s">
        <v>189</v>
      </c>
      <c r="H131" s="31" t="s">
        <v>27</v>
      </c>
      <c r="I131" s="31" t="s">
        <v>38</v>
      </c>
      <c r="J131" s="31" t="s">
        <v>75</v>
      </c>
      <c r="K131" s="31" t="s">
        <v>84</v>
      </c>
      <c r="L131" s="31" t="s">
        <v>29</v>
      </c>
      <c r="M131" s="31">
        <v>8</v>
      </c>
      <c r="N131" s="33">
        <f>VLOOKUP(Таблица1[[#This Row],[наименование]],[1]Лист1!$H:$L,5,0)</f>
        <v>659</v>
      </c>
      <c r="O131" s="37">
        <f>Таблица1[[#This Row],[цена за пару]]*Таблица1[[#This Row],[Пар в коробе]]</f>
        <v>5272</v>
      </c>
      <c r="P131" s="14">
        <f>VLOOKUP(Таблица1[[#This Row],[Короб]],[2]Лист1!$A:$I,9,0)</f>
        <v>20</v>
      </c>
      <c r="Q131" s="15">
        <f>Таблица1[[#This Row],[Кол-во резерва]]*Таблица1[[#This Row],[Цена за короб]]</f>
        <v>0</v>
      </c>
      <c r="R131" s="12"/>
    </row>
    <row r="132" spans="1:18" ht="60" customHeight="1" x14ac:dyDescent="0.25">
      <c r="A132" s="8"/>
      <c r="B132" s="3" t="s">
        <v>78</v>
      </c>
      <c r="C132" s="36" t="s">
        <v>321</v>
      </c>
      <c r="D132" s="32" t="s">
        <v>167</v>
      </c>
      <c r="E132" s="31" t="s">
        <v>647</v>
      </c>
      <c r="F132" s="3" t="s">
        <v>30</v>
      </c>
      <c r="G132" s="13" t="s">
        <v>648</v>
      </c>
      <c r="H132" s="31" t="s">
        <v>27</v>
      </c>
      <c r="I132" s="31" t="s">
        <v>21</v>
      </c>
      <c r="J132" s="31" t="s">
        <v>75</v>
      </c>
      <c r="K132" s="31" t="s">
        <v>84</v>
      </c>
      <c r="L132" s="31" t="s">
        <v>29</v>
      </c>
      <c r="M132" s="31">
        <v>8</v>
      </c>
      <c r="N132" s="33">
        <f>VLOOKUP(Таблица1[[#This Row],[наименование]],[1]Лист1!$H:$L,5,0)</f>
        <v>659</v>
      </c>
      <c r="O132" s="37">
        <f>Таблица1[[#This Row],[цена за пару]]*Таблица1[[#This Row],[Пар в коробе]]</f>
        <v>5272</v>
      </c>
      <c r="P132" s="14">
        <f>VLOOKUP(Таблица1[[#This Row],[Короб]],[2]Лист1!$A:$I,9,0)</f>
        <v>20</v>
      </c>
      <c r="Q132" s="15">
        <f>Таблица1[[#This Row],[Кол-во резерва]]*Таблица1[[#This Row],[Цена за короб]]</f>
        <v>0</v>
      </c>
      <c r="R132" s="12"/>
    </row>
    <row r="133" spans="1:18" ht="60" customHeight="1" x14ac:dyDescent="0.25">
      <c r="A133" s="8"/>
      <c r="B133" s="3" t="s">
        <v>78</v>
      </c>
      <c r="C133" s="36" t="s">
        <v>321</v>
      </c>
      <c r="D133" s="32" t="s">
        <v>167</v>
      </c>
      <c r="E133" s="31" t="s">
        <v>649</v>
      </c>
      <c r="F133" s="3" t="s">
        <v>30</v>
      </c>
      <c r="G133" s="13" t="s">
        <v>650</v>
      </c>
      <c r="H133" s="31" t="s">
        <v>27</v>
      </c>
      <c r="I133" s="31" t="s">
        <v>274</v>
      </c>
      <c r="J133" s="31" t="s">
        <v>651</v>
      </c>
      <c r="K133" s="31" t="s">
        <v>84</v>
      </c>
      <c r="L133" s="31" t="s">
        <v>29</v>
      </c>
      <c r="M133" s="31">
        <v>8</v>
      </c>
      <c r="N133" s="33">
        <f>VLOOKUP(Таблица1[[#This Row],[наименование]],[1]Лист1!$H:$L,5,0)</f>
        <v>588</v>
      </c>
      <c r="O133" s="37">
        <f>Таблица1[[#This Row],[цена за пару]]*Таблица1[[#This Row],[Пар в коробе]]</f>
        <v>4704</v>
      </c>
      <c r="P133" s="14">
        <f>VLOOKUP(Таблица1[[#This Row],[Короб]],[2]Лист1!$A:$I,9,0)</f>
        <v>7</v>
      </c>
      <c r="Q133" s="15">
        <f>Таблица1[[#This Row],[Кол-во резерва]]*Таблица1[[#This Row],[Цена за короб]]</f>
        <v>0</v>
      </c>
      <c r="R133" s="12"/>
    </row>
    <row r="134" spans="1:18" ht="60" customHeight="1" x14ac:dyDescent="0.25">
      <c r="A134" s="8"/>
      <c r="B134" s="3" t="s">
        <v>78</v>
      </c>
      <c r="C134" s="36" t="s">
        <v>321</v>
      </c>
      <c r="D134" s="32" t="s">
        <v>167</v>
      </c>
      <c r="E134" s="31" t="s">
        <v>652</v>
      </c>
      <c r="F134" s="3" t="s">
        <v>30</v>
      </c>
      <c r="G134" s="13" t="s">
        <v>653</v>
      </c>
      <c r="H134" s="31" t="s">
        <v>27</v>
      </c>
      <c r="I134" s="31" t="s">
        <v>44</v>
      </c>
      <c r="J134" s="31" t="s">
        <v>651</v>
      </c>
      <c r="K134" s="31" t="s">
        <v>84</v>
      </c>
      <c r="L134" s="31" t="s">
        <v>29</v>
      </c>
      <c r="M134" s="31">
        <v>8</v>
      </c>
      <c r="N134" s="33">
        <f>VLOOKUP(Таблица1[[#This Row],[наименование]],[1]Лист1!$H:$L,5,0)</f>
        <v>588</v>
      </c>
      <c r="O134" s="37">
        <f>Таблица1[[#This Row],[цена за пару]]*Таблица1[[#This Row],[Пар в коробе]]</f>
        <v>4704</v>
      </c>
      <c r="P134" s="14">
        <f>VLOOKUP(Таблица1[[#This Row],[Короб]],[2]Лист1!$A:$I,9,0)</f>
        <v>20</v>
      </c>
      <c r="Q134" s="15">
        <f>Таблица1[[#This Row],[Кол-во резерва]]*Таблица1[[#This Row],[Цена за короб]]</f>
        <v>0</v>
      </c>
      <c r="R134" s="12"/>
    </row>
    <row r="135" spans="1:18" ht="60" customHeight="1" x14ac:dyDescent="0.25">
      <c r="A135" s="8"/>
      <c r="B135" s="3" t="s">
        <v>78</v>
      </c>
      <c r="C135" s="36" t="s">
        <v>321</v>
      </c>
      <c r="D135" s="32" t="s">
        <v>167</v>
      </c>
      <c r="E135" s="31" t="s">
        <v>654</v>
      </c>
      <c r="F135" s="3" t="s">
        <v>30</v>
      </c>
      <c r="G135" s="13" t="s">
        <v>655</v>
      </c>
      <c r="H135" s="31" t="s">
        <v>27</v>
      </c>
      <c r="I135" s="31" t="s">
        <v>656</v>
      </c>
      <c r="J135" s="31" t="s">
        <v>651</v>
      </c>
      <c r="K135" s="31" t="s">
        <v>84</v>
      </c>
      <c r="L135" s="31" t="s">
        <v>29</v>
      </c>
      <c r="M135" s="31">
        <v>8</v>
      </c>
      <c r="N135" s="33">
        <f>VLOOKUP(Таблица1[[#This Row],[наименование]],[1]Лист1!$H:$L,5,0)</f>
        <v>588</v>
      </c>
      <c r="O135" s="37">
        <f>Таблица1[[#This Row],[цена за пару]]*Таблица1[[#This Row],[Пар в коробе]]</f>
        <v>4704</v>
      </c>
      <c r="P135" s="14">
        <f>VLOOKUP(Таблица1[[#This Row],[Короб]],[2]Лист1!$A:$I,9,0)</f>
        <v>13</v>
      </c>
      <c r="Q135" s="15">
        <f>Таблица1[[#This Row],[Кол-во резерва]]*Таблица1[[#This Row],[Цена за короб]]</f>
        <v>0</v>
      </c>
      <c r="R135" s="12"/>
    </row>
    <row r="136" spans="1:18" ht="60" customHeight="1" x14ac:dyDescent="0.25">
      <c r="A136" s="8"/>
      <c r="B136" s="3" t="s">
        <v>78</v>
      </c>
      <c r="C136" s="36" t="s">
        <v>321</v>
      </c>
      <c r="D136" s="32" t="s">
        <v>167</v>
      </c>
      <c r="E136" s="31" t="s">
        <v>657</v>
      </c>
      <c r="F136" s="3" t="s">
        <v>30</v>
      </c>
      <c r="G136" s="13" t="s">
        <v>658</v>
      </c>
      <c r="H136" s="31" t="s">
        <v>27</v>
      </c>
      <c r="I136" s="31" t="s">
        <v>21</v>
      </c>
      <c r="J136" s="31" t="s">
        <v>651</v>
      </c>
      <c r="K136" s="31" t="s">
        <v>84</v>
      </c>
      <c r="L136" s="31" t="s">
        <v>29</v>
      </c>
      <c r="M136" s="31">
        <v>8</v>
      </c>
      <c r="N136" s="33">
        <f>VLOOKUP(Таблица1[[#This Row],[наименование]],[1]Лист1!$H:$L,5,0)</f>
        <v>628</v>
      </c>
      <c r="O136" s="37">
        <f>Таблица1[[#This Row],[цена за пару]]*Таблица1[[#This Row],[Пар в коробе]]</f>
        <v>5024</v>
      </c>
      <c r="P136" s="14">
        <f>VLOOKUP(Таблица1[[#This Row],[Короб]],[2]Лист1!$A:$I,9,0)</f>
        <v>20</v>
      </c>
      <c r="Q136" s="15">
        <f>Таблица1[[#This Row],[Кол-во резерва]]*Таблица1[[#This Row],[Цена за короб]]</f>
        <v>0</v>
      </c>
      <c r="R136" s="12"/>
    </row>
    <row r="137" spans="1:18" ht="60" customHeight="1" x14ac:dyDescent="0.25">
      <c r="A137" s="8"/>
      <c r="B137" s="3" t="s">
        <v>78</v>
      </c>
      <c r="C137" s="36" t="s">
        <v>321</v>
      </c>
      <c r="D137" s="32" t="s">
        <v>167</v>
      </c>
      <c r="E137" s="31" t="s">
        <v>659</v>
      </c>
      <c r="F137" s="3" t="s">
        <v>30</v>
      </c>
      <c r="G137" s="13" t="s">
        <v>660</v>
      </c>
      <c r="H137" s="31" t="s">
        <v>27</v>
      </c>
      <c r="I137" s="31" t="s">
        <v>44</v>
      </c>
      <c r="J137" s="31" t="s">
        <v>651</v>
      </c>
      <c r="K137" s="31" t="s">
        <v>84</v>
      </c>
      <c r="L137" s="31" t="s">
        <v>29</v>
      </c>
      <c r="M137" s="31">
        <v>8</v>
      </c>
      <c r="N137" s="33">
        <f>VLOOKUP(Таблица1[[#This Row],[наименование]],[1]Лист1!$H:$L,5,0)</f>
        <v>598</v>
      </c>
      <c r="O137" s="37">
        <f>Таблица1[[#This Row],[цена за пару]]*Таблица1[[#This Row],[Пар в коробе]]</f>
        <v>4784</v>
      </c>
      <c r="P137" s="14">
        <f>VLOOKUP(Таблица1[[#This Row],[Короб]],[2]Лист1!$A:$I,9,0)</f>
        <v>20</v>
      </c>
      <c r="Q137" s="15">
        <f>Таблица1[[#This Row],[Кол-во резерва]]*Таблица1[[#This Row],[Цена за короб]]</f>
        <v>0</v>
      </c>
      <c r="R137" s="12"/>
    </row>
    <row r="138" spans="1:18" ht="60" customHeight="1" x14ac:dyDescent="0.25">
      <c r="A138" s="8"/>
      <c r="B138" s="3" t="s">
        <v>78</v>
      </c>
      <c r="C138" s="36" t="s">
        <v>321</v>
      </c>
      <c r="D138" s="32" t="s">
        <v>167</v>
      </c>
      <c r="E138" s="31" t="s">
        <v>661</v>
      </c>
      <c r="F138" s="3" t="s">
        <v>30</v>
      </c>
      <c r="G138" s="13" t="s">
        <v>662</v>
      </c>
      <c r="H138" s="31" t="s">
        <v>27</v>
      </c>
      <c r="I138" s="31" t="s">
        <v>122</v>
      </c>
      <c r="J138" s="31" t="s">
        <v>663</v>
      </c>
      <c r="K138" s="31" t="s">
        <v>84</v>
      </c>
      <c r="L138" s="31" t="s">
        <v>29</v>
      </c>
      <c r="M138" s="31">
        <v>8</v>
      </c>
      <c r="N138" s="33">
        <f>VLOOKUP(Таблица1[[#This Row],[наименование]],[1]Лист1!$H:$L,5,0)</f>
        <v>669</v>
      </c>
      <c r="O138" s="37">
        <f>Таблица1[[#This Row],[цена за пару]]*Таблица1[[#This Row],[Пар в коробе]]</f>
        <v>5352</v>
      </c>
      <c r="P138" s="14">
        <f>VLOOKUP(Таблица1[[#This Row],[Короб]],[2]Лист1!$A:$I,9,0)</f>
        <v>28</v>
      </c>
      <c r="Q138" s="15">
        <f>Таблица1[[#This Row],[Кол-во резерва]]*Таблица1[[#This Row],[Цена за короб]]</f>
        <v>0</v>
      </c>
      <c r="R138" s="12"/>
    </row>
    <row r="139" spans="1:18" ht="60" customHeight="1" x14ac:dyDescent="0.25">
      <c r="A139" s="8"/>
      <c r="B139" s="3" t="s">
        <v>78</v>
      </c>
      <c r="C139" s="36" t="s">
        <v>321</v>
      </c>
      <c r="D139" s="32" t="s">
        <v>167</v>
      </c>
      <c r="E139" s="31" t="s">
        <v>664</v>
      </c>
      <c r="F139" s="3" t="s">
        <v>30</v>
      </c>
      <c r="G139" s="13" t="s">
        <v>665</v>
      </c>
      <c r="H139" s="31" t="s">
        <v>27</v>
      </c>
      <c r="I139" s="31" t="s">
        <v>21</v>
      </c>
      <c r="J139" s="31" t="s">
        <v>24</v>
      </c>
      <c r="K139" s="31" t="s">
        <v>84</v>
      </c>
      <c r="L139" s="31" t="s">
        <v>29</v>
      </c>
      <c r="M139" s="31">
        <v>8</v>
      </c>
      <c r="N139" s="33">
        <f>VLOOKUP(Таблица1[[#This Row],[наименование]],[1]Лист1!$H:$L,5,0)</f>
        <v>664</v>
      </c>
      <c r="O139" s="37">
        <f>Таблица1[[#This Row],[цена за пару]]*Таблица1[[#This Row],[Пар в коробе]]</f>
        <v>5312</v>
      </c>
      <c r="P139" s="14">
        <f>VLOOKUP(Таблица1[[#This Row],[Короб]],[2]Лист1!$A:$I,9,0)</f>
        <v>20</v>
      </c>
      <c r="Q139" s="15">
        <f>Таблица1[[#This Row],[Кол-во резерва]]*Таблица1[[#This Row],[Цена за короб]]</f>
        <v>0</v>
      </c>
      <c r="R139" s="12"/>
    </row>
    <row r="140" spans="1:18" ht="60" customHeight="1" x14ac:dyDescent="0.25">
      <c r="A140" s="8"/>
      <c r="B140" s="3" t="s">
        <v>78</v>
      </c>
      <c r="C140" s="36" t="s">
        <v>321</v>
      </c>
      <c r="D140" s="32" t="s">
        <v>101</v>
      </c>
      <c r="E140" s="31" t="s">
        <v>377</v>
      </c>
      <c r="F140" s="3" t="s">
        <v>30</v>
      </c>
      <c r="G140" s="13" t="s">
        <v>378</v>
      </c>
      <c r="H140" s="31" t="s">
        <v>27</v>
      </c>
      <c r="I140" s="31" t="s">
        <v>132</v>
      </c>
      <c r="J140" s="31" t="s">
        <v>192</v>
      </c>
      <c r="K140" s="31" t="s">
        <v>84</v>
      </c>
      <c r="L140" s="31" t="s">
        <v>29</v>
      </c>
      <c r="M140" s="31">
        <v>8</v>
      </c>
      <c r="N140" s="33">
        <f>VLOOKUP(Таблица1[[#This Row],[наименование]],[1]Лист1!$H:$L,5,0)</f>
        <v>628</v>
      </c>
      <c r="O140" s="37">
        <f>Таблица1[[#This Row],[цена за пару]]*Таблица1[[#This Row],[Пар в коробе]]</f>
        <v>5024</v>
      </c>
      <c r="P140" s="14">
        <f>VLOOKUP(Таблица1[[#This Row],[Короб]],[2]Лист1!$A:$I,9,0)</f>
        <v>13</v>
      </c>
      <c r="Q140" s="15">
        <f>Таблица1[[#This Row],[Кол-во резерва]]*Таблица1[[#This Row],[Цена за короб]]</f>
        <v>0</v>
      </c>
      <c r="R140" s="12"/>
    </row>
    <row r="141" spans="1:18" ht="60" customHeight="1" x14ac:dyDescent="0.25">
      <c r="A141" s="8"/>
      <c r="B141" s="3" t="s">
        <v>78</v>
      </c>
      <c r="C141" s="36" t="s">
        <v>321</v>
      </c>
      <c r="D141" s="32" t="s">
        <v>101</v>
      </c>
      <c r="E141" s="31" t="s">
        <v>305</v>
      </c>
      <c r="F141" s="3" t="s">
        <v>30</v>
      </c>
      <c r="G141" s="13" t="s">
        <v>306</v>
      </c>
      <c r="H141" s="31" t="s">
        <v>27</v>
      </c>
      <c r="I141" s="31" t="s">
        <v>106</v>
      </c>
      <c r="J141" s="31" t="s">
        <v>26</v>
      </c>
      <c r="K141" s="31" t="s">
        <v>84</v>
      </c>
      <c r="L141" s="31" t="s">
        <v>29</v>
      </c>
      <c r="M141" s="31">
        <v>8</v>
      </c>
      <c r="N141" s="33">
        <f>VLOOKUP(Таблица1[[#This Row],[наименование]],[1]Лист1!$H:$L,5,0)</f>
        <v>679</v>
      </c>
      <c r="O141" s="37">
        <f>Таблица1[[#This Row],[цена за пару]]*Таблица1[[#This Row],[Пар в коробе]]</f>
        <v>5432</v>
      </c>
      <c r="P141" s="14">
        <f>VLOOKUP(Таблица1[[#This Row],[Короб]],[2]Лист1!$A:$I,9,0)</f>
        <v>12</v>
      </c>
      <c r="Q141" s="15">
        <f>Таблица1[[#This Row],[Кол-во резерва]]*Таблица1[[#This Row],[Цена за короб]]</f>
        <v>0</v>
      </c>
      <c r="R141" s="12"/>
    </row>
    <row r="142" spans="1:18" ht="60" customHeight="1" x14ac:dyDescent="0.25">
      <c r="A142" s="8"/>
      <c r="B142" s="3" t="s">
        <v>78</v>
      </c>
      <c r="C142" s="36" t="s">
        <v>321</v>
      </c>
      <c r="D142" s="32" t="s">
        <v>120</v>
      </c>
      <c r="E142" s="31" t="s">
        <v>666</v>
      </c>
      <c r="F142" s="3" t="s">
        <v>30</v>
      </c>
      <c r="G142" s="13" t="s">
        <v>667</v>
      </c>
      <c r="H142" s="31" t="s">
        <v>27</v>
      </c>
      <c r="I142" s="31" t="s">
        <v>132</v>
      </c>
      <c r="J142" s="31" t="s">
        <v>26</v>
      </c>
      <c r="K142" s="31" t="s">
        <v>84</v>
      </c>
      <c r="L142" s="31" t="s">
        <v>29</v>
      </c>
      <c r="M142" s="31">
        <v>8</v>
      </c>
      <c r="N142" s="33">
        <f>VLOOKUP(Таблица1[[#This Row],[наименование]],[1]Лист1!$H:$L,5,0)</f>
        <v>679</v>
      </c>
      <c r="O142" s="37">
        <f>Таблица1[[#This Row],[цена за пару]]*Таблица1[[#This Row],[Пар в коробе]]</f>
        <v>5432</v>
      </c>
      <c r="P142" s="14">
        <f>VLOOKUP(Таблица1[[#This Row],[Короб]],[2]Лист1!$A:$I,9,0)</f>
        <v>31</v>
      </c>
      <c r="Q142" s="15">
        <f>Таблица1[[#This Row],[Кол-во резерва]]*Таблица1[[#This Row],[Цена за короб]]</f>
        <v>0</v>
      </c>
      <c r="R142" s="12"/>
    </row>
    <row r="143" spans="1:18" ht="60" customHeight="1" x14ac:dyDescent="0.25">
      <c r="A143" s="8"/>
      <c r="B143" s="3" t="s">
        <v>78</v>
      </c>
      <c r="C143" s="36" t="s">
        <v>321</v>
      </c>
      <c r="D143" s="32" t="s">
        <v>101</v>
      </c>
      <c r="E143" s="31" t="s">
        <v>307</v>
      </c>
      <c r="F143" s="3" t="s">
        <v>30</v>
      </c>
      <c r="G143" s="13" t="s">
        <v>308</v>
      </c>
      <c r="H143" s="31" t="s">
        <v>27</v>
      </c>
      <c r="I143" s="31" t="s">
        <v>309</v>
      </c>
      <c r="J143" s="31" t="s">
        <v>26</v>
      </c>
      <c r="K143" s="31" t="s">
        <v>84</v>
      </c>
      <c r="L143" s="31" t="s">
        <v>29</v>
      </c>
      <c r="M143" s="31">
        <v>8</v>
      </c>
      <c r="N143" s="33">
        <f>VLOOKUP(Таблица1[[#This Row],[наименование]],[1]Лист1!$H:$L,5,0)</f>
        <v>730</v>
      </c>
      <c r="O143" s="37">
        <f>Таблица1[[#This Row],[цена за пару]]*Таблица1[[#This Row],[Пар в коробе]]</f>
        <v>5840</v>
      </c>
      <c r="P143" s="14">
        <f>VLOOKUP(Таблица1[[#This Row],[Короб]],[2]Лист1!$A:$I,9,0)</f>
        <v>10</v>
      </c>
      <c r="Q143" s="15">
        <f>Таблица1[[#This Row],[Кол-во резерва]]*Таблица1[[#This Row],[Цена за короб]]</f>
        <v>0</v>
      </c>
      <c r="R143" s="12"/>
    </row>
    <row r="144" spans="1:18" ht="60" customHeight="1" x14ac:dyDescent="0.25">
      <c r="A144" s="8"/>
      <c r="B144" s="3" t="s">
        <v>78</v>
      </c>
      <c r="C144" s="36" t="s">
        <v>321</v>
      </c>
      <c r="D144" s="32" t="s">
        <v>120</v>
      </c>
      <c r="E144" s="31" t="s">
        <v>310</v>
      </c>
      <c r="F144" s="3" t="s">
        <v>30</v>
      </c>
      <c r="G144" s="13" t="s">
        <v>311</v>
      </c>
      <c r="H144" s="31" t="s">
        <v>27</v>
      </c>
      <c r="I144" s="31" t="s">
        <v>122</v>
      </c>
      <c r="J144" s="31" t="s">
        <v>26</v>
      </c>
      <c r="K144" s="31" t="s">
        <v>84</v>
      </c>
      <c r="L144" s="31" t="s">
        <v>29</v>
      </c>
      <c r="M144" s="31">
        <v>8</v>
      </c>
      <c r="N144" s="33">
        <f>VLOOKUP(Таблица1[[#This Row],[наименование]],[1]Лист1!$H:$L,5,0)</f>
        <v>679</v>
      </c>
      <c r="O144" s="37">
        <f>Таблица1[[#This Row],[цена за пару]]*Таблица1[[#This Row],[Пар в коробе]]</f>
        <v>5432</v>
      </c>
      <c r="P144" s="14">
        <f>VLOOKUP(Таблица1[[#This Row],[Короб]],[2]Лист1!$A:$I,9,0)</f>
        <v>14</v>
      </c>
      <c r="Q144" s="15">
        <f>Таблица1[[#This Row],[Кол-во резерва]]*Таблица1[[#This Row],[Цена за короб]]</f>
        <v>0</v>
      </c>
      <c r="R144" s="12"/>
    </row>
    <row r="145" spans="1:18" ht="60" customHeight="1" x14ac:dyDescent="0.25">
      <c r="A145" s="8"/>
      <c r="B145" s="3" t="s">
        <v>78</v>
      </c>
      <c r="C145" s="36" t="s">
        <v>321</v>
      </c>
      <c r="D145" s="32" t="s">
        <v>101</v>
      </c>
      <c r="E145" s="31" t="s">
        <v>668</v>
      </c>
      <c r="F145" s="3" t="s">
        <v>30</v>
      </c>
      <c r="G145" s="13" t="s">
        <v>669</v>
      </c>
      <c r="H145" s="31" t="s">
        <v>27</v>
      </c>
      <c r="I145" s="31" t="s">
        <v>32</v>
      </c>
      <c r="J145" s="31" t="s">
        <v>75</v>
      </c>
      <c r="K145" s="31" t="s">
        <v>84</v>
      </c>
      <c r="L145" s="31" t="s">
        <v>29</v>
      </c>
      <c r="M145" s="31">
        <v>8</v>
      </c>
      <c r="N145" s="33">
        <f>VLOOKUP(Таблица1[[#This Row],[наименование]],[1]Лист1!$H:$L,5,0)</f>
        <v>714</v>
      </c>
      <c r="O145" s="37">
        <f>Таблица1[[#This Row],[цена за пару]]*Таблица1[[#This Row],[Пар в коробе]]</f>
        <v>5712</v>
      </c>
      <c r="P145" s="14">
        <f>VLOOKUP(Таблица1[[#This Row],[Короб]],[2]Лист1!$A:$I,9,0)</f>
        <v>47</v>
      </c>
      <c r="Q145" s="15">
        <f>Таблица1[[#This Row],[Кол-во резерва]]*Таблица1[[#This Row],[Цена за короб]]</f>
        <v>0</v>
      </c>
      <c r="R145" s="12"/>
    </row>
    <row r="146" spans="1:18" ht="60" customHeight="1" x14ac:dyDescent="0.25">
      <c r="A146" s="8"/>
      <c r="B146" s="3" t="s">
        <v>78</v>
      </c>
      <c r="C146" s="36" t="s">
        <v>321</v>
      </c>
      <c r="D146" s="32" t="s">
        <v>101</v>
      </c>
      <c r="E146" s="31" t="s">
        <v>670</v>
      </c>
      <c r="F146" s="3" t="s">
        <v>30</v>
      </c>
      <c r="G146" s="13" t="s">
        <v>671</v>
      </c>
      <c r="H146" s="31" t="s">
        <v>27</v>
      </c>
      <c r="I146" s="31" t="s">
        <v>96</v>
      </c>
      <c r="J146" s="31" t="s">
        <v>75</v>
      </c>
      <c r="K146" s="31" t="s">
        <v>84</v>
      </c>
      <c r="L146" s="31" t="s">
        <v>29</v>
      </c>
      <c r="M146" s="31">
        <v>8</v>
      </c>
      <c r="N146" s="33">
        <f>VLOOKUP(Таблица1[[#This Row],[наименование]],[1]Лист1!$H:$L,5,0)</f>
        <v>736</v>
      </c>
      <c r="O146" s="37">
        <f>Таблица1[[#This Row],[цена за пару]]*Таблица1[[#This Row],[Пар в коробе]]</f>
        <v>5888</v>
      </c>
      <c r="P146" s="14">
        <f>VLOOKUP(Таблица1[[#This Row],[Короб]],[2]Лист1!$A:$I,9,0)</f>
        <v>37</v>
      </c>
      <c r="Q146" s="15">
        <f>Таблица1[[#This Row],[Кол-во резерва]]*Таблица1[[#This Row],[Цена за короб]]</f>
        <v>0</v>
      </c>
      <c r="R146" s="12"/>
    </row>
    <row r="147" spans="1:18" ht="60" customHeight="1" x14ac:dyDescent="0.25">
      <c r="A147" s="8"/>
      <c r="B147" s="3" t="s">
        <v>78</v>
      </c>
      <c r="C147" s="36" t="s">
        <v>321</v>
      </c>
      <c r="D147" s="32" t="s">
        <v>101</v>
      </c>
      <c r="E147" s="31" t="s">
        <v>672</v>
      </c>
      <c r="F147" s="3" t="s">
        <v>30</v>
      </c>
      <c r="G147" s="13" t="s">
        <v>673</v>
      </c>
      <c r="H147" s="31" t="s">
        <v>27</v>
      </c>
      <c r="I147" s="31" t="s">
        <v>36</v>
      </c>
      <c r="J147" s="31" t="s">
        <v>22</v>
      </c>
      <c r="K147" s="31" t="s">
        <v>84</v>
      </c>
      <c r="L147" s="31" t="s">
        <v>29</v>
      </c>
      <c r="M147" s="31">
        <v>8</v>
      </c>
      <c r="N147" s="33">
        <f>VLOOKUP(Таблица1[[#This Row],[наименование]],[1]Лист1!$H:$L,5,0)</f>
        <v>741</v>
      </c>
      <c r="O147" s="37">
        <f>Таблица1[[#This Row],[цена за пару]]*Таблица1[[#This Row],[Пар в коробе]]</f>
        <v>5928</v>
      </c>
      <c r="P147" s="14">
        <f>VLOOKUP(Таблица1[[#This Row],[Короб]],[2]Лист1!$A:$I,9,0)</f>
        <v>32</v>
      </c>
      <c r="Q147" s="15">
        <f>Таблица1[[#This Row],[Кол-во резерва]]*Таблица1[[#This Row],[Цена за короб]]</f>
        <v>0</v>
      </c>
      <c r="R147" s="12"/>
    </row>
    <row r="148" spans="1:18" ht="60" customHeight="1" x14ac:dyDescent="0.25">
      <c r="A148" s="8"/>
      <c r="B148" s="3" t="s">
        <v>78</v>
      </c>
      <c r="C148" s="36" t="s">
        <v>321</v>
      </c>
      <c r="D148" s="32" t="s">
        <v>101</v>
      </c>
      <c r="E148" s="31" t="s">
        <v>674</v>
      </c>
      <c r="F148" s="3" t="s">
        <v>30</v>
      </c>
      <c r="G148" s="13" t="s">
        <v>675</v>
      </c>
      <c r="H148" s="31" t="s">
        <v>27</v>
      </c>
      <c r="I148" s="31" t="s">
        <v>21</v>
      </c>
      <c r="J148" s="31" t="s">
        <v>22</v>
      </c>
      <c r="K148" s="31" t="s">
        <v>84</v>
      </c>
      <c r="L148" s="31" t="s">
        <v>29</v>
      </c>
      <c r="M148" s="31">
        <v>8</v>
      </c>
      <c r="N148" s="33">
        <f>VLOOKUP(Таблица1[[#This Row],[наименование]],[1]Лист1!$H:$L,5,0)</f>
        <v>741</v>
      </c>
      <c r="O148" s="37">
        <f>Таблица1[[#This Row],[цена за пару]]*Таблица1[[#This Row],[Пар в коробе]]</f>
        <v>5928</v>
      </c>
      <c r="P148" s="14">
        <f>VLOOKUP(Таблица1[[#This Row],[Короб]],[2]Лист1!$A:$I,9,0)</f>
        <v>29</v>
      </c>
      <c r="Q148" s="15">
        <f>Таблица1[[#This Row],[Кол-во резерва]]*Таблица1[[#This Row],[Цена за короб]]</f>
        <v>0</v>
      </c>
      <c r="R148" s="12"/>
    </row>
    <row r="149" spans="1:18" ht="60" customHeight="1" x14ac:dyDescent="0.25">
      <c r="A149" s="8"/>
      <c r="B149" s="3" t="s">
        <v>78</v>
      </c>
      <c r="C149" s="36" t="s">
        <v>321</v>
      </c>
      <c r="D149" s="32" t="s">
        <v>101</v>
      </c>
      <c r="E149" s="31" t="s">
        <v>676</v>
      </c>
      <c r="F149" s="3" t="s">
        <v>30</v>
      </c>
      <c r="G149" s="13" t="s">
        <v>677</v>
      </c>
      <c r="H149" s="31" t="s">
        <v>27</v>
      </c>
      <c r="I149" s="31" t="s">
        <v>224</v>
      </c>
      <c r="J149" s="31" t="s">
        <v>123</v>
      </c>
      <c r="K149" s="31" t="s">
        <v>84</v>
      </c>
      <c r="L149" s="31" t="s">
        <v>29</v>
      </c>
      <c r="M149" s="31">
        <v>8</v>
      </c>
      <c r="N149" s="33">
        <f>VLOOKUP(Таблица1[[#This Row],[наименование]],[1]Лист1!$H:$L,5,0)</f>
        <v>741</v>
      </c>
      <c r="O149" s="37">
        <f>Таблица1[[#This Row],[цена за пару]]*Таблица1[[#This Row],[Пар в коробе]]</f>
        <v>5928</v>
      </c>
      <c r="P149" s="14">
        <f>VLOOKUP(Таблица1[[#This Row],[Короб]],[2]Лист1!$A:$I,9,0)</f>
        <v>8</v>
      </c>
      <c r="Q149" s="15">
        <f>Таблица1[[#This Row],[Кол-во резерва]]*Таблица1[[#This Row],[Цена за короб]]</f>
        <v>0</v>
      </c>
      <c r="R149" s="12"/>
    </row>
    <row r="150" spans="1:18" ht="60" customHeight="1" x14ac:dyDescent="0.25">
      <c r="A150" s="8"/>
      <c r="B150" s="3" t="s">
        <v>78</v>
      </c>
      <c r="C150" s="36" t="s">
        <v>321</v>
      </c>
      <c r="D150" s="32" t="s">
        <v>101</v>
      </c>
      <c r="E150" s="31" t="s">
        <v>678</v>
      </c>
      <c r="F150" s="3" t="s">
        <v>30</v>
      </c>
      <c r="G150" s="13" t="s">
        <v>679</v>
      </c>
      <c r="H150" s="31" t="s">
        <v>27</v>
      </c>
      <c r="I150" s="31" t="s">
        <v>680</v>
      </c>
      <c r="J150" s="31" t="s">
        <v>123</v>
      </c>
      <c r="K150" s="31" t="s">
        <v>84</v>
      </c>
      <c r="L150" s="31" t="s">
        <v>29</v>
      </c>
      <c r="M150" s="31">
        <v>8</v>
      </c>
      <c r="N150" s="33">
        <f>VLOOKUP(Таблица1[[#This Row],[наименование]],[1]Лист1!$H:$L,5,0)</f>
        <v>741</v>
      </c>
      <c r="O150" s="37">
        <f>Таблица1[[#This Row],[цена за пару]]*Таблица1[[#This Row],[Пар в коробе]]</f>
        <v>5928</v>
      </c>
      <c r="P150" s="14">
        <f>VLOOKUP(Таблица1[[#This Row],[Короб]],[2]Лист1!$A:$I,9,0)</f>
        <v>22</v>
      </c>
      <c r="Q150" s="15">
        <f>Таблица1[[#This Row],[Кол-во резерва]]*Таблица1[[#This Row],[Цена за короб]]</f>
        <v>0</v>
      </c>
      <c r="R150" s="12"/>
    </row>
    <row r="151" spans="1:18" ht="60" customHeight="1" x14ac:dyDescent="0.25">
      <c r="A151" s="8"/>
      <c r="B151" s="3" t="s">
        <v>78</v>
      </c>
      <c r="C151" s="36" t="s">
        <v>321</v>
      </c>
      <c r="D151" s="32" t="s">
        <v>79</v>
      </c>
      <c r="E151" s="31" t="s">
        <v>340</v>
      </c>
      <c r="F151" s="3" t="s">
        <v>30</v>
      </c>
      <c r="G151" s="13" t="s">
        <v>341</v>
      </c>
      <c r="H151" s="31" t="s">
        <v>27</v>
      </c>
      <c r="I151" s="31" t="s">
        <v>342</v>
      </c>
      <c r="J151" s="31" t="s">
        <v>83</v>
      </c>
      <c r="K151" s="31" t="s">
        <v>84</v>
      </c>
      <c r="L151" s="31" t="s">
        <v>29</v>
      </c>
      <c r="M151" s="31">
        <v>8</v>
      </c>
      <c r="N151" s="33">
        <f>VLOOKUP(Таблица1[[#This Row],[наименование]],[1]Лист1!$H:$L,5,0)</f>
        <v>330</v>
      </c>
      <c r="O151" s="37">
        <f>Таблица1[[#This Row],[цена за пару]]*Таблица1[[#This Row],[Пар в коробе]]</f>
        <v>2640</v>
      </c>
      <c r="P151" s="14">
        <f>VLOOKUP(Таблица1[[#This Row],[Короб]],[2]Лист1!$A:$I,9,0)</f>
        <v>20</v>
      </c>
      <c r="Q151" s="15">
        <f>Таблица1[[#This Row],[Кол-во резерва]]*Таблица1[[#This Row],[Цена за короб]]</f>
        <v>0</v>
      </c>
      <c r="R151" s="12"/>
    </row>
    <row r="152" spans="1:18" ht="60" customHeight="1" x14ac:dyDescent="0.25">
      <c r="A152" s="8"/>
      <c r="B152" s="3" t="s">
        <v>78</v>
      </c>
      <c r="C152" s="36" t="s">
        <v>321</v>
      </c>
      <c r="D152" s="32" t="s">
        <v>79</v>
      </c>
      <c r="E152" s="31" t="s">
        <v>474</v>
      </c>
      <c r="F152" s="3" t="s">
        <v>30</v>
      </c>
      <c r="G152" s="13" t="s">
        <v>475</v>
      </c>
      <c r="H152" s="31" t="s">
        <v>27</v>
      </c>
      <c r="I152" s="31" t="s">
        <v>96</v>
      </c>
      <c r="J152" s="31" t="s">
        <v>83</v>
      </c>
      <c r="K152" s="31" t="s">
        <v>84</v>
      </c>
      <c r="L152" s="31" t="s">
        <v>29</v>
      </c>
      <c r="M152" s="31">
        <v>8</v>
      </c>
      <c r="N152" s="33">
        <f>VLOOKUP(Таблица1[[#This Row],[наименование]],[1]Лист1!$H:$L,5,0)</f>
        <v>320</v>
      </c>
      <c r="O152" s="37">
        <f>Таблица1[[#This Row],[цена за пару]]*Таблица1[[#This Row],[Пар в коробе]]</f>
        <v>2560</v>
      </c>
      <c r="P152" s="14">
        <f>VLOOKUP(Таблица1[[#This Row],[Короб]],[2]Лист1!$A:$I,9,0)</f>
        <v>20</v>
      </c>
      <c r="Q152" s="15">
        <f>Таблица1[[#This Row],[Кол-во резерва]]*Таблица1[[#This Row],[Цена за короб]]</f>
        <v>0</v>
      </c>
      <c r="R152" s="12"/>
    </row>
    <row r="153" spans="1:18" ht="60" customHeight="1" x14ac:dyDescent="0.25">
      <c r="A153" s="8"/>
      <c r="B153" s="3" t="s">
        <v>78</v>
      </c>
      <c r="C153" s="36" t="s">
        <v>321</v>
      </c>
      <c r="D153" s="32" t="s">
        <v>79</v>
      </c>
      <c r="E153" s="31" t="s">
        <v>85</v>
      </c>
      <c r="F153" s="3" t="s">
        <v>30</v>
      </c>
      <c r="G153" s="13" t="s">
        <v>86</v>
      </c>
      <c r="H153" s="31" t="s">
        <v>27</v>
      </c>
      <c r="I153" s="31" t="s">
        <v>21</v>
      </c>
      <c r="J153" s="31" t="s">
        <v>83</v>
      </c>
      <c r="K153" s="31" t="s">
        <v>84</v>
      </c>
      <c r="L153" s="31" t="s">
        <v>29</v>
      </c>
      <c r="M153" s="31">
        <v>8</v>
      </c>
      <c r="N153" s="33">
        <f>VLOOKUP(Таблица1[[#This Row],[наименование]],[1]Лист1!$H:$L,5,0)</f>
        <v>320</v>
      </c>
      <c r="O153" s="37">
        <f>Таблица1[[#This Row],[цена за пару]]*Таблица1[[#This Row],[Пар в коробе]]</f>
        <v>2560</v>
      </c>
      <c r="P153" s="14">
        <f>VLOOKUP(Таблица1[[#This Row],[Короб]],[2]Лист1!$A:$I,9,0)</f>
        <v>20</v>
      </c>
      <c r="Q153" s="15">
        <f>Таблица1[[#This Row],[Кол-во резерва]]*Таблица1[[#This Row],[Цена за короб]]</f>
        <v>0</v>
      </c>
      <c r="R153" s="12"/>
    </row>
    <row r="154" spans="1:18" ht="60" customHeight="1" x14ac:dyDescent="0.25">
      <c r="A154" s="8"/>
      <c r="B154" s="3" t="s">
        <v>78</v>
      </c>
      <c r="C154" s="36" t="s">
        <v>321</v>
      </c>
      <c r="D154" s="32" t="s">
        <v>79</v>
      </c>
      <c r="E154" s="31" t="s">
        <v>476</v>
      </c>
      <c r="F154" s="3" t="s">
        <v>30</v>
      </c>
      <c r="G154" s="13" t="s">
        <v>477</v>
      </c>
      <c r="H154" s="31" t="s">
        <v>27</v>
      </c>
      <c r="I154" s="31" t="s">
        <v>89</v>
      </c>
      <c r="J154" s="31" t="s">
        <v>83</v>
      </c>
      <c r="K154" s="31" t="s">
        <v>84</v>
      </c>
      <c r="L154" s="31" t="s">
        <v>29</v>
      </c>
      <c r="M154" s="31">
        <v>8</v>
      </c>
      <c r="N154" s="33">
        <f>VLOOKUP(Таблица1[[#This Row],[наименование]],[1]Лист1!$H:$L,5,0)</f>
        <v>320</v>
      </c>
      <c r="O154" s="37">
        <f>Таблица1[[#This Row],[цена за пару]]*Таблица1[[#This Row],[Пар в коробе]]</f>
        <v>2560</v>
      </c>
      <c r="P154" s="14">
        <f>VLOOKUP(Таблица1[[#This Row],[Короб]],[2]Лист1!$A:$I,9,0)</f>
        <v>20</v>
      </c>
      <c r="Q154" s="15">
        <f>Таблица1[[#This Row],[Кол-во резерва]]*Таблица1[[#This Row],[Цена за короб]]</f>
        <v>0</v>
      </c>
      <c r="R154" s="12"/>
    </row>
    <row r="155" spans="1:18" ht="60" customHeight="1" x14ac:dyDescent="0.25">
      <c r="A155" s="8"/>
      <c r="B155" s="3" t="s">
        <v>78</v>
      </c>
      <c r="C155" s="36" t="s">
        <v>321</v>
      </c>
      <c r="D155" s="32" t="s">
        <v>79</v>
      </c>
      <c r="E155" s="31" t="s">
        <v>94</v>
      </c>
      <c r="F155" s="3" t="s">
        <v>30</v>
      </c>
      <c r="G155" s="13" t="s">
        <v>95</v>
      </c>
      <c r="H155" s="31" t="s">
        <v>27</v>
      </c>
      <c r="I155" s="31" t="s">
        <v>96</v>
      </c>
      <c r="J155" s="31" t="s">
        <v>83</v>
      </c>
      <c r="K155" s="31" t="s">
        <v>84</v>
      </c>
      <c r="L155" s="31" t="s">
        <v>29</v>
      </c>
      <c r="M155" s="31">
        <v>8</v>
      </c>
      <c r="N155" s="33">
        <f>VLOOKUP(Таблица1[[#This Row],[наименование]],[1]Лист1!$H:$L,5,0)</f>
        <v>347</v>
      </c>
      <c r="O155" s="37">
        <f>Таблица1[[#This Row],[цена за пару]]*Таблица1[[#This Row],[Пар в коробе]]</f>
        <v>2776</v>
      </c>
      <c r="P155" s="14">
        <f>VLOOKUP(Таблица1[[#This Row],[Короб]],[2]Лист1!$A:$I,9,0)</f>
        <v>20</v>
      </c>
      <c r="Q155" s="15">
        <f>Таблица1[[#This Row],[Кол-во резерва]]*Таблица1[[#This Row],[Цена за короб]]</f>
        <v>0</v>
      </c>
      <c r="R155" s="12"/>
    </row>
    <row r="156" spans="1:18" ht="60" customHeight="1" x14ac:dyDescent="0.25">
      <c r="A156" s="8"/>
      <c r="B156" s="3" t="s">
        <v>78</v>
      </c>
      <c r="C156" s="36" t="s">
        <v>321</v>
      </c>
      <c r="D156" s="32" t="s">
        <v>79</v>
      </c>
      <c r="E156" s="31" t="s">
        <v>681</v>
      </c>
      <c r="F156" s="3" t="s">
        <v>30</v>
      </c>
      <c r="G156" s="13" t="s">
        <v>682</v>
      </c>
      <c r="H156" s="31" t="s">
        <v>27</v>
      </c>
      <c r="I156" s="31" t="s">
        <v>63</v>
      </c>
      <c r="J156" s="31" t="s">
        <v>83</v>
      </c>
      <c r="K156" s="31" t="s">
        <v>84</v>
      </c>
      <c r="L156" s="31" t="s">
        <v>29</v>
      </c>
      <c r="M156" s="31">
        <v>8</v>
      </c>
      <c r="N156" s="33">
        <f>VLOOKUP(Таблица1[[#This Row],[наименование]],[1]Лист1!$H:$L,5,0)</f>
        <v>347</v>
      </c>
      <c r="O156" s="37">
        <f>Таблица1[[#This Row],[цена за пару]]*Таблица1[[#This Row],[Пар в коробе]]</f>
        <v>2776</v>
      </c>
      <c r="P156" s="14">
        <f>VLOOKUP(Таблица1[[#This Row],[Короб]],[2]Лист1!$A:$I,9,0)</f>
        <v>20</v>
      </c>
      <c r="Q156" s="15">
        <f>Таблица1[[#This Row],[Кол-во резерва]]*Таблица1[[#This Row],[Цена за короб]]</f>
        <v>0</v>
      </c>
      <c r="R156" s="12"/>
    </row>
    <row r="157" spans="1:18" ht="60" customHeight="1" x14ac:dyDescent="0.25">
      <c r="A157" s="8"/>
      <c r="B157" s="3" t="s">
        <v>78</v>
      </c>
      <c r="C157" s="36" t="s">
        <v>321</v>
      </c>
      <c r="D157" s="32" t="s">
        <v>79</v>
      </c>
      <c r="E157" s="31" t="s">
        <v>478</v>
      </c>
      <c r="F157" s="3" t="s">
        <v>30</v>
      </c>
      <c r="G157" s="13" t="s">
        <v>479</v>
      </c>
      <c r="H157" s="31" t="s">
        <v>27</v>
      </c>
      <c r="I157" s="31" t="s">
        <v>140</v>
      </c>
      <c r="J157" s="31" t="s">
        <v>83</v>
      </c>
      <c r="K157" s="31" t="s">
        <v>84</v>
      </c>
      <c r="L157" s="31" t="s">
        <v>29</v>
      </c>
      <c r="M157" s="31">
        <v>8</v>
      </c>
      <c r="N157" s="33">
        <f>VLOOKUP(Таблица1[[#This Row],[наименование]],[1]Лист1!$H:$L,5,0)</f>
        <v>347</v>
      </c>
      <c r="O157" s="37">
        <f>Таблица1[[#This Row],[цена за пару]]*Таблица1[[#This Row],[Пар в коробе]]</f>
        <v>2776</v>
      </c>
      <c r="P157" s="14">
        <f>VLOOKUP(Таблица1[[#This Row],[Короб]],[2]Лист1!$A:$I,9,0)</f>
        <v>20</v>
      </c>
      <c r="Q157" s="15">
        <f>Таблица1[[#This Row],[Кол-во резерва]]*Таблица1[[#This Row],[Цена за короб]]</f>
        <v>0</v>
      </c>
      <c r="R157" s="12"/>
    </row>
    <row r="158" spans="1:18" ht="60" customHeight="1" x14ac:dyDescent="0.25">
      <c r="A158" s="8"/>
      <c r="B158" s="3" t="s">
        <v>78</v>
      </c>
      <c r="C158" s="36" t="s">
        <v>321</v>
      </c>
      <c r="D158" s="32" t="s">
        <v>79</v>
      </c>
      <c r="E158" s="31" t="s">
        <v>87</v>
      </c>
      <c r="F158" s="3" t="s">
        <v>30</v>
      </c>
      <c r="G158" s="13" t="s">
        <v>88</v>
      </c>
      <c r="H158" s="31" t="s">
        <v>27</v>
      </c>
      <c r="I158" s="31" t="s">
        <v>21</v>
      </c>
      <c r="J158" s="31" t="s">
        <v>83</v>
      </c>
      <c r="K158" s="31" t="s">
        <v>84</v>
      </c>
      <c r="L158" s="31" t="s">
        <v>29</v>
      </c>
      <c r="M158" s="31">
        <v>8</v>
      </c>
      <c r="N158" s="33">
        <f>VLOOKUP(Таблица1[[#This Row],[наименование]],[1]Лист1!$H:$L,5,0)</f>
        <v>347</v>
      </c>
      <c r="O158" s="37">
        <f>Таблица1[[#This Row],[цена за пару]]*Таблица1[[#This Row],[Пар в коробе]]</f>
        <v>2776</v>
      </c>
      <c r="P158" s="14">
        <f>VLOOKUP(Таблица1[[#This Row],[Короб]],[2]Лист1!$A:$I,9,0)</f>
        <v>20</v>
      </c>
      <c r="Q158" s="15">
        <f>Таблица1[[#This Row],[Кол-во резерва]]*Таблица1[[#This Row],[Цена за короб]]</f>
        <v>0</v>
      </c>
      <c r="R158" s="12"/>
    </row>
    <row r="159" spans="1:18" ht="60" customHeight="1" x14ac:dyDescent="0.25">
      <c r="A159" s="8"/>
      <c r="B159" s="3" t="s">
        <v>78</v>
      </c>
      <c r="C159" s="36" t="s">
        <v>321</v>
      </c>
      <c r="D159" s="32" t="s">
        <v>79</v>
      </c>
      <c r="E159" s="31" t="s">
        <v>80</v>
      </c>
      <c r="F159" s="3" t="s">
        <v>30</v>
      </c>
      <c r="G159" s="13" t="s">
        <v>81</v>
      </c>
      <c r="H159" s="31" t="s">
        <v>27</v>
      </c>
      <c r="I159" s="31" t="s">
        <v>82</v>
      </c>
      <c r="J159" s="31" t="s">
        <v>83</v>
      </c>
      <c r="K159" s="31" t="s">
        <v>84</v>
      </c>
      <c r="L159" s="31" t="s">
        <v>29</v>
      </c>
      <c r="M159" s="31">
        <v>8</v>
      </c>
      <c r="N159" s="33">
        <f>VLOOKUP(Таблица1[[#This Row],[наименование]],[1]Лист1!$H:$L,5,0)</f>
        <v>347</v>
      </c>
      <c r="O159" s="37">
        <f>Таблица1[[#This Row],[цена за пару]]*Таблица1[[#This Row],[Пар в коробе]]</f>
        <v>2776</v>
      </c>
      <c r="P159" s="14">
        <f>VLOOKUP(Таблица1[[#This Row],[Короб]],[2]Лист1!$A:$I,9,0)</f>
        <v>20</v>
      </c>
      <c r="Q159" s="15">
        <f>Таблица1[[#This Row],[Кол-во резерва]]*Таблица1[[#This Row],[Цена за короб]]</f>
        <v>0</v>
      </c>
      <c r="R159" s="12"/>
    </row>
    <row r="160" spans="1:18" ht="60" customHeight="1" x14ac:dyDescent="0.25">
      <c r="A160" s="8"/>
      <c r="B160" s="3" t="s">
        <v>78</v>
      </c>
      <c r="C160" s="36" t="s">
        <v>321</v>
      </c>
      <c r="D160" s="32" t="s">
        <v>79</v>
      </c>
      <c r="E160" s="31" t="s">
        <v>408</v>
      </c>
      <c r="F160" s="3" t="s">
        <v>30</v>
      </c>
      <c r="G160" s="13" t="s">
        <v>409</v>
      </c>
      <c r="H160" s="31" t="s">
        <v>27</v>
      </c>
      <c r="I160" s="31" t="s">
        <v>89</v>
      </c>
      <c r="J160" s="31" t="s">
        <v>83</v>
      </c>
      <c r="K160" s="31" t="s">
        <v>84</v>
      </c>
      <c r="L160" s="31" t="s">
        <v>29</v>
      </c>
      <c r="M160" s="31">
        <v>8</v>
      </c>
      <c r="N160" s="33">
        <f>VLOOKUP(Таблица1[[#This Row],[наименование]],[1]Лист1!$H:$L,5,0)</f>
        <v>347</v>
      </c>
      <c r="O160" s="37">
        <f>Таблица1[[#This Row],[цена за пару]]*Таблица1[[#This Row],[Пар в коробе]]</f>
        <v>2776</v>
      </c>
      <c r="P160" s="14">
        <f>VLOOKUP(Таблица1[[#This Row],[Короб]],[2]Лист1!$A:$I,9,0)</f>
        <v>20</v>
      </c>
      <c r="Q160" s="15">
        <f>Таблица1[[#This Row],[Кол-во резерва]]*Таблица1[[#This Row],[Цена за короб]]</f>
        <v>0</v>
      </c>
      <c r="R160" s="12"/>
    </row>
    <row r="161" spans="1:18" ht="60" customHeight="1" x14ac:dyDescent="0.25">
      <c r="A161" s="8"/>
      <c r="B161" s="3" t="s">
        <v>78</v>
      </c>
      <c r="C161" s="36" t="s">
        <v>321</v>
      </c>
      <c r="D161" s="32" t="s">
        <v>79</v>
      </c>
      <c r="E161" s="31" t="s">
        <v>462</v>
      </c>
      <c r="F161" s="3" t="s">
        <v>30</v>
      </c>
      <c r="G161" s="13" t="s">
        <v>463</v>
      </c>
      <c r="H161" s="31" t="s">
        <v>27</v>
      </c>
      <c r="I161" s="31" t="s">
        <v>36</v>
      </c>
      <c r="J161" s="31" t="s">
        <v>83</v>
      </c>
      <c r="K161" s="31" t="s">
        <v>84</v>
      </c>
      <c r="L161" s="31" t="s">
        <v>29</v>
      </c>
      <c r="M161" s="31">
        <v>8</v>
      </c>
      <c r="N161" s="33">
        <f>VLOOKUP(Таблица1[[#This Row],[наименование]],[1]Лист1!$H:$L,5,0)</f>
        <v>361</v>
      </c>
      <c r="O161" s="37">
        <f>Таблица1[[#This Row],[цена за пару]]*Таблица1[[#This Row],[Пар в коробе]]</f>
        <v>2888</v>
      </c>
      <c r="P161" s="14">
        <f>VLOOKUP(Таблица1[[#This Row],[Короб]],[2]Лист1!$A:$I,9,0)</f>
        <v>20</v>
      </c>
      <c r="Q161" s="15">
        <f>Таблица1[[#This Row],[Кол-во резерва]]*Таблица1[[#This Row],[Цена за короб]]</f>
        <v>0</v>
      </c>
      <c r="R161" s="12"/>
    </row>
    <row r="162" spans="1:18" ht="60" customHeight="1" x14ac:dyDescent="0.25">
      <c r="A162" s="8"/>
      <c r="B162" s="3" t="s">
        <v>78</v>
      </c>
      <c r="C162" s="36" t="s">
        <v>321</v>
      </c>
      <c r="D162" s="32" t="s">
        <v>79</v>
      </c>
      <c r="E162" s="31" t="s">
        <v>343</v>
      </c>
      <c r="F162" s="3" t="s">
        <v>30</v>
      </c>
      <c r="G162" s="13" t="s">
        <v>344</v>
      </c>
      <c r="H162" s="31" t="s">
        <v>27</v>
      </c>
      <c r="I162" s="31" t="s">
        <v>97</v>
      </c>
      <c r="J162" s="31" t="s">
        <v>83</v>
      </c>
      <c r="K162" s="31" t="s">
        <v>84</v>
      </c>
      <c r="L162" s="31" t="s">
        <v>29</v>
      </c>
      <c r="M162" s="31">
        <v>8</v>
      </c>
      <c r="N162" s="33">
        <f>VLOOKUP(Таблица1[[#This Row],[наименование]],[1]Лист1!$H:$L,5,0)</f>
        <v>361</v>
      </c>
      <c r="O162" s="37">
        <f>Таблица1[[#This Row],[цена за пару]]*Таблица1[[#This Row],[Пар в коробе]]</f>
        <v>2888</v>
      </c>
      <c r="P162" s="14">
        <f>VLOOKUP(Таблица1[[#This Row],[Короб]],[2]Лист1!$A:$I,9,0)</f>
        <v>20</v>
      </c>
      <c r="Q162" s="15">
        <f>Таблица1[[#This Row],[Кол-во резерва]]*Таблица1[[#This Row],[Цена за короб]]</f>
        <v>0</v>
      </c>
      <c r="R162" s="12"/>
    </row>
    <row r="163" spans="1:18" ht="60" customHeight="1" x14ac:dyDescent="0.25">
      <c r="A163" s="8"/>
      <c r="B163" s="3" t="s">
        <v>78</v>
      </c>
      <c r="C163" s="36" t="s">
        <v>321</v>
      </c>
      <c r="D163" s="32" t="s">
        <v>79</v>
      </c>
      <c r="E163" s="31" t="s">
        <v>345</v>
      </c>
      <c r="F163" s="3" t="s">
        <v>30</v>
      </c>
      <c r="G163" s="13" t="s">
        <v>346</v>
      </c>
      <c r="H163" s="31" t="s">
        <v>27</v>
      </c>
      <c r="I163" s="31" t="s">
        <v>40</v>
      </c>
      <c r="J163" s="31" t="s">
        <v>83</v>
      </c>
      <c r="K163" s="31" t="s">
        <v>84</v>
      </c>
      <c r="L163" s="31" t="s">
        <v>29</v>
      </c>
      <c r="M163" s="31">
        <v>8</v>
      </c>
      <c r="N163" s="33">
        <f>VLOOKUP(Таблица1[[#This Row],[наименование]],[1]Лист1!$H:$L,5,0)</f>
        <v>361</v>
      </c>
      <c r="O163" s="37">
        <f>Таблица1[[#This Row],[цена за пару]]*Таблица1[[#This Row],[Пар в коробе]]</f>
        <v>2888</v>
      </c>
      <c r="P163" s="14">
        <f>VLOOKUP(Таблица1[[#This Row],[Короб]],[2]Лист1!$A:$I,9,0)</f>
        <v>20</v>
      </c>
      <c r="Q163" s="15">
        <f>Таблица1[[#This Row],[Кол-во резерва]]*Таблица1[[#This Row],[Цена за короб]]</f>
        <v>0</v>
      </c>
      <c r="R163" s="12"/>
    </row>
    <row r="164" spans="1:18" ht="60" customHeight="1" x14ac:dyDescent="0.25">
      <c r="A164" s="8"/>
      <c r="B164" s="3" t="s">
        <v>78</v>
      </c>
      <c r="C164" s="36" t="s">
        <v>321</v>
      </c>
      <c r="D164" s="32" t="s">
        <v>79</v>
      </c>
      <c r="E164" s="31" t="s">
        <v>683</v>
      </c>
      <c r="F164" s="3" t="s">
        <v>30</v>
      </c>
      <c r="G164" s="13" t="s">
        <v>684</v>
      </c>
      <c r="H164" s="31" t="s">
        <v>27</v>
      </c>
      <c r="I164" s="31" t="s">
        <v>96</v>
      </c>
      <c r="J164" s="31" t="s">
        <v>83</v>
      </c>
      <c r="K164" s="31" t="s">
        <v>84</v>
      </c>
      <c r="L164" s="31" t="s">
        <v>29</v>
      </c>
      <c r="M164" s="31">
        <v>8</v>
      </c>
      <c r="N164" s="33">
        <f>VLOOKUP(Таблица1[[#This Row],[наименование]],[1]Лист1!$H:$L,5,0)</f>
        <v>380</v>
      </c>
      <c r="O164" s="37">
        <f>Таблица1[[#This Row],[цена за пару]]*Таблица1[[#This Row],[Пар в коробе]]</f>
        <v>3040</v>
      </c>
      <c r="P164" s="14">
        <f>VLOOKUP(Таблица1[[#This Row],[Короб]],[2]Лист1!$A:$I,9,0)</f>
        <v>20</v>
      </c>
      <c r="Q164" s="15">
        <f>Таблица1[[#This Row],[Кол-во резерва]]*Таблица1[[#This Row],[Цена за короб]]</f>
        <v>0</v>
      </c>
      <c r="R164" s="12"/>
    </row>
    <row r="165" spans="1:18" ht="60" customHeight="1" x14ac:dyDescent="0.25">
      <c r="A165" s="8"/>
      <c r="B165" s="3" t="s">
        <v>78</v>
      </c>
      <c r="C165" s="36" t="s">
        <v>321</v>
      </c>
      <c r="D165" s="32" t="s">
        <v>79</v>
      </c>
      <c r="E165" s="31" t="s">
        <v>685</v>
      </c>
      <c r="F165" s="3" t="s">
        <v>30</v>
      </c>
      <c r="G165" s="13" t="s">
        <v>686</v>
      </c>
      <c r="H165" s="31" t="s">
        <v>27</v>
      </c>
      <c r="I165" s="31" t="s">
        <v>21</v>
      </c>
      <c r="J165" s="31" t="s">
        <v>83</v>
      </c>
      <c r="K165" s="31" t="s">
        <v>84</v>
      </c>
      <c r="L165" s="31" t="s">
        <v>29</v>
      </c>
      <c r="M165" s="31">
        <v>8</v>
      </c>
      <c r="N165" s="33">
        <f>VLOOKUP(Таблица1[[#This Row],[наименование]],[1]Лист1!$H:$L,5,0)</f>
        <v>380</v>
      </c>
      <c r="O165" s="37">
        <f>Таблица1[[#This Row],[цена за пару]]*Таблица1[[#This Row],[Пар в коробе]]</f>
        <v>3040</v>
      </c>
      <c r="P165" s="14">
        <f>VLOOKUP(Таблица1[[#This Row],[Короб]],[2]Лист1!$A:$I,9,0)</f>
        <v>47</v>
      </c>
      <c r="Q165" s="15">
        <f>Таблица1[[#This Row],[Кол-во резерва]]*Таблица1[[#This Row],[Цена за короб]]</f>
        <v>0</v>
      </c>
      <c r="R165" s="12"/>
    </row>
    <row r="166" spans="1:18" ht="60" customHeight="1" x14ac:dyDescent="0.25">
      <c r="A166" s="8"/>
      <c r="B166" s="3" t="s">
        <v>78</v>
      </c>
      <c r="C166" s="36" t="s">
        <v>321</v>
      </c>
      <c r="D166" s="32" t="s">
        <v>79</v>
      </c>
      <c r="E166" s="31" t="s">
        <v>347</v>
      </c>
      <c r="F166" s="3" t="s">
        <v>30</v>
      </c>
      <c r="G166" s="13" t="s">
        <v>348</v>
      </c>
      <c r="H166" s="31" t="s">
        <v>27</v>
      </c>
      <c r="I166" s="31" t="s">
        <v>21</v>
      </c>
      <c r="J166" s="31" t="s">
        <v>320</v>
      </c>
      <c r="K166" s="31" t="s">
        <v>84</v>
      </c>
      <c r="L166" s="31" t="s">
        <v>29</v>
      </c>
      <c r="M166" s="31">
        <v>8</v>
      </c>
      <c r="N166" s="33">
        <f>VLOOKUP(Таблица1[[#This Row],[наименование]],[1]Лист1!$H:$L,5,0)</f>
        <v>392</v>
      </c>
      <c r="O166" s="37">
        <f>Таблица1[[#This Row],[цена за пару]]*Таблица1[[#This Row],[Пар в коробе]]</f>
        <v>3136</v>
      </c>
      <c r="P166" s="14">
        <f>VLOOKUP(Таблица1[[#This Row],[Короб]],[2]Лист1!$A:$I,9,0)</f>
        <v>20</v>
      </c>
      <c r="Q166" s="15">
        <f>Таблица1[[#This Row],[Кол-во резерва]]*Таблица1[[#This Row],[Цена за короб]]</f>
        <v>0</v>
      </c>
      <c r="R166" s="12"/>
    </row>
    <row r="167" spans="1:18" ht="60" customHeight="1" x14ac:dyDescent="0.25">
      <c r="A167" s="8"/>
      <c r="B167" s="3" t="s">
        <v>78</v>
      </c>
      <c r="C167" s="36" t="s">
        <v>321</v>
      </c>
      <c r="D167" s="32" t="s">
        <v>79</v>
      </c>
      <c r="E167" s="31" t="s">
        <v>418</v>
      </c>
      <c r="F167" s="3" t="s">
        <v>30</v>
      </c>
      <c r="G167" s="13" t="s">
        <v>419</v>
      </c>
      <c r="H167" s="31" t="s">
        <v>27</v>
      </c>
      <c r="I167" s="31" t="s">
        <v>63</v>
      </c>
      <c r="J167" s="31" t="s">
        <v>320</v>
      </c>
      <c r="K167" s="31" t="s">
        <v>84</v>
      </c>
      <c r="L167" s="31" t="s">
        <v>29</v>
      </c>
      <c r="M167" s="31">
        <v>8</v>
      </c>
      <c r="N167" s="33">
        <f>VLOOKUP(Таблица1[[#This Row],[наименование]],[1]Лист1!$H:$L,5,0)</f>
        <v>392</v>
      </c>
      <c r="O167" s="37">
        <f>Таблица1[[#This Row],[цена за пару]]*Таблица1[[#This Row],[Пар в коробе]]</f>
        <v>3136</v>
      </c>
      <c r="P167" s="14">
        <f>VLOOKUP(Таблица1[[#This Row],[Короб]],[2]Лист1!$A:$I,9,0)</f>
        <v>20</v>
      </c>
      <c r="Q167" s="15">
        <f>Таблица1[[#This Row],[Кол-во резерва]]*Таблица1[[#This Row],[Цена за короб]]</f>
        <v>0</v>
      </c>
      <c r="R167" s="12"/>
    </row>
    <row r="168" spans="1:18" ht="60" customHeight="1" x14ac:dyDescent="0.25">
      <c r="A168" s="8"/>
      <c r="B168" s="3" t="s">
        <v>78</v>
      </c>
      <c r="C168" s="36" t="s">
        <v>321</v>
      </c>
      <c r="D168" s="32" t="s">
        <v>79</v>
      </c>
      <c r="E168" s="31" t="s">
        <v>318</v>
      </c>
      <c r="F168" s="3" t="s">
        <v>30</v>
      </c>
      <c r="G168" s="13" t="s">
        <v>319</v>
      </c>
      <c r="H168" s="31" t="s">
        <v>27</v>
      </c>
      <c r="I168" s="31" t="s">
        <v>59</v>
      </c>
      <c r="J168" s="31" t="s">
        <v>320</v>
      </c>
      <c r="K168" s="31" t="s">
        <v>84</v>
      </c>
      <c r="L168" s="31" t="s">
        <v>29</v>
      </c>
      <c r="M168" s="31">
        <v>8</v>
      </c>
      <c r="N168" s="33">
        <f>VLOOKUP(Таблица1[[#This Row],[наименование]],[1]Лист1!$H:$L,5,0)</f>
        <v>392</v>
      </c>
      <c r="O168" s="37">
        <f>Таблица1[[#This Row],[цена за пару]]*Таблица1[[#This Row],[Пар в коробе]]</f>
        <v>3136</v>
      </c>
      <c r="P168" s="14">
        <f>VLOOKUP(Таблица1[[#This Row],[Короб]],[2]Лист1!$A:$I,9,0)</f>
        <v>20</v>
      </c>
      <c r="Q168" s="15">
        <f>Таблица1[[#This Row],[Кол-во резерва]]*Таблица1[[#This Row],[Цена за короб]]</f>
        <v>0</v>
      </c>
      <c r="R168" s="12"/>
    </row>
    <row r="169" spans="1:18" ht="60" customHeight="1" x14ac:dyDescent="0.25">
      <c r="A169" s="8"/>
      <c r="B169" s="3" t="s">
        <v>78</v>
      </c>
      <c r="C169" s="36" t="s">
        <v>321</v>
      </c>
      <c r="D169" s="32" t="s">
        <v>79</v>
      </c>
      <c r="E169" s="31" t="s">
        <v>314</v>
      </c>
      <c r="F169" s="3" t="s">
        <v>30</v>
      </c>
      <c r="G169" s="13" t="s">
        <v>315</v>
      </c>
      <c r="H169" s="31" t="s">
        <v>27</v>
      </c>
      <c r="I169" s="31" t="s">
        <v>106</v>
      </c>
      <c r="J169" s="31" t="s">
        <v>83</v>
      </c>
      <c r="K169" s="31" t="s">
        <v>84</v>
      </c>
      <c r="L169" s="31" t="s">
        <v>29</v>
      </c>
      <c r="M169" s="31">
        <v>8</v>
      </c>
      <c r="N169" s="33">
        <f>VLOOKUP(Таблица1[[#This Row],[наименование]],[1]Лист1!$H:$L,5,0)</f>
        <v>387</v>
      </c>
      <c r="O169" s="37">
        <f>Таблица1[[#This Row],[цена за пару]]*Таблица1[[#This Row],[Пар в коробе]]</f>
        <v>3096</v>
      </c>
      <c r="P169" s="14">
        <f>VLOOKUP(Таблица1[[#This Row],[Короб]],[2]Лист1!$A:$I,9,0)</f>
        <v>20</v>
      </c>
      <c r="Q169" s="15">
        <f>Таблица1[[#This Row],[Кол-во резерва]]*Таблица1[[#This Row],[Цена за короб]]</f>
        <v>0</v>
      </c>
      <c r="R169" s="12"/>
    </row>
    <row r="170" spans="1:18" ht="60" customHeight="1" x14ac:dyDescent="0.25">
      <c r="A170" s="8"/>
      <c r="B170" s="3" t="s">
        <v>78</v>
      </c>
      <c r="C170" s="36" t="s">
        <v>321</v>
      </c>
      <c r="D170" s="32" t="s">
        <v>79</v>
      </c>
      <c r="E170" s="31" t="s">
        <v>420</v>
      </c>
      <c r="F170" s="3" t="s">
        <v>30</v>
      </c>
      <c r="G170" s="13" t="s">
        <v>421</v>
      </c>
      <c r="H170" s="31" t="s">
        <v>27</v>
      </c>
      <c r="I170" s="31" t="s">
        <v>40</v>
      </c>
      <c r="J170" s="31" t="s">
        <v>83</v>
      </c>
      <c r="K170" s="31" t="s">
        <v>84</v>
      </c>
      <c r="L170" s="31" t="s">
        <v>29</v>
      </c>
      <c r="M170" s="31">
        <v>8</v>
      </c>
      <c r="N170" s="33">
        <f>VLOOKUP(Таблица1[[#This Row],[наименование]],[1]Лист1!$H:$L,5,0)</f>
        <v>375</v>
      </c>
      <c r="O170" s="37">
        <f>Таблица1[[#This Row],[цена за пару]]*Таблица1[[#This Row],[Пар в коробе]]</f>
        <v>3000</v>
      </c>
      <c r="P170" s="14">
        <f>VLOOKUP(Таблица1[[#This Row],[Короб]],[2]Лист1!$A:$I,9,0)</f>
        <v>51</v>
      </c>
      <c r="Q170" s="15">
        <f>Таблица1[[#This Row],[Кол-во резерва]]*Таблица1[[#This Row],[Цена за короб]]</f>
        <v>0</v>
      </c>
      <c r="R170" s="12"/>
    </row>
    <row r="171" spans="1:18" ht="60" customHeight="1" x14ac:dyDescent="0.25">
      <c r="A171" s="8"/>
      <c r="B171" s="3" t="s">
        <v>78</v>
      </c>
      <c r="C171" s="36" t="s">
        <v>321</v>
      </c>
      <c r="D171" s="32" t="s">
        <v>79</v>
      </c>
      <c r="E171" s="31" t="s">
        <v>422</v>
      </c>
      <c r="F171" s="3" t="s">
        <v>30</v>
      </c>
      <c r="G171" s="13" t="s">
        <v>423</v>
      </c>
      <c r="H171" s="31" t="s">
        <v>27</v>
      </c>
      <c r="I171" s="31" t="s">
        <v>21</v>
      </c>
      <c r="J171" s="31" t="s">
        <v>83</v>
      </c>
      <c r="K171" s="31" t="s">
        <v>84</v>
      </c>
      <c r="L171" s="31" t="s">
        <v>29</v>
      </c>
      <c r="M171" s="31">
        <v>8</v>
      </c>
      <c r="N171" s="33">
        <f>VLOOKUP(Таблица1[[#This Row],[наименование]],[1]Лист1!$H:$L,5,0)</f>
        <v>375</v>
      </c>
      <c r="O171" s="37">
        <f>Таблица1[[#This Row],[цена за пару]]*Таблица1[[#This Row],[Пар в коробе]]</f>
        <v>3000</v>
      </c>
      <c r="P171" s="14">
        <f>VLOOKUP(Таблица1[[#This Row],[Короб]],[2]Лист1!$A:$I,9,0)</f>
        <v>30</v>
      </c>
      <c r="Q171" s="15">
        <f>Таблица1[[#This Row],[Кол-во резерва]]*Таблица1[[#This Row],[Цена за короб]]</f>
        <v>0</v>
      </c>
      <c r="R171" s="12"/>
    </row>
    <row r="172" spans="1:18" ht="60" customHeight="1" x14ac:dyDescent="0.25">
      <c r="A172" s="8"/>
      <c r="B172" s="3" t="s">
        <v>78</v>
      </c>
      <c r="C172" s="36" t="s">
        <v>321</v>
      </c>
      <c r="D172" s="32" t="s">
        <v>79</v>
      </c>
      <c r="E172" s="31" t="s">
        <v>410</v>
      </c>
      <c r="F172" s="3" t="s">
        <v>30</v>
      </c>
      <c r="G172" s="13" t="s">
        <v>411</v>
      </c>
      <c r="H172" s="31" t="s">
        <v>27</v>
      </c>
      <c r="I172" s="31" t="s">
        <v>21</v>
      </c>
      <c r="J172" s="31" t="s">
        <v>93</v>
      </c>
      <c r="K172" s="31" t="s">
        <v>84</v>
      </c>
      <c r="L172" s="31" t="s">
        <v>29</v>
      </c>
      <c r="M172" s="31">
        <v>8</v>
      </c>
      <c r="N172" s="33">
        <f>VLOOKUP(Таблица1[[#This Row],[наименование]],[1]Лист1!$H:$L,5,0)</f>
        <v>367</v>
      </c>
      <c r="O172" s="37">
        <f>Таблица1[[#This Row],[цена за пару]]*Таблица1[[#This Row],[Пар в коробе]]</f>
        <v>2936</v>
      </c>
      <c r="P172" s="14">
        <f>VLOOKUP(Таблица1[[#This Row],[Короб]],[2]Лист1!$A:$I,9,0)</f>
        <v>20</v>
      </c>
      <c r="Q172" s="15">
        <f>Таблица1[[#This Row],[Кол-во резерва]]*Таблица1[[#This Row],[Цена за короб]]</f>
        <v>0</v>
      </c>
      <c r="R172" s="12"/>
    </row>
    <row r="173" spans="1:18" ht="60" customHeight="1" x14ac:dyDescent="0.25">
      <c r="A173" s="8"/>
      <c r="B173" s="3" t="s">
        <v>78</v>
      </c>
      <c r="C173" s="36" t="s">
        <v>321</v>
      </c>
      <c r="D173" s="32" t="s">
        <v>79</v>
      </c>
      <c r="E173" s="31" t="s">
        <v>480</v>
      </c>
      <c r="F173" s="3" t="s">
        <v>30</v>
      </c>
      <c r="G173" s="13" t="s">
        <v>481</v>
      </c>
      <c r="H173" s="31" t="s">
        <v>27</v>
      </c>
      <c r="I173" s="31" t="s">
        <v>173</v>
      </c>
      <c r="J173" s="31" t="s">
        <v>93</v>
      </c>
      <c r="K173" s="31" t="s">
        <v>84</v>
      </c>
      <c r="L173" s="31" t="s">
        <v>29</v>
      </c>
      <c r="M173" s="31">
        <v>8</v>
      </c>
      <c r="N173" s="33">
        <f>VLOOKUP(Таблица1[[#This Row],[наименование]],[1]Лист1!$H:$L,5,0)</f>
        <v>367</v>
      </c>
      <c r="O173" s="37">
        <f>Таблица1[[#This Row],[цена за пару]]*Таблица1[[#This Row],[Пар в коробе]]</f>
        <v>2936</v>
      </c>
      <c r="P173" s="14">
        <f>VLOOKUP(Таблица1[[#This Row],[Короб]],[2]Лист1!$A:$I,9,0)</f>
        <v>20</v>
      </c>
      <c r="Q173" s="15">
        <f>Таблица1[[#This Row],[Кол-во резерва]]*Таблица1[[#This Row],[Цена за короб]]</f>
        <v>0</v>
      </c>
      <c r="R173" s="12"/>
    </row>
    <row r="174" spans="1:18" ht="60" customHeight="1" x14ac:dyDescent="0.25">
      <c r="A174" s="8"/>
      <c r="B174" s="3" t="s">
        <v>78</v>
      </c>
      <c r="C174" s="36" t="s">
        <v>321</v>
      </c>
      <c r="D174" s="32" t="s">
        <v>79</v>
      </c>
      <c r="E174" s="31" t="s">
        <v>90</v>
      </c>
      <c r="F174" s="3" t="s">
        <v>30</v>
      </c>
      <c r="G174" s="13" t="s">
        <v>91</v>
      </c>
      <c r="H174" s="31" t="s">
        <v>20</v>
      </c>
      <c r="I174" s="31" t="s">
        <v>21</v>
      </c>
      <c r="J174" s="31" t="s">
        <v>83</v>
      </c>
      <c r="K174" s="31" t="s">
        <v>84</v>
      </c>
      <c r="L174" s="31" t="s">
        <v>92</v>
      </c>
      <c r="M174" s="31">
        <v>8</v>
      </c>
      <c r="N174" s="33">
        <f>VLOOKUP(Таблица1[[#This Row],[наименование]],[1]Лист1!$H:$L,5,0)</f>
        <v>362</v>
      </c>
      <c r="O174" s="37">
        <f>Таблица1[[#This Row],[цена за пару]]*Таблица1[[#This Row],[Пар в коробе]]</f>
        <v>2896</v>
      </c>
      <c r="P174" s="14">
        <f>VLOOKUP(Таблица1[[#This Row],[Короб]],[2]Лист1!$A:$I,9,0)</f>
        <v>20</v>
      </c>
      <c r="Q174" s="15">
        <f>Таблица1[[#This Row],[Кол-во резерва]]*Таблица1[[#This Row],[Цена за короб]]</f>
        <v>0</v>
      </c>
      <c r="R174" s="12"/>
    </row>
    <row r="175" spans="1:18" ht="60" customHeight="1" x14ac:dyDescent="0.25">
      <c r="A175" s="8"/>
      <c r="B175" s="3" t="s">
        <v>78</v>
      </c>
      <c r="C175" s="36" t="s">
        <v>321</v>
      </c>
      <c r="D175" s="32" t="s">
        <v>79</v>
      </c>
      <c r="E175" s="31" t="s">
        <v>349</v>
      </c>
      <c r="F175" s="3" t="s">
        <v>30</v>
      </c>
      <c r="G175" s="13" t="s">
        <v>350</v>
      </c>
      <c r="H175" s="31" t="s">
        <v>20</v>
      </c>
      <c r="I175" s="31" t="s">
        <v>21</v>
      </c>
      <c r="J175" s="31" t="s">
        <v>83</v>
      </c>
      <c r="K175" s="31" t="s">
        <v>84</v>
      </c>
      <c r="L175" s="31" t="s">
        <v>92</v>
      </c>
      <c r="M175" s="31">
        <v>8</v>
      </c>
      <c r="N175" s="33">
        <f>VLOOKUP(Таблица1[[#This Row],[наименование]],[1]Лист1!$H:$L,5,0)</f>
        <v>370</v>
      </c>
      <c r="O175" s="37">
        <f>Таблица1[[#This Row],[цена за пару]]*Таблица1[[#This Row],[Пар в коробе]]</f>
        <v>2960</v>
      </c>
      <c r="P175" s="14">
        <f>VLOOKUP(Таблица1[[#This Row],[Короб]],[2]Лист1!$A:$I,9,0)</f>
        <v>20</v>
      </c>
      <c r="Q175" s="15">
        <f>Таблица1[[#This Row],[Кол-во резерва]]*Таблица1[[#This Row],[Цена за короб]]</f>
        <v>0</v>
      </c>
      <c r="R175" s="12"/>
    </row>
    <row r="176" spans="1:18" ht="60" customHeight="1" x14ac:dyDescent="0.25">
      <c r="A176" s="8"/>
      <c r="B176" s="3" t="s">
        <v>78</v>
      </c>
      <c r="C176" s="36" t="s">
        <v>321</v>
      </c>
      <c r="D176" s="32" t="s">
        <v>79</v>
      </c>
      <c r="E176" s="31" t="s">
        <v>464</v>
      </c>
      <c r="F176" s="3" t="s">
        <v>30</v>
      </c>
      <c r="G176" s="13" t="s">
        <v>465</v>
      </c>
      <c r="H176" s="31" t="s">
        <v>20</v>
      </c>
      <c r="I176" s="31" t="s">
        <v>139</v>
      </c>
      <c r="J176" s="31" t="s">
        <v>83</v>
      </c>
      <c r="K176" s="31" t="s">
        <v>84</v>
      </c>
      <c r="L176" s="31" t="s">
        <v>92</v>
      </c>
      <c r="M176" s="31">
        <v>8</v>
      </c>
      <c r="N176" s="33">
        <f>VLOOKUP(Таблица1[[#This Row],[наименование]],[1]Лист1!$H:$L,5,0)</f>
        <v>383</v>
      </c>
      <c r="O176" s="37">
        <f>Таблица1[[#This Row],[цена за пару]]*Таблица1[[#This Row],[Пар в коробе]]</f>
        <v>3064</v>
      </c>
      <c r="P176" s="14">
        <f>VLOOKUP(Таблица1[[#This Row],[Короб]],[2]Лист1!$A:$I,9,0)</f>
        <v>20</v>
      </c>
      <c r="Q176" s="15">
        <f>Таблица1[[#This Row],[Кол-во резерва]]*Таблица1[[#This Row],[Цена за короб]]</f>
        <v>0</v>
      </c>
      <c r="R176" s="12"/>
    </row>
    <row r="177" spans="1:18" ht="60" customHeight="1" x14ac:dyDescent="0.25">
      <c r="A177" s="8"/>
      <c r="B177" s="3" t="s">
        <v>78</v>
      </c>
      <c r="C177" s="36" t="s">
        <v>321</v>
      </c>
      <c r="D177" s="32" t="s">
        <v>79</v>
      </c>
      <c r="E177" s="31" t="s">
        <v>687</v>
      </c>
      <c r="F177" s="3" t="s">
        <v>30</v>
      </c>
      <c r="G177" s="13" t="s">
        <v>688</v>
      </c>
      <c r="H177" s="31" t="s">
        <v>27</v>
      </c>
      <c r="I177" s="31" t="s">
        <v>21</v>
      </c>
      <c r="J177" s="31" t="s">
        <v>57</v>
      </c>
      <c r="K177" s="31" t="s">
        <v>84</v>
      </c>
      <c r="L177" s="31" t="s">
        <v>29</v>
      </c>
      <c r="M177" s="31">
        <v>8</v>
      </c>
      <c r="N177" s="33">
        <f>VLOOKUP(Таблица1[[#This Row],[наименование]],[1]Лист1!$H:$L,5,0)</f>
        <v>442</v>
      </c>
      <c r="O177" s="37">
        <f>Таблица1[[#This Row],[цена за пару]]*Таблица1[[#This Row],[Пар в коробе]]</f>
        <v>3536</v>
      </c>
      <c r="P177" s="14">
        <f>VLOOKUP(Таблица1[[#This Row],[Короб]],[2]Лист1!$A:$I,9,0)</f>
        <v>20</v>
      </c>
      <c r="Q177" s="15">
        <f>Таблица1[[#This Row],[Кол-во резерва]]*Таблица1[[#This Row],[Цена за короб]]</f>
        <v>0</v>
      </c>
      <c r="R177" s="12"/>
    </row>
    <row r="178" spans="1:18" ht="60" customHeight="1" x14ac:dyDescent="0.25">
      <c r="A178" s="8"/>
      <c r="B178" s="3" t="s">
        <v>78</v>
      </c>
      <c r="C178" s="36" t="s">
        <v>321</v>
      </c>
      <c r="D178" s="32" t="s">
        <v>79</v>
      </c>
      <c r="E178" s="31" t="s">
        <v>689</v>
      </c>
      <c r="F178" s="3" t="s">
        <v>30</v>
      </c>
      <c r="G178" s="13" t="s">
        <v>690</v>
      </c>
      <c r="H178" s="31" t="s">
        <v>27</v>
      </c>
      <c r="I178" s="31" t="s">
        <v>96</v>
      </c>
      <c r="J178" s="31" t="s">
        <v>57</v>
      </c>
      <c r="K178" s="31" t="s">
        <v>84</v>
      </c>
      <c r="L178" s="31" t="s">
        <v>29</v>
      </c>
      <c r="M178" s="31">
        <v>8</v>
      </c>
      <c r="N178" s="33">
        <f>VLOOKUP(Таблица1[[#This Row],[наименование]],[1]Лист1!$H:$L,5,0)</f>
        <v>442</v>
      </c>
      <c r="O178" s="37">
        <f>Таблица1[[#This Row],[цена за пару]]*Таблица1[[#This Row],[Пар в коробе]]</f>
        <v>3536</v>
      </c>
      <c r="P178" s="14">
        <f>VLOOKUP(Таблица1[[#This Row],[Короб]],[2]Лист1!$A:$I,9,0)</f>
        <v>20</v>
      </c>
      <c r="Q178" s="15">
        <f>Таблица1[[#This Row],[Кол-во резерва]]*Таблица1[[#This Row],[Цена за короб]]</f>
        <v>0</v>
      </c>
      <c r="R178" s="12"/>
    </row>
    <row r="179" spans="1:18" ht="60" customHeight="1" x14ac:dyDescent="0.25">
      <c r="A179" s="8"/>
      <c r="B179" s="3" t="s">
        <v>78</v>
      </c>
      <c r="C179" s="36" t="s">
        <v>321</v>
      </c>
      <c r="D179" s="32" t="s">
        <v>79</v>
      </c>
      <c r="E179" s="31" t="s">
        <v>381</v>
      </c>
      <c r="F179" s="3" t="s">
        <v>30</v>
      </c>
      <c r="G179" s="13" t="s">
        <v>382</v>
      </c>
      <c r="H179" s="31" t="s">
        <v>27</v>
      </c>
      <c r="I179" s="31" t="s">
        <v>97</v>
      </c>
      <c r="J179" s="31" t="s">
        <v>83</v>
      </c>
      <c r="K179" s="31" t="s">
        <v>84</v>
      </c>
      <c r="L179" s="31" t="s">
        <v>29</v>
      </c>
      <c r="M179" s="31">
        <v>8</v>
      </c>
      <c r="N179" s="33">
        <f>VLOOKUP(Таблица1[[#This Row],[наименование]],[1]Лист1!$H:$L,5,0)</f>
        <v>387</v>
      </c>
      <c r="O179" s="37">
        <f>Таблица1[[#This Row],[цена за пару]]*Таблица1[[#This Row],[Пар в коробе]]</f>
        <v>3096</v>
      </c>
      <c r="P179" s="14">
        <f>VLOOKUP(Таблица1[[#This Row],[Короб]],[2]Лист1!$A:$I,9,0)</f>
        <v>20</v>
      </c>
      <c r="Q179" s="15">
        <f>Таблица1[[#This Row],[Кол-во резерва]]*Таблица1[[#This Row],[Цена за короб]]</f>
        <v>0</v>
      </c>
      <c r="R179" s="12"/>
    </row>
    <row r="180" spans="1:18" ht="60" customHeight="1" x14ac:dyDescent="0.25">
      <c r="A180" s="8"/>
      <c r="B180" s="3" t="s">
        <v>78</v>
      </c>
      <c r="C180" s="36" t="s">
        <v>321</v>
      </c>
      <c r="D180" s="32" t="s">
        <v>79</v>
      </c>
      <c r="E180" s="31" t="s">
        <v>351</v>
      </c>
      <c r="F180" s="3" t="s">
        <v>30</v>
      </c>
      <c r="G180" s="13" t="s">
        <v>352</v>
      </c>
      <c r="H180" s="31" t="s">
        <v>27</v>
      </c>
      <c r="I180" s="31" t="s">
        <v>353</v>
      </c>
      <c r="J180" s="31" t="s">
        <v>83</v>
      </c>
      <c r="K180" s="31" t="s">
        <v>84</v>
      </c>
      <c r="L180" s="31" t="s">
        <v>29</v>
      </c>
      <c r="M180" s="31">
        <v>8</v>
      </c>
      <c r="N180" s="33">
        <f>VLOOKUP(Таблица1[[#This Row],[наименование]],[1]Лист1!$H:$L,5,0)</f>
        <v>347</v>
      </c>
      <c r="O180" s="37">
        <f>Таблица1[[#This Row],[цена за пару]]*Таблица1[[#This Row],[Пар в коробе]]</f>
        <v>2776</v>
      </c>
      <c r="P180" s="14">
        <f>VLOOKUP(Таблица1[[#This Row],[Короб]],[2]Лист1!$A:$I,9,0)</f>
        <v>20</v>
      </c>
      <c r="Q180" s="15">
        <f>Таблица1[[#This Row],[Кол-во резерва]]*Таблица1[[#This Row],[Цена за короб]]</f>
        <v>0</v>
      </c>
      <c r="R180" s="12"/>
    </row>
    <row r="181" spans="1:18" ht="60" customHeight="1" x14ac:dyDescent="0.25">
      <c r="A181" s="8"/>
      <c r="B181" s="3" t="s">
        <v>78</v>
      </c>
      <c r="C181" s="36" t="s">
        <v>321</v>
      </c>
      <c r="D181" s="32" t="s">
        <v>79</v>
      </c>
      <c r="E181" s="31" t="s">
        <v>691</v>
      </c>
      <c r="F181" s="3" t="s">
        <v>30</v>
      </c>
      <c r="G181" s="13" t="s">
        <v>692</v>
      </c>
      <c r="H181" s="31" t="s">
        <v>27</v>
      </c>
      <c r="I181" s="31" t="s">
        <v>160</v>
      </c>
      <c r="J181" s="31" t="s">
        <v>57</v>
      </c>
      <c r="K181" s="31" t="s">
        <v>84</v>
      </c>
      <c r="L181" s="31" t="s">
        <v>29</v>
      </c>
      <c r="M181" s="31">
        <v>8</v>
      </c>
      <c r="N181" s="33">
        <f>VLOOKUP(Таблица1[[#This Row],[наименование]],[1]Лист1!$H:$L,5,0)</f>
        <v>414</v>
      </c>
      <c r="O181" s="37">
        <f>Таблица1[[#This Row],[цена за пару]]*Таблица1[[#This Row],[Пар в коробе]]</f>
        <v>3312</v>
      </c>
      <c r="P181" s="14">
        <f>VLOOKUP(Таблица1[[#This Row],[Короб]],[2]Лист1!$A:$I,9,0)</f>
        <v>20</v>
      </c>
      <c r="Q181" s="15">
        <f>Таблица1[[#This Row],[Кол-во резерва]]*Таблица1[[#This Row],[Цена за короб]]</f>
        <v>0</v>
      </c>
      <c r="R181" s="12"/>
    </row>
    <row r="182" spans="1:18" ht="60" customHeight="1" x14ac:dyDescent="0.25">
      <c r="A182" s="8"/>
      <c r="B182" s="3" t="s">
        <v>78</v>
      </c>
      <c r="C182" s="36" t="s">
        <v>321</v>
      </c>
      <c r="D182" s="32" t="s">
        <v>79</v>
      </c>
      <c r="E182" s="31" t="s">
        <v>693</v>
      </c>
      <c r="F182" s="3" t="s">
        <v>30</v>
      </c>
      <c r="G182" s="13" t="s">
        <v>694</v>
      </c>
      <c r="H182" s="31" t="s">
        <v>27</v>
      </c>
      <c r="I182" s="31" t="s">
        <v>40</v>
      </c>
      <c r="J182" s="31" t="s">
        <v>57</v>
      </c>
      <c r="K182" s="31" t="s">
        <v>84</v>
      </c>
      <c r="L182" s="31" t="s">
        <v>29</v>
      </c>
      <c r="M182" s="31">
        <v>8</v>
      </c>
      <c r="N182" s="33">
        <f>VLOOKUP(Таблица1[[#This Row],[наименование]],[1]Лист1!$H:$L,5,0)</f>
        <v>414</v>
      </c>
      <c r="O182" s="37">
        <f>Таблица1[[#This Row],[цена за пару]]*Таблица1[[#This Row],[Пар в коробе]]</f>
        <v>3312</v>
      </c>
      <c r="P182" s="14">
        <f>VLOOKUP(Таблица1[[#This Row],[Короб]],[2]Лист1!$A:$I,9,0)</f>
        <v>20</v>
      </c>
      <c r="Q182" s="15">
        <f>Таблица1[[#This Row],[Кол-во резерва]]*Таблица1[[#This Row],[Цена за короб]]</f>
        <v>0</v>
      </c>
      <c r="R182" s="12"/>
    </row>
    <row r="183" spans="1:18" ht="60" customHeight="1" x14ac:dyDescent="0.25">
      <c r="A183" s="8"/>
      <c r="B183" s="3" t="s">
        <v>78</v>
      </c>
      <c r="C183" s="36" t="s">
        <v>321</v>
      </c>
      <c r="D183" s="32" t="s">
        <v>79</v>
      </c>
      <c r="E183" s="31" t="s">
        <v>695</v>
      </c>
      <c r="F183" s="3" t="s">
        <v>30</v>
      </c>
      <c r="G183" s="13" t="s">
        <v>696</v>
      </c>
      <c r="H183" s="31" t="s">
        <v>27</v>
      </c>
      <c r="I183" s="31" t="s">
        <v>59</v>
      </c>
      <c r="J183" s="31" t="s">
        <v>57</v>
      </c>
      <c r="K183" s="31" t="s">
        <v>84</v>
      </c>
      <c r="L183" s="31" t="s">
        <v>29</v>
      </c>
      <c r="M183" s="31">
        <v>8</v>
      </c>
      <c r="N183" s="33">
        <f>VLOOKUP(Таблица1[[#This Row],[наименование]],[1]Лист1!$H:$L,5,0)</f>
        <v>399</v>
      </c>
      <c r="O183" s="37">
        <f>Таблица1[[#This Row],[цена за пару]]*Таблица1[[#This Row],[Пар в коробе]]</f>
        <v>3192</v>
      </c>
      <c r="P183" s="14">
        <f>VLOOKUP(Таблица1[[#This Row],[Короб]],[2]Лист1!$A:$I,9,0)</f>
        <v>20</v>
      </c>
      <c r="Q183" s="15">
        <f>Таблица1[[#This Row],[Кол-во резерва]]*Таблица1[[#This Row],[Цена за короб]]</f>
        <v>0</v>
      </c>
      <c r="R183" s="12"/>
    </row>
    <row r="184" spans="1:18" ht="60" customHeight="1" x14ac:dyDescent="0.25">
      <c r="A184" s="8"/>
      <c r="B184" s="3" t="s">
        <v>78</v>
      </c>
      <c r="C184" s="36" t="s">
        <v>321</v>
      </c>
      <c r="D184" s="32" t="s">
        <v>79</v>
      </c>
      <c r="E184" s="31" t="s">
        <v>697</v>
      </c>
      <c r="F184" s="3" t="s">
        <v>30</v>
      </c>
      <c r="G184" s="13" t="s">
        <v>698</v>
      </c>
      <c r="H184" s="31" t="s">
        <v>27</v>
      </c>
      <c r="I184" s="31" t="s">
        <v>89</v>
      </c>
      <c r="J184" s="31" t="s">
        <v>57</v>
      </c>
      <c r="K184" s="31" t="s">
        <v>84</v>
      </c>
      <c r="L184" s="31" t="s">
        <v>29</v>
      </c>
      <c r="M184" s="31">
        <v>8</v>
      </c>
      <c r="N184" s="33">
        <f>VLOOKUP(Таблица1[[#This Row],[наименование]],[1]Лист1!$H:$L,5,0)</f>
        <v>380</v>
      </c>
      <c r="O184" s="37">
        <f>Таблица1[[#This Row],[цена за пару]]*Таблица1[[#This Row],[Пар в коробе]]</f>
        <v>3040</v>
      </c>
      <c r="P184" s="14">
        <f>VLOOKUP(Таблица1[[#This Row],[Короб]],[2]Лист1!$A:$I,9,0)</f>
        <v>20</v>
      </c>
      <c r="Q184" s="15">
        <f>Таблица1[[#This Row],[Кол-во резерва]]*Таблица1[[#This Row],[Цена за короб]]</f>
        <v>0</v>
      </c>
      <c r="R184" s="12"/>
    </row>
    <row r="185" spans="1:18" ht="60" customHeight="1" x14ac:dyDescent="0.25">
      <c r="A185" s="8"/>
      <c r="B185" s="3" t="s">
        <v>78</v>
      </c>
      <c r="C185" s="36" t="s">
        <v>321</v>
      </c>
      <c r="D185" s="32" t="s">
        <v>79</v>
      </c>
      <c r="E185" s="31" t="s">
        <v>699</v>
      </c>
      <c r="F185" s="3" t="s">
        <v>30</v>
      </c>
      <c r="G185" s="13" t="s">
        <v>700</v>
      </c>
      <c r="H185" s="31" t="s">
        <v>27</v>
      </c>
      <c r="I185" s="31" t="s">
        <v>140</v>
      </c>
      <c r="J185" s="31" t="s">
        <v>57</v>
      </c>
      <c r="K185" s="31" t="s">
        <v>84</v>
      </c>
      <c r="L185" s="31" t="s">
        <v>29</v>
      </c>
      <c r="M185" s="31">
        <v>8</v>
      </c>
      <c r="N185" s="33">
        <f>VLOOKUP(Таблица1[[#This Row],[наименование]],[1]Лист1!$H:$L,5,0)</f>
        <v>399</v>
      </c>
      <c r="O185" s="37">
        <f>Таблица1[[#This Row],[цена за пару]]*Таблица1[[#This Row],[Пар в коробе]]</f>
        <v>3192</v>
      </c>
      <c r="P185" s="14">
        <f>VLOOKUP(Таблица1[[#This Row],[Короб]],[2]Лист1!$A:$I,9,0)</f>
        <v>20</v>
      </c>
      <c r="Q185" s="15">
        <f>Таблица1[[#This Row],[Кол-во резерва]]*Таблица1[[#This Row],[Цена за короб]]</f>
        <v>0</v>
      </c>
      <c r="R185" s="12"/>
    </row>
    <row r="186" spans="1:18" ht="60" customHeight="1" x14ac:dyDescent="0.25">
      <c r="A186" s="8"/>
      <c r="B186" s="3" t="s">
        <v>78</v>
      </c>
      <c r="C186" s="36" t="s">
        <v>321</v>
      </c>
      <c r="D186" s="32" t="s">
        <v>79</v>
      </c>
      <c r="E186" s="31" t="s">
        <v>701</v>
      </c>
      <c r="F186" s="3" t="s">
        <v>30</v>
      </c>
      <c r="G186" s="13" t="s">
        <v>702</v>
      </c>
      <c r="H186" s="31" t="s">
        <v>27</v>
      </c>
      <c r="I186" s="31" t="s">
        <v>160</v>
      </c>
      <c r="J186" s="31" t="s">
        <v>57</v>
      </c>
      <c r="K186" s="31" t="s">
        <v>84</v>
      </c>
      <c r="L186" s="31" t="s">
        <v>29</v>
      </c>
      <c r="M186" s="31">
        <v>8</v>
      </c>
      <c r="N186" s="33">
        <f>VLOOKUP(Таблица1[[#This Row],[наименование]],[1]Лист1!$H:$L,5,0)</f>
        <v>343</v>
      </c>
      <c r="O186" s="37">
        <f>Таблица1[[#This Row],[цена за пару]]*Таблица1[[#This Row],[Пар в коробе]]</f>
        <v>2744</v>
      </c>
      <c r="P186" s="14">
        <f>VLOOKUP(Таблица1[[#This Row],[Короб]],[2]Лист1!$A:$I,9,0)</f>
        <v>20</v>
      </c>
      <c r="Q186" s="15">
        <f>Таблица1[[#This Row],[Кол-во резерва]]*Таблица1[[#This Row],[Цена за короб]]</f>
        <v>0</v>
      </c>
      <c r="R186" s="12"/>
    </row>
    <row r="187" spans="1:18" ht="60" customHeight="1" x14ac:dyDescent="0.25">
      <c r="A187" s="8"/>
      <c r="B187" s="3" t="s">
        <v>78</v>
      </c>
      <c r="C187" s="36" t="s">
        <v>321</v>
      </c>
      <c r="D187" s="32" t="s">
        <v>79</v>
      </c>
      <c r="E187" s="31" t="s">
        <v>703</v>
      </c>
      <c r="F187" s="3" t="s">
        <v>30</v>
      </c>
      <c r="G187" s="13" t="s">
        <v>704</v>
      </c>
      <c r="H187" s="31" t="s">
        <v>27</v>
      </c>
      <c r="I187" s="31" t="s">
        <v>357</v>
      </c>
      <c r="J187" s="31" t="s">
        <v>57</v>
      </c>
      <c r="K187" s="31" t="s">
        <v>84</v>
      </c>
      <c r="L187" s="31" t="s">
        <v>29</v>
      </c>
      <c r="M187" s="31">
        <v>8</v>
      </c>
      <c r="N187" s="33">
        <f>VLOOKUP(Таблица1[[#This Row],[наименование]],[1]Лист1!$H:$L,5,0)</f>
        <v>343</v>
      </c>
      <c r="O187" s="37">
        <f>Таблица1[[#This Row],[цена за пару]]*Таблица1[[#This Row],[Пар в коробе]]</f>
        <v>2744</v>
      </c>
      <c r="P187" s="14">
        <f>VLOOKUP(Таблица1[[#This Row],[Короб]],[2]Лист1!$A:$I,9,0)</f>
        <v>20</v>
      </c>
      <c r="Q187" s="15">
        <f>Таблица1[[#This Row],[Кол-во резерва]]*Таблица1[[#This Row],[Цена за короб]]</f>
        <v>0</v>
      </c>
      <c r="R187" s="12"/>
    </row>
    <row r="188" spans="1:18" ht="60" customHeight="1" x14ac:dyDescent="0.25">
      <c r="A188" s="8"/>
      <c r="B188" s="3" t="s">
        <v>78</v>
      </c>
      <c r="C188" s="36" t="s">
        <v>321</v>
      </c>
      <c r="D188" s="32" t="s">
        <v>79</v>
      </c>
      <c r="E188" s="31" t="s">
        <v>705</v>
      </c>
      <c r="F188" s="3" t="s">
        <v>30</v>
      </c>
      <c r="G188" s="13" t="s">
        <v>706</v>
      </c>
      <c r="H188" s="31" t="s">
        <v>27</v>
      </c>
      <c r="I188" s="31" t="s">
        <v>89</v>
      </c>
      <c r="J188" s="31" t="s">
        <v>57</v>
      </c>
      <c r="K188" s="31" t="s">
        <v>84</v>
      </c>
      <c r="L188" s="31" t="s">
        <v>29</v>
      </c>
      <c r="M188" s="31">
        <v>8</v>
      </c>
      <c r="N188" s="33">
        <f>VLOOKUP(Таблица1[[#This Row],[наименование]],[1]Лист1!$H:$L,5,0)</f>
        <v>343</v>
      </c>
      <c r="O188" s="37">
        <f>Таблица1[[#This Row],[цена за пару]]*Таблица1[[#This Row],[Пар в коробе]]</f>
        <v>2744</v>
      </c>
      <c r="P188" s="14">
        <f>VLOOKUP(Таблица1[[#This Row],[Короб]],[2]Лист1!$A:$I,9,0)</f>
        <v>20</v>
      </c>
      <c r="Q188" s="15">
        <f>Таблица1[[#This Row],[Кол-во резерва]]*Таблица1[[#This Row],[Цена за короб]]</f>
        <v>0</v>
      </c>
      <c r="R188" s="12"/>
    </row>
    <row r="189" spans="1:18" ht="60" customHeight="1" x14ac:dyDescent="0.25">
      <c r="A189" s="8"/>
      <c r="B189" s="3" t="s">
        <v>78</v>
      </c>
      <c r="C189" s="36" t="s">
        <v>321</v>
      </c>
      <c r="D189" s="32" t="s">
        <v>79</v>
      </c>
      <c r="E189" s="31" t="s">
        <v>707</v>
      </c>
      <c r="F189" s="3" t="s">
        <v>30</v>
      </c>
      <c r="G189" s="13" t="s">
        <v>708</v>
      </c>
      <c r="H189" s="31" t="s">
        <v>27</v>
      </c>
      <c r="I189" s="31" t="s">
        <v>21</v>
      </c>
      <c r="J189" s="31" t="s">
        <v>57</v>
      </c>
      <c r="K189" s="31" t="s">
        <v>84</v>
      </c>
      <c r="L189" s="31" t="s">
        <v>29</v>
      </c>
      <c r="M189" s="31">
        <v>8</v>
      </c>
      <c r="N189" s="33">
        <f>VLOOKUP(Таблица1[[#This Row],[наименование]],[1]Лист1!$H:$L,5,0)</f>
        <v>385</v>
      </c>
      <c r="O189" s="37">
        <f>Таблица1[[#This Row],[цена за пару]]*Таблица1[[#This Row],[Пар в коробе]]</f>
        <v>3080</v>
      </c>
      <c r="P189" s="14">
        <f>VLOOKUP(Таблица1[[#This Row],[Короб]],[2]Лист1!$A:$I,9,0)</f>
        <v>20</v>
      </c>
      <c r="Q189" s="15">
        <f>Таблица1[[#This Row],[Кол-во резерва]]*Таблица1[[#This Row],[Цена за короб]]</f>
        <v>0</v>
      </c>
      <c r="R189" s="12"/>
    </row>
    <row r="190" spans="1:18" ht="60" customHeight="1" x14ac:dyDescent="0.25">
      <c r="A190" s="8"/>
      <c r="B190" s="3" t="s">
        <v>78</v>
      </c>
      <c r="C190" s="36" t="s">
        <v>321</v>
      </c>
      <c r="D190" s="32" t="s">
        <v>79</v>
      </c>
      <c r="E190" s="31" t="s">
        <v>709</v>
      </c>
      <c r="F190" s="3" t="s">
        <v>30</v>
      </c>
      <c r="G190" s="13" t="s">
        <v>710</v>
      </c>
      <c r="H190" s="31" t="s">
        <v>27</v>
      </c>
      <c r="I190" s="31" t="s">
        <v>106</v>
      </c>
      <c r="J190" s="31" t="s">
        <v>57</v>
      </c>
      <c r="K190" s="31" t="s">
        <v>84</v>
      </c>
      <c r="L190" s="31" t="s">
        <v>29</v>
      </c>
      <c r="M190" s="31">
        <v>8</v>
      </c>
      <c r="N190" s="33">
        <f>VLOOKUP(Таблица1[[#This Row],[наименование]],[1]Лист1!$H:$L,5,0)</f>
        <v>367</v>
      </c>
      <c r="O190" s="37">
        <f>Таблица1[[#This Row],[цена за пару]]*Таблица1[[#This Row],[Пар в коробе]]</f>
        <v>2936</v>
      </c>
      <c r="P190" s="14">
        <f>VLOOKUP(Таблица1[[#This Row],[Короб]],[2]Лист1!$A:$I,9,0)</f>
        <v>20</v>
      </c>
      <c r="Q190" s="15">
        <f>Таблица1[[#This Row],[Кол-во резерва]]*Таблица1[[#This Row],[Цена за короб]]</f>
        <v>0</v>
      </c>
      <c r="R190" s="12"/>
    </row>
    <row r="191" spans="1:18" ht="60" customHeight="1" x14ac:dyDescent="0.25">
      <c r="A191" s="8"/>
      <c r="B191" s="3" t="s">
        <v>78</v>
      </c>
      <c r="C191" s="36" t="s">
        <v>321</v>
      </c>
      <c r="D191" s="32" t="s">
        <v>79</v>
      </c>
      <c r="E191" s="31" t="s">
        <v>711</v>
      </c>
      <c r="F191" s="3" t="s">
        <v>30</v>
      </c>
      <c r="G191" s="13" t="s">
        <v>712</v>
      </c>
      <c r="H191" s="31" t="s">
        <v>27</v>
      </c>
      <c r="I191" s="31" t="s">
        <v>63</v>
      </c>
      <c r="J191" s="31" t="s">
        <v>57</v>
      </c>
      <c r="K191" s="31" t="s">
        <v>84</v>
      </c>
      <c r="L191" s="31" t="s">
        <v>29</v>
      </c>
      <c r="M191" s="31">
        <v>8</v>
      </c>
      <c r="N191" s="33">
        <f>VLOOKUP(Таблица1[[#This Row],[наименование]],[1]Лист1!$H:$L,5,0)</f>
        <v>367</v>
      </c>
      <c r="O191" s="37">
        <f>Таблица1[[#This Row],[цена за пару]]*Таблица1[[#This Row],[Пар в коробе]]</f>
        <v>2936</v>
      </c>
      <c r="P191" s="14">
        <f>VLOOKUP(Таблица1[[#This Row],[Короб]],[2]Лист1!$A:$I,9,0)</f>
        <v>20</v>
      </c>
      <c r="Q191" s="15">
        <f>Таблица1[[#This Row],[Кол-во резерва]]*Таблица1[[#This Row],[Цена за короб]]</f>
        <v>0</v>
      </c>
      <c r="R191" s="12"/>
    </row>
    <row r="192" spans="1:18" ht="60" customHeight="1" x14ac:dyDescent="0.25">
      <c r="A192" s="8"/>
      <c r="B192" s="3" t="s">
        <v>78</v>
      </c>
      <c r="C192" s="36" t="s">
        <v>321</v>
      </c>
      <c r="D192" s="32" t="s">
        <v>79</v>
      </c>
      <c r="E192" s="31" t="s">
        <v>713</v>
      </c>
      <c r="F192" s="3" t="s">
        <v>30</v>
      </c>
      <c r="G192" s="13" t="s">
        <v>714</v>
      </c>
      <c r="H192" s="31" t="s">
        <v>27</v>
      </c>
      <c r="I192" s="31" t="s">
        <v>40</v>
      </c>
      <c r="J192" s="31" t="s">
        <v>57</v>
      </c>
      <c r="K192" s="31" t="s">
        <v>84</v>
      </c>
      <c r="L192" s="31" t="s">
        <v>29</v>
      </c>
      <c r="M192" s="31">
        <v>8</v>
      </c>
      <c r="N192" s="33">
        <f>VLOOKUP(Таблица1[[#This Row],[наименование]],[1]Лист1!$H:$L,5,0)</f>
        <v>339</v>
      </c>
      <c r="O192" s="37">
        <f>Таблица1[[#This Row],[цена за пару]]*Таблица1[[#This Row],[Пар в коробе]]</f>
        <v>2712</v>
      </c>
      <c r="P192" s="14">
        <f>VLOOKUP(Таблица1[[#This Row],[Короб]],[2]Лист1!$A:$I,9,0)</f>
        <v>20</v>
      </c>
      <c r="Q192" s="15">
        <f>Таблица1[[#This Row],[Кол-во резерва]]*Таблица1[[#This Row],[Цена за короб]]</f>
        <v>0</v>
      </c>
      <c r="R192" s="12"/>
    </row>
    <row r="193" spans="1:18" ht="60" customHeight="1" x14ac:dyDescent="0.25">
      <c r="A193" s="8"/>
      <c r="B193" s="3" t="s">
        <v>78</v>
      </c>
      <c r="C193" s="36" t="s">
        <v>321</v>
      </c>
      <c r="D193" s="32" t="s">
        <v>79</v>
      </c>
      <c r="E193" s="31" t="s">
        <v>466</v>
      </c>
      <c r="F193" s="3" t="s">
        <v>30</v>
      </c>
      <c r="G193" s="13" t="s">
        <v>467</v>
      </c>
      <c r="H193" s="31" t="s">
        <v>27</v>
      </c>
      <c r="I193" s="31" t="s">
        <v>74</v>
      </c>
      <c r="J193" s="31" t="s">
        <v>57</v>
      </c>
      <c r="K193" s="31" t="s">
        <v>84</v>
      </c>
      <c r="L193" s="31" t="s">
        <v>29</v>
      </c>
      <c r="M193" s="31">
        <v>8</v>
      </c>
      <c r="N193" s="33">
        <f>VLOOKUP(Таблица1[[#This Row],[наименование]],[1]Лист1!$H:$L,5,0)</f>
        <v>339</v>
      </c>
      <c r="O193" s="37">
        <f>Таблица1[[#This Row],[цена за пару]]*Таблица1[[#This Row],[Пар в коробе]]</f>
        <v>2712</v>
      </c>
      <c r="P193" s="14">
        <f>VLOOKUP(Таблица1[[#This Row],[Короб]],[2]Лист1!$A:$I,9,0)</f>
        <v>20</v>
      </c>
      <c r="Q193" s="15">
        <f>Таблица1[[#This Row],[Кол-во резерва]]*Таблица1[[#This Row],[Цена за короб]]</f>
        <v>0</v>
      </c>
      <c r="R193" s="12"/>
    </row>
    <row r="194" spans="1:18" ht="60" customHeight="1" x14ac:dyDescent="0.25">
      <c r="A194" s="8"/>
      <c r="B194" s="3" t="s">
        <v>78</v>
      </c>
      <c r="C194" s="36" t="s">
        <v>321</v>
      </c>
      <c r="D194" s="32" t="s">
        <v>79</v>
      </c>
      <c r="E194" s="31" t="s">
        <v>715</v>
      </c>
      <c r="F194" s="3" t="s">
        <v>30</v>
      </c>
      <c r="G194" s="13" t="s">
        <v>716</v>
      </c>
      <c r="H194" s="31" t="s">
        <v>27</v>
      </c>
      <c r="I194" s="31" t="s">
        <v>89</v>
      </c>
      <c r="J194" s="31" t="s">
        <v>57</v>
      </c>
      <c r="K194" s="31" t="s">
        <v>84</v>
      </c>
      <c r="L194" s="31" t="s">
        <v>29</v>
      </c>
      <c r="M194" s="31">
        <v>8</v>
      </c>
      <c r="N194" s="33">
        <f>VLOOKUP(Таблица1[[#This Row],[наименование]],[1]Лист1!$H:$L,5,0)</f>
        <v>339</v>
      </c>
      <c r="O194" s="37">
        <f>Таблица1[[#This Row],[цена за пару]]*Таблица1[[#This Row],[Пар в коробе]]</f>
        <v>2712</v>
      </c>
      <c r="P194" s="14">
        <f>VLOOKUP(Таблица1[[#This Row],[Короб]],[2]Лист1!$A:$I,9,0)</f>
        <v>20</v>
      </c>
      <c r="Q194" s="15">
        <f>Таблица1[[#This Row],[Кол-во резерва]]*Таблица1[[#This Row],[Цена за короб]]</f>
        <v>0</v>
      </c>
      <c r="R194" s="12"/>
    </row>
    <row r="195" spans="1:18" ht="60" customHeight="1" x14ac:dyDescent="0.25">
      <c r="A195" s="8"/>
      <c r="B195" s="3" t="s">
        <v>78</v>
      </c>
      <c r="C195" s="36" t="s">
        <v>321</v>
      </c>
      <c r="D195" s="32" t="s">
        <v>79</v>
      </c>
      <c r="E195" s="31" t="s">
        <v>468</v>
      </c>
      <c r="F195" s="3" t="s">
        <v>30</v>
      </c>
      <c r="G195" s="13" t="s">
        <v>469</v>
      </c>
      <c r="H195" s="31" t="s">
        <v>27</v>
      </c>
      <c r="I195" s="31" t="s">
        <v>74</v>
      </c>
      <c r="J195" s="31" t="s">
        <v>57</v>
      </c>
      <c r="K195" s="31" t="s">
        <v>84</v>
      </c>
      <c r="L195" s="31" t="s">
        <v>29</v>
      </c>
      <c r="M195" s="31">
        <v>8</v>
      </c>
      <c r="N195" s="33">
        <f>VLOOKUP(Таблица1[[#This Row],[наименование]],[1]Лист1!$H:$L,5,0)</f>
        <v>399</v>
      </c>
      <c r="O195" s="37">
        <f>Таблица1[[#This Row],[цена за пару]]*Таблица1[[#This Row],[Пар в коробе]]</f>
        <v>3192</v>
      </c>
      <c r="P195" s="14">
        <f>VLOOKUP(Таблица1[[#This Row],[Короб]],[2]Лист1!$A:$I,9,0)</f>
        <v>20</v>
      </c>
      <c r="Q195" s="15">
        <f>Таблица1[[#This Row],[Кол-во резерва]]*Таблица1[[#This Row],[Цена за короб]]</f>
        <v>0</v>
      </c>
      <c r="R195" s="12"/>
    </row>
    <row r="196" spans="1:18" ht="60" customHeight="1" x14ac:dyDescent="0.25">
      <c r="A196" s="8"/>
      <c r="B196" s="3" t="s">
        <v>78</v>
      </c>
      <c r="C196" s="36" t="s">
        <v>321</v>
      </c>
      <c r="D196" s="32" t="s">
        <v>79</v>
      </c>
      <c r="E196" s="31" t="s">
        <v>470</v>
      </c>
      <c r="F196" s="3" t="s">
        <v>30</v>
      </c>
      <c r="G196" s="13" t="s">
        <v>471</v>
      </c>
      <c r="H196" s="31" t="s">
        <v>27</v>
      </c>
      <c r="I196" s="31" t="s">
        <v>59</v>
      </c>
      <c r="J196" s="31" t="s">
        <v>57</v>
      </c>
      <c r="K196" s="31" t="s">
        <v>84</v>
      </c>
      <c r="L196" s="31" t="s">
        <v>29</v>
      </c>
      <c r="M196" s="31">
        <v>8</v>
      </c>
      <c r="N196" s="33">
        <f>VLOOKUP(Таблица1[[#This Row],[наименование]],[1]Лист1!$H:$L,5,0)</f>
        <v>399</v>
      </c>
      <c r="O196" s="37">
        <f>Таблица1[[#This Row],[цена за пару]]*Таблица1[[#This Row],[Пар в коробе]]</f>
        <v>3192</v>
      </c>
      <c r="P196" s="14">
        <f>VLOOKUP(Таблица1[[#This Row],[Короб]],[2]Лист1!$A:$I,9,0)</f>
        <v>20</v>
      </c>
      <c r="Q196" s="15">
        <f>Таблица1[[#This Row],[Кол-во резерва]]*Таблица1[[#This Row],[Цена за короб]]</f>
        <v>0</v>
      </c>
      <c r="R196" s="12"/>
    </row>
    <row r="197" spans="1:18" ht="60" customHeight="1" x14ac:dyDescent="0.25">
      <c r="A197" s="8"/>
      <c r="B197" s="3" t="s">
        <v>78</v>
      </c>
      <c r="C197" s="36" t="s">
        <v>321</v>
      </c>
      <c r="D197" s="32" t="s">
        <v>79</v>
      </c>
      <c r="E197" s="31" t="s">
        <v>472</v>
      </c>
      <c r="F197" s="3" t="s">
        <v>30</v>
      </c>
      <c r="G197" s="13" t="s">
        <v>473</v>
      </c>
      <c r="H197" s="31" t="s">
        <v>27</v>
      </c>
      <c r="I197" s="31" t="s">
        <v>63</v>
      </c>
      <c r="J197" s="31" t="s">
        <v>57</v>
      </c>
      <c r="K197" s="31" t="s">
        <v>84</v>
      </c>
      <c r="L197" s="31" t="s">
        <v>29</v>
      </c>
      <c r="M197" s="31">
        <v>8</v>
      </c>
      <c r="N197" s="33">
        <f>VLOOKUP(Таблица1[[#This Row],[наименование]],[1]Лист1!$H:$L,5,0)</f>
        <v>399</v>
      </c>
      <c r="O197" s="37">
        <f>Таблица1[[#This Row],[цена за пару]]*Таблица1[[#This Row],[Пар в коробе]]</f>
        <v>3192</v>
      </c>
      <c r="P197" s="14">
        <f>VLOOKUP(Таблица1[[#This Row],[Короб]],[2]Лист1!$A:$I,9,0)</f>
        <v>20</v>
      </c>
      <c r="Q197" s="15">
        <f>Таблица1[[#This Row],[Кол-во резерва]]*Таблица1[[#This Row],[Цена за короб]]</f>
        <v>0</v>
      </c>
      <c r="R197" s="12"/>
    </row>
    <row r="198" spans="1:18" ht="60" customHeight="1" x14ac:dyDescent="0.25">
      <c r="A198" s="8"/>
      <c r="B198" s="3" t="s">
        <v>78</v>
      </c>
      <c r="C198" s="36" t="s">
        <v>321</v>
      </c>
      <c r="D198" s="32" t="s">
        <v>79</v>
      </c>
      <c r="E198" s="31" t="s">
        <v>717</v>
      </c>
      <c r="F198" s="3" t="s">
        <v>30</v>
      </c>
      <c r="G198" s="13" t="s">
        <v>718</v>
      </c>
      <c r="H198" s="31" t="s">
        <v>27</v>
      </c>
      <c r="I198" s="31" t="s">
        <v>97</v>
      </c>
      <c r="J198" s="31" t="s">
        <v>57</v>
      </c>
      <c r="K198" s="31" t="s">
        <v>84</v>
      </c>
      <c r="L198" s="31" t="s">
        <v>29</v>
      </c>
      <c r="M198" s="31">
        <v>8</v>
      </c>
      <c r="N198" s="33">
        <f>VLOOKUP(Таблица1[[#This Row],[наименование]],[1]Лист1!$H:$L,5,0)</f>
        <v>410</v>
      </c>
      <c r="O198" s="37">
        <f>Таблица1[[#This Row],[цена за пару]]*Таблица1[[#This Row],[Пар в коробе]]</f>
        <v>3280</v>
      </c>
      <c r="P198" s="14">
        <f>VLOOKUP(Таблица1[[#This Row],[Короб]],[2]Лист1!$A:$I,9,0)</f>
        <v>20</v>
      </c>
      <c r="Q198" s="15">
        <f>Таблица1[[#This Row],[Кол-во резерва]]*Таблица1[[#This Row],[Цена за короб]]</f>
        <v>0</v>
      </c>
      <c r="R198" s="12"/>
    </row>
    <row r="199" spans="1:18" ht="60" customHeight="1" x14ac:dyDescent="0.25">
      <c r="A199" s="8"/>
      <c r="B199" s="3" t="s">
        <v>78</v>
      </c>
      <c r="C199" s="36" t="s">
        <v>321</v>
      </c>
      <c r="D199" s="32" t="s">
        <v>79</v>
      </c>
      <c r="E199" s="31" t="s">
        <v>719</v>
      </c>
      <c r="F199" s="3" t="s">
        <v>30</v>
      </c>
      <c r="G199" s="13" t="s">
        <v>720</v>
      </c>
      <c r="H199" s="31" t="s">
        <v>27</v>
      </c>
      <c r="I199" s="31" t="s">
        <v>74</v>
      </c>
      <c r="J199" s="31" t="s">
        <v>57</v>
      </c>
      <c r="K199" s="31" t="s">
        <v>84</v>
      </c>
      <c r="L199" s="31" t="s">
        <v>29</v>
      </c>
      <c r="M199" s="31">
        <v>8</v>
      </c>
      <c r="N199" s="33">
        <f>VLOOKUP(Таблица1[[#This Row],[наименование]],[1]Лист1!$H:$L,5,0)</f>
        <v>420</v>
      </c>
      <c r="O199" s="37">
        <f>Таблица1[[#This Row],[цена за пару]]*Таблица1[[#This Row],[Пар в коробе]]</f>
        <v>3360</v>
      </c>
      <c r="P199" s="14">
        <f>VLOOKUP(Таблица1[[#This Row],[Короб]],[2]Лист1!$A:$I,9,0)</f>
        <v>20</v>
      </c>
      <c r="Q199" s="15">
        <f>Таблица1[[#This Row],[Кол-во резерва]]*Таблица1[[#This Row],[Цена за короб]]</f>
        <v>0</v>
      </c>
      <c r="R199" s="12"/>
    </row>
    <row r="200" spans="1:18" ht="60" customHeight="1" x14ac:dyDescent="0.25">
      <c r="A200" s="8"/>
      <c r="B200" s="3" t="s">
        <v>78</v>
      </c>
      <c r="C200" s="36" t="s">
        <v>321</v>
      </c>
      <c r="D200" s="32" t="s">
        <v>79</v>
      </c>
      <c r="E200" s="31" t="s">
        <v>721</v>
      </c>
      <c r="F200" s="3" t="s">
        <v>30</v>
      </c>
      <c r="G200" s="13" t="s">
        <v>722</v>
      </c>
      <c r="H200" s="31" t="s">
        <v>27</v>
      </c>
      <c r="I200" s="31" t="s">
        <v>36</v>
      </c>
      <c r="J200" s="31" t="s">
        <v>57</v>
      </c>
      <c r="K200" s="31" t="s">
        <v>84</v>
      </c>
      <c r="L200" s="31" t="s">
        <v>29</v>
      </c>
      <c r="M200" s="31">
        <v>8</v>
      </c>
      <c r="N200" s="33">
        <f>VLOOKUP(Таблица1[[#This Row],[наименование]],[1]Лист1!$H:$L,5,0)</f>
        <v>420</v>
      </c>
      <c r="O200" s="37">
        <f>Таблица1[[#This Row],[цена за пару]]*Таблица1[[#This Row],[Пар в коробе]]</f>
        <v>3360</v>
      </c>
      <c r="P200" s="14">
        <f>VLOOKUP(Таблица1[[#This Row],[Короб]],[2]Лист1!$A:$I,9,0)</f>
        <v>20</v>
      </c>
      <c r="Q200" s="15">
        <f>Таблица1[[#This Row],[Кол-во резерва]]*Таблица1[[#This Row],[Цена за короб]]</f>
        <v>0</v>
      </c>
      <c r="R200" s="12"/>
    </row>
    <row r="201" spans="1:18" ht="60" customHeight="1" x14ac:dyDescent="0.25">
      <c r="A201" s="8"/>
      <c r="B201" s="3" t="s">
        <v>78</v>
      </c>
      <c r="C201" s="36" t="s">
        <v>321</v>
      </c>
      <c r="D201" s="32" t="s">
        <v>79</v>
      </c>
      <c r="E201" s="31" t="s">
        <v>723</v>
      </c>
      <c r="F201" s="3" t="s">
        <v>30</v>
      </c>
      <c r="G201" s="13" t="s">
        <v>724</v>
      </c>
      <c r="H201" s="31" t="s">
        <v>27</v>
      </c>
      <c r="I201" s="31" t="s">
        <v>63</v>
      </c>
      <c r="J201" s="31" t="s">
        <v>322</v>
      </c>
      <c r="K201" s="31" t="s">
        <v>84</v>
      </c>
      <c r="L201" s="31" t="s">
        <v>29</v>
      </c>
      <c r="M201" s="31">
        <v>8</v>
      </c>
      <c r="N201" s="33">
        <f>VLOOKUP(Таблица1[[#This Row],[наименование]],[1]Лист1!$H:$L,5,0)</f>
        <v>380</v>
      </c>
      <c r="O201" s="37">
        <f>Таблица1[[#This Row],[цена за пару]]*Таблица1[[#This Row],[Пар в коробе]]</f>
        <v>3040</v>
      </c>
      <c r="P201" s="14">
        <f>VLOOKUP(Таблица1[[#This Row],[Короб]],[2]Лист1!$A:$I,9,0)</f>
        <v>20</v>
      </c>
      <c r="Q201" s="15">
        <f>Таблица1[[#This Row],[Кол-во резерва]]*Таблица1[[#This Row],[Цена за короб]]</f>
        <v>0</v>
      </c>
      <c r="R201" s="12"/>
    </row>
    <row r="202" spans="1:18" ht="60" customHeight="1" x14ac:dyDescent="0.25">
      <c r="A202" s="8"/>
      <c r="B202" s="3" t="s">
        <v>78</v>
      </c>
      <c r="C202" s="36" t="s">
        <v>321</v>
      </c>
      <c r="D202" s="32" t="s">
        <v>79</v>
      </c>
      <c r="E202" s="31" t="s">
        <v>725</v>
      </c>
      <c r="F202" s="3" t="s">
        <v>30</v>
      </c>
      <c r="G202" s="13" t="s">
        <v>726</v>
      </c>
      <c r="H202" s="31" t="s">
        <v>27</v>
      </c>
      <c r="I202" s="31" t="s">
        <v>74</v>
      </c>
      <c r="J202" s="31" t="s">
        <v>322</v>
      </c>
      <c r="K202" s="31" t="s">
        <v>84</v>
      </c>
      <c r="L202" s="31" t="s">
        <v>29</v>
      </c>
      <c r="M202" s="31">
        <v>8</v>
      </c>
      <c r="N202" s="33">
        <f>VLOOKUP(Таблица1[[#This Row],[наименование]],[1]Лист1!$H:$L,5,0)</f>
        <v>380</v>
      </c>
      <c r="O202" s="37">
        <f>Таблица1[[#This Row],[цена за пару]]*Таблица1[[#This Row],[Пар в коробе]]</f>
        <v>3040</v>
      </c>
      <c r="P202" s="14">
        <f>VLOOKUP(Таблица1[[#This Row],[Короб]],[2]Лист1!$A:$I,9,0)</f>
        <v>20</v>
      </c>
      <c r="Q202" s="15">
        <f>Таблица1[[#This Row],[Кол-во резерва]]*Таблица1[[#This Row],[Цена за короб]]</f>
        <v>0</v>
      </c>
      <c r="R202" s="12"/>
    </row>
    <row r="203" spans="1:18" ht="60" customHeight="1" x14ac:dyDescent="0.25">
      <c r="A203" s="8"/>
      <c r="B203" s="3" t="s">
        <v>78</v>
      </c>
      <c r="C203" s="36" t="s">
        <v>321</v>
      </c>
      <c r="D203" s="32" t="s">
        <v>121</v>
      </c>
      <c r="E203" s="31" t="s">
        <v>727</v>
      </c>
      <c r="F203" s="3" t="s">
        <v>34</v>
      </c>
      <c r="G203" s="13" t="s">
        <v>728</v>
      </c>
      <c r="H203" s="31" t="s">
        <v>27</v>
      </c>
      <c r="I203" s="31" t="s">
        <v>21</v>
      </c>
      <c r="J203" s="31" t="s">
        <v>729</v>
      </c>
      <c r="K203" s="31" t="s">
        <v>84</v>
      </c>
      <c r="L203" s="31" t="s">
        <v>29</v>
      </c>
      <c r="M203" s="31">
        <v>8</v>
      </c>
      <c r="N203" s="33">
        <f>VLOOKUP(Таблица1[[#This Row],[наименование]],[1]Лист1!$H:$L,5,0)</f>
        <v>1026</v>
      </c>
      <c r="O203" s="37">
        <f>Таблица1[[#This Row],[цена за пару]]*Таблица1[[#This Row],[Пар в коробе]]</f>
        <v>8208</v>
      </c>
      <c r="P203" s="14">
        <f>VLOOKUP(Таблица1[[#This Row],[Короб]],[2]Лист1!$A:$I,9,0)</f>
        <v>55</v>
      </c>
      <c r="Q203" s="15">
        <f>Таблица1[[#This Row],[Кол-во резерва]]*Таблица1[[#This Row],[Цена за короб]]</f>
        <v>0</v>
      </c>
      <c r="R203" s="12"/>
    </row>
    <row r="204" spans="1:18" ht="60" customHeight="1" x14ac:dyDescent="0.25">
      <c r="A204" s="8"/>
      <c r="B204" s="3" t="s">
        <v>78</v>
      </c>
      <c r="C204" s="36" t="s">
        <v>321</v>
      </c>
      <c r="D204" s="32" t="s">
        <v>116</v>
      </c>
      <c r="E204" s="31" t="s">
        <v>144</v>
      </c>
      <c r="F204" s="3" t="s">
        <v>34</v>
      </c>
      <c r="G204" s="13" t="s">
        <v>145</v>
      </c>
      <c r="H204" s="31" t="s">
        <v>27</v>
      </c>
      <c r="I204" s="31" t="s">
        <v>21</v>
      </c>
      <c r="J204" s="31" t="s">
        <v>35</v>
      </c>
      <c r="K204" s="31" t="s">
        <v>84</v>
      </c>
      <c r="L204" s="31" t="s">
        <v>29</v>
      </c>
      <c r="M204" s="31">
        <v>8</v>
      </c>
      <c r="N204" s="33">
        <f>VLOOKUP(Таблица1[[#This Row],[наименование]],[1]Лист1!$H:$L,5,0)</f>
        <v>1643</v>
      </c>
      <c r="O204" s="37">
        <f>Таблица1[[#This Row],[цена за пару]]*Таблица1[[#This Row],[Пар в коробе]]</f>
        <v>13144</v>
      </c>
      <c r="P204" s="14">
        <f>VLOOKUP(Таблица1[[#This Row],[Короб]],[2]Лист1!$A:$I,9,0)</f>
        <v>31</v>
      </c>
      <c r="Q204" s="15">
        <f>Таблица1[[#This Row],[Кол-во резерва]]*Таблица1[[#This Row],[Цена за короб]]</f>
        <v>0</v>
      </c>
      <c r="R204" s="12"/>
    </row>
    <row r="205" spans="1:18" ht="60" customHeight="1" x14ac:dyDescent="0.25">
      <c r="A205" s="8"/>
      <c r="B205" s="3" t="s">
        <v>78</v>
      </c>
      <c r="C205" s="36" t="s">
        <v>321</v>
      </c>
      <c r="D205" s="32" t="s">
        <v>120</v>
      </c>
      <c r="E205" s="31" t="s">
        <v>730</v>
      </c>
      <c r="F205" s="3" t="s">
        <v>34</v>
      </c>
      <c r="G205" s="13" t="s">
        <v>731</v>
      </c>
      <c r="H205" s="31" t="s">
        <v>27</v>
      </c>
      <c r="I205" s="31" t="s">
        <v>59</v>
      </c>
      <c r="J205" s="31" t="s">
        <v>35</v>
      </c>
      <c r="K205" s="31" t="s">
        <v>84</v>
      </c>
      <c r="L205" s="31" t="s">
        <v>29</v>
      </c>
      <c r="M205" s="31">
        <v>8</v>
      </c>
      <c r="N205" s="33">
        <f>VLOOKUP(Таблица1[[#This Row],[наименование]],[1]Лист1!$H:$L,5,0)</f>
        <v>1147</v>
      </c>
      <c r="O205" s="37">
        <f>Таблица1[[#This Row],[цена за пару]]*Таблица1[[#This Row],[Пар в коробе]]</f>
        <v>9176</v>
      </c>
      <c r="P205" s="14">
        <f>VLOOKUP(Таблица1[[#This Row],[Короб]],[2]Лист1!$A:$I,9,0)</f>
        <v>34</v>
      </c>
      <c r="Q205" s="15">
        <f>Таблица1[[#This Row],[Кол-во резерва]]*Таблица1[[#This Row],[Цена за короб]]</f>
        <v>0</v>
      </c>
      <c r="R205" s="12"/>
    </row>
    <row r="206" spans="1:18" ht="60" customHeight="1" x14ac:dyDescent="0.25">
      <c r="A206" s="8"/>
      <c r="B206" s="3" t="s">
        <v>78</v>
      </c>
      <c r="C206" s="36" t="s">
        <v>321</v>
      </c>
      <c r="D206" s="32" t="s">
        <v>116</v>
      </c>
      <c r="E206" s="31" t="s">
        <v>193</v>
      </c>
      <c r="F206" s="3" t="s">
        <v>34</v>
      </c>
      <c r="G206" s="13" t="s">
        <v>194</v>
      </c>
      <c r="H206" s="31" t="s">
        <v>27</v>
      </c>
      <c r="I206" s="31" t="s">
        <v>21</v>
      </c>
      <c r="J206" s="31" t="s">
        <v>39</v>
      </c>
      <c r="K206" s="31" t="s">
        <v>84</v>
      </c>
      <c r="L206" s="31" t="s">
        <v>29</v>
      </c>
      <c r="M206" s="31">
        <v>8</v>
      </c>
      <c r="N206" s="33">
        <f>VLOOKUP(Таблица1[[#This Row],[наименование]],[1]Лист1!$H:$L,5,0)</f>
        <v>2172</v>
      </c>
      <c r="O206" s="37">
        <f>Таблица1[[#This Row],[цена за пару]]*Таблица1[[#This Row],[Пар в коробе]]</f>
        <v>17376</v>
      </c>
      <c r="P206" s="14">
        <f>VLOOKUP(Таблица1[[#This Row],[Короб]],[2]Лист1!$A:$I,9,0)</f>
        <v>20</v>
      </c>
      <c r="Q206" s="15">
        <f>Таблица1[[#This Row],[Кол-во резерва]]*Таблица1[[#This Row],[Цена за короб]]</f>
        <v>0</v>
      </c>
      <c r="R206" s="12"/>
    </row>
    <row r="207" spans="1:18" ht="60" customHeight="1" x14ac:dyDescent="0.25">
      <c r="A207" s="8"/>
      <c r="B207" s="3" t="s">
        <v>41</v>
      </c>
      <c r="C207" s="36" t="s">
        <v>321</v>
      </c>
      <c r="D207" s="32" t="s">
        <v>23</v>
      </c>
      <c r="E207" s="31" t="s">
        <v>732</v>
      </c>
      <c r="F207" s="3" t="s">
        <v>19</v>
      </c>
      <c r="G207" s="13" t="s">
        <v>733</v>
      </c>
      <c r="H207" s="31" t="s">
        <v>27</v>
      </c>
      <c r="I207" s="31" t="s">
        <v>21</v>
      </c>
      <c r="J207" s="31" t="s">
        <v>22</v>
      </c>
      <c r="K207" s="31" t="s">
        <v>22</v>
      </c>
      <c r="L207" s="31" t="s">
        <v>29</v>
      </c>
      <c r="M207" s="31">
        <v>8</v>
      </c>
      <c r="N207" s="33">
        <f>VLOOKUP(Таблица1[[#This Row],[наименование]],[1]Лист1!$H:$L,5,0)</f>
        <v>502</v>
      </c>
      <c r="O207" s="37">
        <f>Таблица1[[#This Row],[цена за пару]]*Таблица1[[#This Row],[Пар в коробе]]</f>
        <v>4016</v>
      </c>
      <c r="P207" s="14">
        <f>VLOOKUP(Таблица1[[#This Row],[Короб]],[2]Лист1!$A:$I,9,0)</f>
        <v>20</v>
      </c>
      <c r="Q207" s="15">
        <f>Таблица1[[#This Row],[Кол-во резерва]]*Таблица1[[#This Row],[Цена за короб]]</f>
        <v>0</v>
      </c>
      <c r="R207" s="12"/>
    </row>
    <row r="208" spans="1:18" ht="60" customHeight="1" x14ac:dyDescent="0.25">
      <c r="A208" s="8"/>
      <c r="B208" s="3" t="s">
        <v>78</v>
      </c>
      <c r="C208" s="36" t="s">
        <v>321</v>
      </c>
      <c r="D208" s="32" t="s">
        <v>116</v>
      </c>
      <c r="E208" s="31" t="s">
        <v>734</v>
      </c>
      <c r="F208" s="3" t="s">
        <v>34</v>
      </c>
      <c r="G208" s="13" t="s">
        <v>735</v>
      </c>
      <c r="H208" s="31" t="s">
        <v>27</v>
      </c>
      <c r="I208" s="31" t="s">
        <v>21</v>
      </c>
      <c r="J208" s="31" t="s">
        <v>35</v>
      </c>
      <c r="K208" s="31" t="s">
        <v>141</v>
      </c>
      <c r="L208" s="31" t="s">
        <v>134</v>
      </c>
      <c r="M208" s="31">
        <v>8</v>
      </c>
      <c r="N208" s="33">
        <f>VLOOKUP(Таблица1[[#This Row],[наименование]],[1]Лист1!$H:$L,5,0)</f>
        <v>1933</v>
      </c>
      <c r="O208" s="37">
        <f>Таблица1[[#This Row],[цена за пару]]*Таблица1[[#This Row],[Пар в коробе]]</f>
        <v>15464</v>
      </c>
      <c r="P208" s="14">
        <f>VLOOKUP(Таблица1[[#This Row],[Короб]],[2]Лист1!$A:$I,9,0)</f>
        <v>15</v>
      </c>
      <c r="Q208" s="15">
        <f>Таблица1[[#This Row],[Кол-во резерва]]*Таблица1[[#This Row],[Цена за короб]]</f>
        <v>0</v>
      </c>
      <c r="R208" s="12"/>
    </row>
    <row r="209" spans="1:18" ht="60" customHeight="1" x14ac:dyDescent="0.25">
      <c r="A209" s="8"/>
      <c r="B209" s="3" t="s">
        <v>78</v>
      </c>
      <c r="C209" s="36" t="s">
        <v>321</v>
      </c>
      <c r="D209" s="32" t="s">
        <v>120</v>
      </c>
      <c r="E209" s="31" t="s">
        <v>736</v>
      </c>
      <c r="F209" s="3" t="s">
        <v>34</v>
      </c>
      <c r="G209" s="13" t="s">
        <v>737</v>
      </c>
      <c r="H209" s="31" t="s">
        <v>27</v>
      </c>
      <c r="I209" s="31" t="s">
        <v>36</v>
      </c>
      <c r="J209" s="31" t="s">
        <v>35</v>
      </c>
      <c r="K209" s="31" t="s">
        <v>141</v>
      </c>
      <c r="L209" s="31" t="s">
        <v>29</v>
      </c>
      <c r="M209" s="31">
        <v>8</v>
      </c>
      <c r="N209" s="33">
        <f>VLOOKUP(Таблица1[[#This Row],[наименование]],[1]Лист1!$H:$L,5,0)</f>
        <v>1233</v>
      </c>
      <c r="O209" s="37">
        <f>Таблица1[[#This Row],[цена за пару]]*Таблица1[[#This Row],[Пар в коробе]]</f>
        <v>9864</v>
      </c>
      <c r="P209" s="14">
        <f>VLOOKUP(Таблица1[[#This Row],[Короб]],[2]Лист1!$A:$I,9,0)</f>
        <v>12</v>
      </c>
      <c r="Q209" s="15">
        <f>Таблица1[[#This Row],[Кол-во резерва]]*Таблица1[[#This Row],[Цена за короб]]</f>
        <v>0</v>
      </c>
      <c r="R209" s="12"/>
    </row>
    <row r="210" spans="1:18" ht="60" customHeight="1" x14ac:dyDescent="0.25">
      <c r="A210" s="8"/>
      <c r="B210" s="3" t="s">
        <v>78</v>
      </c>
      <c r="C210" s="36" t="s">
        <v>321</v>
      </c>
      <c r="D210" s="32" t="s">
        <v>120</v>
      </c>
      <c r="E210" s="31" t="s">
        <v>738</v>
      </c>
      <c r="F210" s="3" t="s">
        <v>34</v>
      </c>
      <c r="G210" s="13" t="s">
        <v>739</v>
      </c>
      <c r="H210" s="31" t="s">
        <v>27</v>
      </c>
      <c r="I210" s="31" t="s">
        <v>21</v>
      </c>
      <c r="J210" s="31" t="s">
        <v>35</v>
      </c>
      <c r="K210" s="31" t="s">
        <v>141</v>
      </c>
      <c r="L210" s="31" t="s">
        <v>29</v>
      </c>
      <c r="M210" s="31">
        <v>8</v>
      </c>
      <c r="N210" s="33">
        <f>VLOOKUP(Таблица1[[#This Row],[наименование]],[1]Лист1!$H:$L,5,0)</f>
        <v>1233</v>
      </c>
      <c r="O210" s="37">
        <f>Таблица1[[#This Row],[цена за пару]]*Таблица1[[#This Row],[Пар в коробе]]</f>
        <v>9864</v>
      </c>
      <c r="P210" s="14">
        <f>VLOOKUP(Таблица1[[#This Row],[Короб]],[2]Лист1!$A:$I,9,0)</f>
        <v>16</v>
      </c>
      <c r="Q210" s="15">
        <f>Таблица1[[#This Row],[Кол-во резерва]]*Таблица1[[#This Row],[Цена за короб]]</f>
        <v>0</v>
      </c>
      <c r="R210" s="12"/>
    </row>
    <row r="211" spans="1:18" ht="60" customHeight="1" x14ac:dyDescent="0.25">
      <c r="A211" s="8"/>
      <c r="B211" s="3" t="s">
        <v>78</v>
      </c>
      <c r="C211" s="36" t="s">
        <v>321</v>
      </c>
      <c r="D211" s="32" t="s">
        <v>116</v>
      </c>
      <c r="E211" s="31" t="s">
        <v>740</v>
      </c>
      <c r="F211" s="3" t="s">
        <v>34</v>
      </c>
      <c r="G211" s="13" t="s">
        <v>741</v>
      </c>
      <c r="H211" s="31" t="s">
        <v>27</v>
      </c>
      <c r="I211" s="31" t="s">
        <v>96</v>
      </c>
      <c r="J211" s="31" t="s">
        <v>35</v>
      </c>
      <c r="K211" s="31" t="s">
        <v>141</v>
      </c>
      <c r="L211" s="31" t="s">
        <v>29</v>
      </c>
      <c r="M211" s="31">
        <v>8</v>
      </c>
      <c r="N211" s="33">
        <f>VLOOKUP(Таблица1[[#This Row],[наименование]],[1]Лист1!$H:$L,5,0)</f>
        <v>1626</v>
      </c>
      <c r="O211" s="37">
        <f>Таблица1[[#This Row],[цена за пару]]*Таблица1[[#This Row],[Пар в коробе]]</f>
        <v>13008</v>
      </c>
      <c r="P211" s="14">
        <f>VLOOKUP(Таблица1[[#This Row],[Короб]],[2]Лист1!$A:$I,9,0)</f>
        <v>30</v>
      </c>
      <c r="Q211" s="15">
        <f>Таблица1[[#This Row],[Кол-во резерва]]*Таблица1[[#This Row],[Цена за короб]]</f>
        <v>0</v>
      </c>
      <c r="R211" s="12"/>
    </row>
    <row r="212" spans="1:18" ht="60" customHeight="1" x14ac:dyDescent="0.25">
      <c r="A212" s="8"/>
      <c r="B212" s="3" t="s">
        <v>78</v>
      </c>
      <c r="C212" s="36" t="s">
        <v>321</v>
      </c>
      <c r="D212" s="32" t="s">
        <v>120</v>
      </c>
      <c r="E212" s="31" t="s">
        <v>742</v>
      </c>
      <c r="F212" s="3" t="s">
        <v>34</v>
      </c>
      <c r="G212" s="13" t="s">
        <v>743</v>
      </c>
      <c r="H212" s="31" t="s">
        <v>27</v>
      </c>
      <c r="I212" s="31" t="s">
        <v>21</v>
      </c>
      <c r="J212" s="31" t="s">
        <v>35</v>
      </c>
      <c r="K212" s="31" t="s">
        <v>141</v>
      </c>
      <c r="L212" s="31" t="s">
        <v>29</v>
      </c>
      <c r="M212" s="31">
        <v>8</v>
      </c>
      <c r="N212" s="33">
        <f>VLOOKUP(Таблица1[[#This Row],[наименование]],[1]Лист1!$H:$L,5,0)</f>
        <v>1448</v>
      </c>
      <c r="O212" s="37">
        <f>Таблица1[[#This Row],[цена за пару]]*Таблица1[[#This Row],[Пар в коробе]]</f>
        <v>11584</v>
      </c>
      <c r="P212" s="14">
        <f>VLOOKUP(Таблица1[[#This Row],[Короб]],[2]Лист1!$A:$I,9,0)</f>
        <v>27</v>
      </c>
      <c r="Q212" s="15">
        <f>Таблица1[[#This Row],[Кол-во резерва]]*Таблица1[[#This Row],[Цена за короб]]</f>
        <v>0</v>
      </c>
      <c r="R212" s="12"/>
    </row>
    <row r="213" spans="1:18" ht="60" customHeight="1" x14ac:dyDescent="0.25">
      <c r="A213" s="8"/>
      <c r="B213" s="3" t="s">
        <v>78</v>
      </c>
      <c r="C213" s="36" t="s">
        <v>321</v>
      </c>
      <c r="D213" s="32" t="s">
        <v>120</v>
      </c>
      <c r="E213" s="31" t="s">
        <v>744</v>
      </c>
      <c r="F213" s="3" t="s">
        <v>34</v>
      </c>
      <c r="G213" s="13" t="s">
        <v>745</v>
      </c>
      <c r="H213" s="31" t="s">
        <v>27</v>
      </c>
      <c r="I213" s="31" t="s">
        <v>21</v>
      </c>
      <c r="J213" s="31" t="s">
        <v>35</v>
      </c>
      <c r="K213" s="31" t="s">
        <v>141</v>
      </c>
      <c r="L213" s="31" t="s">
        <v>29</v>
      </c>
      <c r="M213" s="31">
        <v>8</v>
      </c>
      <c r="N213" s="33">
        <f>VLOOKUP(Таблица1[[#This Row],[наименование]],[1]Лист1!$H:$L,5,0)</f>
        <v>1331</v>
      </c>
      <c r="O213" s="37">
        <f>Таблица1[[#This Row],[цена за пару]]*Таблица1[[#This Row],[Пар в коробе]]</f>
        <v>10648</v>
      </c>
      <c r="P213" s="14">
        <f>VLOOKUP(Таблица1[[#This Row],[Короб]],[2]Лист1!$A:$I,9,0)</f>
        <v>19</v>
      </c>
      <c r="Q213" s="15">
        <f>Таблица1[[#This Row],[Кол-во резерва]]*Таблица1[[#This Row],[Цена за короб]]</f>
        <v>0</v>
      </c>
      <c r="R213" s="12"/>
    </row>
    <row r="214" spans="1:18" ht="60" customHeight="1" x14ac:dyDescent="0.25">
      <c r="A214" s="8"/>
      <c r="B214" s="3" t="s">
        <v>78</v>
      </c>
      <c r="C214" s="36" t="s">
        <v>321</v>
      </c>
      <c r="D214" s="32" t="s">
        <v>101</v>
      </c>
      <c r="E214" s="31" t="s">
        <v>746</v>
      </c>
      <c r="F214" s="3" t="s">
        <v>34</v>
      </c>
      <c r="G214" s="13" t="s">
        <v>747</v>
      </c>
      <c r="H214" s="31" t="s">
        <v>27</v>
      </c>
      <c r="I214" s="31" t="s">
        <v>748</v>
      </c>
      <c r="J214" s="31" t="s">
        <v>35</v>
      </c>
      <c r="K214" s="31" t="s">
        <v>84</v>
      </c>
      <c r="L214" s="31" t="s">
        <v>29</v>
      </c>
      <c r="M214" s="31">
        <v>8</v>
      </c>
      <c r="N214" s="33">
        <f>VLOOKUP(Таблица1[[#This Row],[наименование]],[1]Лист1!$H:$L,5,0)</f>
        <v>1342</v>
      </c>
      <c r="O214" s="37">
        <f>Таблица1[[#This Row],[цена за пару]]*Таблица1[[#This Row],[Пар в коробе]]</f>
        <v>10736</v>
      </c>
      <c r="P214" s="14">
        <f>VLOOKUP(Таблица1[[#This Row],[Короб]],[2]Лист1!$A:$I,9,0)</f>
        <v>43</v>
      </c>
      <c r="Q214" s="15">
        <f>Таблица1[[#This Row],[Кол-во резерва]]*Таблица1[[#This Row],[Цена за короб]]</f>
        <v>0</v>
      </c>
      <c r="R214" s="12"/>
    </row>
    <row r="215" spans="1:18" ht="60" customHeight="1" x14ac:dyDescent="0.25">
      <c r="A215" s="8"/>
      <c r="B215" s="3" t="s">
        <v>78</v>
      </c>
      <c r="C215" s="36" t="s">
        <v>321</v>
      </c>
      <c r="D215" s="32" t="s">
        <v>101</v>
      </c>
      <c r="E215" s="31" t="s">
        <v>749</v>
      </c>
      <c r="F215" s="3" t="s">
        <v>34</v>
      </c>
      <c r="G215" s="13" t="s">
        <v>750</v>
      </c>
      <c r="H215" s="31" t="s">
        <v>27</v>
      </c>
      <c r="I215" s="31" t="s">
        <v>21</v>
      </c>
      <c r="J215" s="31" t="s">
        <v>35</v>
      </c>
      <c r="K215" s="31" t="s">
        <v>84</v>
      </c>
      <c r="L215" s="31" t="s">
        <v>29</v>
      </c>
      <c r="M215" s="31">
        <v>8</v>
      </c>
      <c r="N215" s="33">
        <f>VLOOKUP(Таблица1[[#This Row],[наименование]],[1]Лист1!$H:$L,5,0)</f>
        <v>1342</v>
      </c>
      <c r="O215" s="37">
        <f>Таблица1[[#This Row],[цена за пару]]*Таблица1[[#This Row],[Пар в коробе]]</f>
        <v>10736</v>
      </c>
      <c r="P215" s="14">
        <f>VLOOKUP(Таблица1[[#This Row],[Короб]],[2]Лист1!$A:$I,9,0)</f>
        <v>9</v>
      </c>
      <c r="Q215" s="15">
        <f>Таблица1[[#This Row],[Кол-во резерва]]*Таблица1[[#This Row],[Цена за короб]]</f>
        <v>0</v>
      </c>
      <c r="R215" s="12"/>
    </row>
    <row r="216" spans="1:18" ht="60" customHeight="1" x14ac:dyDescent="0.25">
      <c r="A216" s="8"/>
      <c r="B216" s="3" t="s">
        <v>78</v>
      </c>
      <c r="C216" s="36" t="s">
        <v>321</v>
      </c>
      <c r="D216" s="32" t="s">
        <v>101</v>
      </c>
      <c r="E216" s="31" t="s">
        <v>151</v>
      </c>
      <c r="F216" s="3" t="s">
        <v>34</v>
      </c>
      <c r="G216" s="13" t="s">
        <v>152</v>
      </c>
      <c r="H216" s="31" t="s">
        <v>27</v>
      </c>
      <c r="I216" s="31" t="s">
        <v>21</v>
      </c>
      <c r="J216" s="31" t="s">
        <v>35</v>
      </c>
      <c r="K216" s="31" t="s">
        <v>84</v>
      </c>
      <c r="L216" s="31" t="s">
        <v>29</v>
      </c>
      <c r="M216" s="31">
        <v>8</v>
      </c>
      <c r="N216" s="33">
        <f>VLOOKUP(Таблица1[[#This Row],[наименование]],[1]Лист1!$H:$L,5,0)</f>
        <v>1263</v>
      </c>
      <c r="O216" s="37">
        <f>Таблица1[[#This Row],[цена за пару]]*Таблица1[[#This Row],[Пар в коробе]]</f>
        <v>10104</v>
      </c>
      <c r="P216" s="14">
        <f>VLOOKUP(Таблица1[[#This Row],[Короб]],[2]Лист1!$A:$I,9,0)</f>
        <v>31</v>
      </c>
      <c r="Q216" s="15">
        <f>Таблица1[[#This Row],[Кол-во резерва]]*Таблица1[[#This Row],[Цена за короб]]</f>
        <v>0</v>
      </c>
      <c r="R216" s="12"/>
    </row>
    <row r="217" spans="1:18" ht="60" customHeight="1" x14ac:dyDescent="0.25">
      <c r="A217" s="8"/>
      <c r="B217" s="3" t="s">
        <v>78</v>
      </c>
      <c r="C217" s="36" t="s">
        <v>321</v>
      </c>
      <c r="D217" s="32" t="s">
        <v>116</v>
      </c>
      <c r="E217" s="31" t="s">
        <v>751</v>
      </c>
      <c r="F217" s="3" t="s">
        <v>34</v>
      </c>
      <c r="G217" s="13" t="s">
        <v>752</v>
      </c>
      <c r="H217" s="31" t="s">
        <v>27</v>
      </c>
      <c r="I217" s="31" t="s">
        <v>36</v>
      </c>
      <c r="J217" s="31" t="s">
        <v>39</v>
      </c>
      <c r="K217" s="31" t="s">
        <v>753</v>
      </c>
      <c r="L217" s="31" t="s">
        <v>134</v>
      </c>
      <c r="M217" s="31">
        <v>8</v>
      </c>
      <c r="N217" s="33">
        <f>VLOOKUP(Таблица1[[#This Row],[наименование]],[1]Лист1!$H:$L,5,0)</f>
        <v>2579</v>
      </c>
      <c r="O217" s="37">
        <f>Таблица1[[#This Row],[цена за пару]]*Таблица1[[#This Row],[Пар в коробе]]</f>
        <v>20632</v>
      </c>
      <c r="P217" s="14">
        <f>VLOOKUP(Таблица1[[#This Row],[Короб]],[2]Лист1!$A:$I,9,0)</f>
        <v>5</v>
      </c>
      <c r="Q217" s="15">
        <f>Таблица1[[#This Row],[Кол-во резерва]]*Таблица1[[#This Row],[Цена за короб]]</f>
        <v>0</v>
      </c>
      <c r="R217" s="12"/>
    </row>
    <row r="218" spans="1:18" ht="60" customHeight="1" x14ac:dyDescent="0.25">
      <c r="A218" s="8"/>
      <c r="B218" s="3" t="s">
        <v>78</v>
      </c>
      <c r="C218" s="36" t="s">
        <v>321</v>
      </c>
      <c r="D218" s="32" t="s">
        <v>116</v>
      </c>
      <c r="E218" s="31" t="s">
        <v>754</v>
      </c>
      <c r="F218" s="3" t="s">
        <v>34</v>
      </c>
      <c r="G218" s="13" t="s">
        <v>755</v>
      </c>
      <c r="H218" s="31" t="s">
        <v>27</v>
      </c>
      <c r="I218" s="31" t="s">
        <v>21</v>
      </c>
      <c r="J218" s="31" t="s">
        <v>39</v>
      </c>
      <c r="K218" s="31" t="s">
        <v>753</v>
      </c>
      <c r="L218" s="31" t="s">
        <v>134</v>
      </c>
      <c r="M218" s="31">
        <v>8</v>
      </c>
      <c r="N218" s="33">
        <f>VLOOKUP(Таблица1[[#This Row],[наименование]],[1]Лист1!$H:$L,5,0)</f>
        <v>2579</v>
      </c>
      <c r="O218" s="37">
        <f>Таблица1[[#This Row],[цена за пару]]*Таблица1[[#This Row],[Пар в коробе]]</f>
        <v>20632</v>
      </c>
      <c r="P218" s="14">
        <f>VLOOKUP(Таблица1[[#This Row],[Короб]],[2]Лист1!$A:$I,9,0)</f>
        <v>12</v>
      </c>
      <c r="Q218" s="15">
        <f>Таблица1[[#This Row],[Кол-во резерва]]*Таблица1[[#This Row],[Цена за короб]]</f>
        <v>0</v>
      </c>
      <c r="R218" s="12"/>
    </row>
    <row r="219" spans="1:18" ht="60" customHeight="1" x14ac:dyDescent="0.25">
      <c r="A219" s="8"/>
      <c r="B219" s="3" t="s">
        <v>78</v>
      </c>
      <c r="C219" s="36" t="s">
        <v>321</v>
      </c>
      <c r="D219" s="32" t="s">
        <v>116</v>
      </c>
      <c r="E219" s="31" t="s">
        <v>756</v>
      </c>
      <c r="F219" s="3" t="s">
        <v>34</v>
      </c>
      <c r="G219" s="13" t="s">
        <v>757</v>
      </c>
      <c r="H219" s="31" t="s">
        <v>27</v>
      </c>
      <c r="I219" s="31" t="s">
        <v>21</v>
      </c>
      <c r="J219" s="31" t="s">
        <v>39</v>
      </c>
      <c r="K219" s="31" t="s">
        <v>753</v>
      </c>
      <c r="L219" s="31" t="s">
        <v>134</v>
      </c>
      <c r="M219" s="31">
        <v>8</v>
      </c>
      <c r="N219" s="33">
        <f>VLOOKUP(Таблица1[[#This Row],[наименование]],[1]Лист1!$H:$L,5,0)</f>
        <v>2395</v>
      </c>
      <c r="O219" s="37">
        <f>Таблица1[[#This Row],[цена за пару]]*Таблица1[[#This Row],[Пар в коробе]]</f>
        <v>19160</v>
      </c>
      <c r="P219" s="14">
        <f>VLOOKUP(Таблица1[[#This Row],[Короб]],[2]Лист1!$A:$I,9,0)</f>
        <v>7</v>
      </c>
      <c r="Q219" s="15">
        <f>Таблица1[[#This Row],[Кол-во резерва]]*Таблица1[[#This Row],[Цена за короб]]</f>
        <v>0</v>
      </c>
      <c r="R219" s="12"/>
    </row>
    <row r="220" spans="1:18" ht="60" customHeight="1" x14ac:dyDescent="0.25">
      <c r="A220" s="8"/>
      <c r="B220" s="3" t="s">
        <v>78</v>
      </c>
      <c r="C220" s="36" t="s">
        <v>321</v>
      </c>
      <c r="D220" s="32" t="s">
        <v>116</v>
      </c>
      <c r="E220" s="31" t="s">
        <v>758</v>
      </c>
      <c r="F220" s="3" t="s">
        <v>34</v>
      </c>
      <c r="G220" s="13" t="s">
        <v>759</v>
      </c>
      <c r="H220" s="31" t="s">
        <v>27</v>
      </c>
      <c r="I220" s="31" t="s">
        <v>21</v>
      </c>
      <c r="J220" s="31" t="s">
        <v>39</v>
      </c>
      <c r="K220" s="31" t="s">
        <v>753</v>
      </c>
      <c r="L220" s="31" t="s">
        <v>29</v>
      </c>
      <c r="M220" s="31">
        <v>8</v>
      </c>
      <c r="N220" s="33">
        <f>VLOOKUP(Таблица1[[#This Row],[наименование]],[1]Лист1!$H:$L,5,0)</f>
        <v>2356</v>
      </c>
      <c r="O220" s="37">
        <f>Таблица1[[#This Row],[цена за пару]]*Таблица1[[#This Row],[Пар в коробе]]</f>
        <v>18848</v>
      </c>
      <c r="P220" s="14">
        <f>VLOOKUP(Таблица1[[#This Row],[Короб]],[2]Лист1!$A:$I,9,0)</f>
        <v>8</v>
      </c>
      <c r="Q220" s="15">
        <f>Таблица1[[#This Row],[Кол-во резерва]]*Таблица1[[#This Row],[Цена за короб]]</f>
        <v>0</v>
      </c>
      <c r="R220" s="12"/>
    </row>
    <row r="221" spans="1:18" ht="60" customHeight="1" x14ac:dyDescent="0.25">
      <c r="A221" s="8"/>
      <c r="B221" s="3" t="s">
        <v>78</v>
      </c>
      <c r="C221" s="36" t="s">
        <v>321</v>
      </c>
      <c r="D221" s="32" t="s">
        <v>116</v>
      </c>
      <c r="E221" s="31" t="s">
        <v>760</v>
      </c>
      <c r="F221" s="3" t="s">
        <v>34</v>
      </c>
      <c r="G221" s="13" t="s">
        <v>761</v>
      </c>
      <c r="H221" s="31" t="s">
        <v>27</v>
      </c>
      <c r="I221" s="31" t="s">
        <v>36</v>
      </c>
      <c r="J221" s="31" t="s">
        <v>39</v>
      </c>
      <c r="K221" s="31" t="s">
        <v>753</v>
      </c>
      <c r="L221" s="31" t="s">
        <v>29</v>
      </c>
      <c r="M221" s="31">
        <v>8</v>
      </c>
      <c r="N221" s="33">
        <f>VLOOKUP(Таблица1[[#This Row],[наименование]],[1]Лист1!$H:$L,5,0)</f>
        <v>2356</v>
      </c>
      <c r="O221" s="37">
        <f>Таблица1[[#This Row],[цена за пару]]*Таблица1[[#This Row],[Пар в коробе]]</f>
        <v>18848</v>
      </c>
      <c r="P221" s="14">
        <f>VLOOKUP(Таблица1[[#This Row],[Короб]],[2]Лист1!$A:$I,9,0)</f>
        <v>19</v>
      </c>
      <c r="Q221" s="15">
        <f>Таблица1[[#This Row],[Кол-во резерва]]*Таблица1[[#This Row],[Цена за короб]]</f>
        <v>0</v>
      </c>
      <c r="R221" s="12"/>
    </row>
    <row r="222" spans="1:18" ht="60" customHeight="1" x14ac:dyDescent="0.25">
      <c r="A222" s="8"/>
      <c r="B222" s="3" t="s">
        <v>41</v>
      </c>
      <c r="C222" s="36" t="s">
        <v>321</v>
      </c>
      <c r="D222" s="32" t="s">
        <v>159</v>
      </c>
      <c r="E222" s="31" t="s">
        <v>762</v>
      </c>
      <c r="F222" s="3" t="s">
        <v>30</v>
      </c>
      <c r="G222" s="13" t="s">
        <v>763</v>
      </c>
      <c r="H222" s="31" t="s">
        <v>27</v>
      </c>
      <c r="I222" s="31" t="s">
        <v>21</v>
      </c>
      <c r="J222" s="31" t="s">
        <v>764</v>
      </c>
      <c r="K222" s="31" t="s">
        <v>33</v>
      </c>
      <c r="L222" s="31" t="s">
        <v>29</v>
      </c>
      <c r="M222" s="31">
        <v>8</v>
      </c>
      <c r="N222" s="33">
        <f>VLOOKUP(Таблица1[[#This Row],[наименование]],[1]Лист1!$H:$L,5,0)</f>
        <v>674</v>
      </c>
      <c r="O222" s="37">
        <f>Таблица1[[#This Row],[цена за пару]]*Таблица1[[#This Row],[Пар в коробе]]</f>
        <v>5392</v>
      </c>
      <c r="P222" s="14">
        <f>VLOOKUP(Таблица1[[#This Row],[Короб]],[2]Лист1!$A:$I,9,0)</f>
        <v>20</v>
      </c>
      <c r="Q222" s="15">
        <f>Таблица1[[#This Row],[Кол-во резерва]]*Таблица1[[#This Row],[Цена за короб]]</f>
        <v>0</v>
      </c>
      <c r="R222" s="12"/>
    </row>
    <row r="223" spans="1:18" ht="60" customHeight="1" x14ac:dyDescent="0.25">
      <c r="A223" s="8"/>
      <c r="B223" s="3" t="s">
        <v>41</v>
      </c>
      <c r="C223" s="36" t="s">
        <v>321</v>
      </c>
      <c r="D223" s="32" t="s">
        <v>159</v>
      </c>
      <c r="E223" s="31" t="s">
        <v>765</v>
      </c>
      <c r="F223" s="3" t="s">
        <v>30</v>
      </c>
      <c r="G223" s="13" t="s">
        <v>766</v>
      </c>
      <c r="H223" s="31" t="s">
        <v>27</v>
      </c>
      <c r="I223" s="31" t="s">
        <v>767</v>
      </c>
      <c r="J223" s="31" t="s">
        <v>764</v>
      </c>
      <c r="K223" s="31" t="s">
        <v>33</v>
      </c>
      <c r="L223" s="31" t="s">
        <v>29</v>
      </c>
      <c r="M223" s="31">
        <v>8</v>
      </c>
      <c r="N223" s="33">
        <f>VLOOKUP(Таблица1[[#This Row],[наименование]],[1]Лист1!$H:$L,5,0)</f>
        <v>674</v>
      </c>
      <c r="O223" s="37">
        <f>Таблица1[[#This Row],[цена за пару]]*Таблица1[[#This Row],[Пар в коробе]]</f>
        <v>5392</v>
      </c>
      <c r="P223" s="14">
        <f>VLOOKUP(Таблица1[[#This Row],[Короб]],[2]Лист1!$A:$I,9,0)</f>
        <v>20</v>
      </c>
      <c r="Q223" s="15">
        <f>Таблица1[[#This Row],[Кол-во резерва]]*Таблица1[[#This Row],[Цена за короб]]</f>
        <v>0</v>
      </c>
      <c r="R223" s="12"/>
    </row>
    <row r="224" spans="1:18" ht="60" customHeight="1" x14ac:dyDescent="0.25">
      <c r="A224" s="8"/>
      <c r="B224" s="3" t="s">
        <v>41</v>
      </c>
      <c r="C224" s="36" t="s">
        <v>321</v>
      </c>
      <c r="D224" s="32" t="s">
        <v>159</v>
      </c>
      <c r="E224" s="31" t="s">
        <v>768</v>
      </c>
      <c r="F224" s="3" t="s">
        <v>30</v>
      </c>
      <c r="G224" s="13" t="s">
        <v>769</v>
      </c>
      <c r="H224" s="31" t="s">
        <v>27</v>
      </c>
      <c r="I224" s="31" t="s">
        <v>770</v>
      </c>
      <c r="J224" s="31" t="s">
        <v>22</v>
      </c>
      <c r="K224" s="31" t="s">
        <v>33</v>
      </c>
      <c r="L224" s="31" t="s">
        <v>134</v>
      </c>
      <c r="M224" s="31">
        <v>8</v>
      </c>
      <c r="N224" s="33">
        <f>VLOOKUP(Таблица1[[#This Row],[наименование]],[1]Лист1!$H:$L,5,0)</f>
        <v>704</v>
      </c>
      <c r="O224" s="37">
        <f>Таблица1[[#This Row],[цена за пару]]*Таблица1[[#This Row],[Пар в коробе]]</f>
        <v>5632</v>
      </c>
      <c r="P224" s="14">
        <f>VLOOKUP(Таблица1[[#This Row],[Короб]],[2]Лист1!$A:$I,9,0)</f>
        <v>20</v>
      </c>
      <c r="Q224" s="15">
        <f>Таблица1[[#This Row],[Кол-во резерва]]*Таблица1[[#This Row],[Цена за короб]]</f>
        <v>0</v>
      </c>
      <c r="R224" s="12"/>
    </row>
    <row r="225" spans="1:18" ht="60" customHeight="1" x14ac:dyDescent="0.25">
      <c r="A225" s="8"/>
      <c r="B225" s="3" t="s">
        <v>41</v>
      </c>
      <c r="C225" s="36" t="s">
        <v>321</v>
      </c>
      <c r="D225" s="32" t="s">
        <v>159</v>
      </c>
      <c r="E225" s="31" t="s">
        <v>771</v>
      </c>
      <c r="F225" s="3" t="s">
        <v>30</v>
      </c>
      <c r="G225" s="13" t="s">
        <v>772</v>
      </c>
      <c r="H225" s="31" t="s">
        <v>27</v>
      </c>
      <c r="I225" s="31" t="s">
        <v>358</v>
      </c>
      <c r="J225" s="31" t="s">
        <v>22</v>
      </c>
      <c r="K225" s="31" t="s">
        <v>33</v>
      </c>
      <c r="L225" s="31" t="s">
        <v>134</v>
      </c>
      <c r="M225" s="31">
        <v>8</v>
      </c>
      <c r="N225" s="33">
        <f>VLOOKUP(Таблица1[[#This Row],[наименование]],[1]Лист1!$H:$L,5,0)</f>
        <v>704</v>
      </c>
      <c r="O225" s="37">
        <f>Таблица1[[#This Row],[цена за пару]]*Таблица1[[#This Row],[Пар в коробе]]</f>
        <v>5632</v>
      </c>
      <c r="P225" s="14">
        <f>VLOOKUP(Таблица1[[#This Row],[Короб]],[2]Лист1!$A:$I,9,0)</f>
        <v>20</v>
      </c>
      <c r="Q225" s="15">
        <f>Таблица1[[#This Row],[Кол-во резерва]]*Таблица1[[#This Row],[Цена за короб]]</f>
        <v>0</v>
      </c>
      <c r="R225" s="12"/>
    </row>
    <row r="226" spans="1:18" ht="60" customHeight="1" x14ac:dyDescent="0.25">
      <c r="A226" s="8"/>
      <c r="B226" s="3" t="s">
        <v>41</v>
      </c>
      <c r="C226" s="36" t="s">
        <v>321</v>
      </c>
      <c r="D226" s="32" t="s">
        <v>120</v>
      </c>
      <c r="E226" s="31" t="s">
        <v>262</v>
      </c>
      <c r="F226" s="3" t="s">
        <v>19</v>
      </c>
      <c r="G226" s="13" t="s">
        <v>263</v>
      </c>
      <c r="H226" s="31" t="s">
        <v>27</v>
      </c>
      <c r="I226" s="31" t="s">
        <v>106</v>
      </c>
      <c r="J226" s="31" t="s">
        <v>22</v>
      </c>
      <c r="K226" s="31" t="s">
        <v>107</v>
      </c>
      <c r="L226" s="31" t="s">
        <v>29</v>
      </c>
      <c r="M226" s="31">
        <v>8</v>
      </c>
      <c r="N226" s="33">
        <f>VLOOKUP(Таблица1[[#This Row],[наименование]],[1]Лист1!$H:$L,5,0)</f>
        <v>606</v>
      </c>
      <c r="O226" s="37">
        <f>Таблица1[[#This Row],[цена за пару]]*Таблица1[[#This Row],[Пар в коробе]]</f>
        <v>4848</v>
      </c>
      <c r="P226" s="14">
        <f>VLOOKUP(Таблица1[[#This Row],[Короб]],[2]Лист1!$A:$I,9,0)</f>
        <v>8</v>
      </c>
      <c r="Q226" s="15">
        <f>Таблица1[[#This Row],[Кол-во резерва]]*Таблица1[[#This Row],[Цена за короб]]</f>
        <v>0</v>
      </c>
      <c r="R226" s="12"/>
    </row>
    <row r="227" spans="1:18" ht="60" customHeight="1" x14ac:dyDescent="0.25">
      <c r="A227" s="8"/>
      <c r="B227" s="3" t="s">
        <v>41</v>
      </c>
      <c r="C227" s="36" t="s">
        <v>321</v>
      </c>
      <c r="D227" s="32" t="s">
        <v>101</v>
      </c>
      <c r="E227" s="31" t="s">
        <v>237</v>
      </c>
      <c r="F227" s="3" t="s">
        <v>30</v>
      </c>
      <c r="G227" s="13" t="s">
        <v>238</v>
      </c>
      <c r="H227" s="31" t="s">
        <v>27</v>
      </c>
      <c r="I227" s="31" t="s">
        <v>21</v>
      </c>
      <c r="J227" s="31" t="s">
        <v>192</v>
      </c>
      <c r="K227" s="31" t="s">
        <v>107</v>
      </c>
      <c r="L227" s="31" t="s">
        <v>29</v>
      </c>
      <c r="M227" s="31">
        <v>8</v>
      </c>
      <c r="N227" s="33">
        <f>VLOOKUP(Таблица1[[#This Row],[наименование]],[1]Лист1!$H:$L,5,0)</f>
        <v>624</v>
      </c>
      <c r="O227" s="37">
        <f>Таблица1[[#This Row],[цена за пару]]*Таблица1[[#This Row],[Пар в коробе]]</f>
        <v>4992</v>
      </c>
      <c r="P227" s="14">
        <f>VLOOKUP(Таблица1[[#This Row],[Короб]],[2]Лист1!$A:$I,9,0)</f>
        <v>11</v>
      </c>
      <c r="Q227" s="15">
        <f>Таблица1[[#This Row],[Кол-во резерва]]*Таблица1[[#This Row],[Цена за короб]]</f>
        <v>0</v>
      </c>
      <c r="R227" s="12"/>
    </row>
    <row r="228" spans="1:18" ht="60" customHeight="1" x14ac:dyDescent="0.25">
      <c r="A228" s="8"/>
      <c r="B228" s="3" t="s">
        <v>41</v>
      </c>
      <c r="C228" s="36" t="s">
        <v>321</v>
      </c>
      <c r="D228" s="32" t="s">
        <v>101</v>
      </c>
      <c r="E228" s="31" t="s">
        <v>239</v>
      </c>
      <c r="F228" s="3" t="s">
        <v>30</v>
      </c>
      <c r="G228" s="13" t="s">
        <v>240</v>
      </c>
      <c r="H228" s="31" t="s">
        <v>27</v>
      </c>
      <c r="I228" s="31" t="s">
        <v>40</v>
      </c>
      <c r="J228" s="31" t="s">
        <v>192</v>
      </c>
      <c r="K228" s="31" t="s">
        <v>107</v>
      </c>
      <c r="L228" s="31" t="s">
        <v>29</v>
      </c>
      <c r="M228" s="31">
        <v>8</v>
      </c>
      <c r="N228" s="33">
        <f>VLOOKUP(Таблица1[[#This Row],[наименование]],[1]Лист1!$H:$L,5,0)</f>
        <v>624</v>
      </c>
      <c r="O228" s="37">
        <f>Таблица1[[#This Row],[цена за пару]]*Таблица1[[#This Row],[Пар в коробе]]</f>
        <v>4992</v>
      </c>
      <c r="P228" s="14">
        <f>VLOOKUP(Таблица1[[#This Row],[Короб]],[2]Лист1!$A:$I,9,0)</f>
        <v>10</v>
      </c>
      <c r="Q228" s="15">
        <f>Таблица1[[#This Row],[Кол-во резерва]]*Таблица1[[#This Row],[Цена за короб]]</f>
        <v>0</v>
      </c>
      <c r="R228" s="12"/>
    </row>
    <row r="229" spans="1:18" ht="60" customHeight="1" x14ac:dyDescent="0.25">
      <c r="A229" s="8"/>
      <c r="B229" s="3" t="s">
        <v>41</v>
      </c>
      <c r="C229" s="36" t="s">
        <v>321</v>
      </c>
      <c r="D229" s="32" t="s">
        <v>116</v>
      </c>
      <c r="E229" s="31" t="s">
        <v>323</v>
      </c>
      <c r="F229" s="3" t="s">
        <v>30</v>
      </c>
      <c r="G229" s="13" t="s">
        <v>324</v>
      </c>
      <c r="H229" s="31" t="s">
        <v>27</v>
      </c>
      <c r="I229" s="31" t="s">
        <v>325</v>
      </c>
      <c r="J229" s="31" t="s">
        <v>195</v>
      </c>
      <c r="K229" s="31" t="s">
        <v>84</v>
      </c>
      <c r="L229" s="31" t="s">
        <v>29</v>
      </c>
      <c r="M229" s="31">
        <v>8</v>
      </c>
      <c r="N229" s="33">
        <f>VLOOKUP(Таблица1[[#This Row],[наименование]],[1]Лист1!$H:$L,5,0)</f>
        <v>593</v>
      </c>
      <c r="O229" s="37">
        <f>Таблица1[[#This Row],[цена за пару]]*Таблица1[[#This Row],[Пар в коробе]]</f>
        <v>4744</v>
      </c>
      <c r="P229" s="14">
        <f>VLOOKUP(Таблица1[[#This Row],[Короб]],[2]Лист1!$A:$I,9,0)</f>
        <v>7</v>
      </c>
      <c r="Q229" s="15">
        <f>Таблица1[[#This Row],[Кол-во резерва]]*Таблица1[[#This Row],[Цена за короб]]</f>
        <v>0</v>
      </c>
      <c r="R229" s="12"/>
    </row>
    <row r="230" spans="1:18" ht="60" customHeight="1" x14ac:dyDescent="0.25">
      <c r="A230" s="8"/>
      <c r="B230" s="3" t="s">
        <v>41</v>
      </c>
      <c r="C230" s="36" t="s">
        <v>321</v>
      </c>
      <c r="D230" s="32" t="s">
        <v>116</v>
      </c>
      <c r="E230" s="31" t="s">
        <v>295</v>
      </c>
      <c r="F230" s="3" t="s">
        <v>30</v>
      </c>
      <c r="G230" s="13" t="s">
        <v>296</v>
      </c>
      <c r="H230" s="31" t="s">
        <v>27</v>
      </c>
      <c r="I230" s="31" t="s">
        <v>224</v>
      </c>
      <c r="J230" s="31" t="s">
        <v>195</v>
      </c>
      <c r="K230" s="31" t="s">
        <v>84</v>
      </c>
      <c r="L230" s="31" t="s">
        <v>29</v>
      </c>
      <c r="M230" s="31">
        <v>8</v>
      </c>
      <c r="N230" s="33">
        <f>VLOOKUP(Таблица1[[#This Row],[наименование]],[1]Лист1!$H:$L,5,0)</f>
        <v>583</v>
      </c>
      <c r="O230" s="37">
        <f>Таблица1[[#This Row],[цена за пару]]*Таблица1[[#This Row],[Пар в коробе]]</f>
        <v>4664</v>
      </c>
      <c r="P230" s="14">
        <f>VLOOKUP(Таблица1[[#This Row],[Короб]],[2]Лист1!$A:$I,9,0)</f>
        <v>4</v>
      </c>
      <c r="Q230" s="15">
        <f>Таблица1[[#This Row],[Кол-во резерва]]*Таблица1[[#This Row],[Цена за короб]]</f>
        <v>0</v>
      </c>
      <c r="R230" s="12"/>
    </row>
    <row r="231" spans="1:18" ht="60" customHeight="1" x14ac:dyDescent="0.25">
      <c r="A231" s="8"/>
      <c r="B231" s="3" t="s">
        <v>78</v>
      </c>
      <c r="C231" s="36" t="s">
        <v>321</v>
      </c>
      <c r="D231" s="32" t="s">
        <v>120</v>
      </c>
      <c r="E231" s="31" t="s">
        <v>773</v>
      </c>
      <c r="F231" s="3" t="s">
        <v>19</v>
      </c>
      <c r="G231" s="13" t="s">
        <v>774</v>
      </c>
      <c r="H231" s="31" t="s">
        <v>27</v>
      </c>
      <c r="I231" s="31" t="s">
        <v>21</v>
      </c>
      <c r="J231" s="31" t="s">
        <v>775</v>
      </c>
      <c r="K231" s="31" t="s">
        <v>84</v>
      </c>
      <c r="L231" s="31" t="s">
        <v>29</v>
      </c>
      <c r="M231" s="31">
        <v>8</v>
      </c>
      <c r="N231" s="33">
        <f>VLOOKUP(Таблица1[[#This Row],[наименование]],[1]Лист1!$H:$L,5,0)</f>
        <v>764</v>
      </c>
      <c r="O231" s="37">
        <f>Таблица1[[#This Row],[цена за пару]]*Таблица1[[#This Row],[Пар в коробе]]</f>
        <v>6112</v>
      </c>
      <c r="P231" s="14">
        <f>VLOOKUP(Таблица1[[#This Row],[Короб]],[2]Лист1!$A:$I,9,0)</f>
        <v>6</v>
      </c>
      <c r="Q231" s="15">
        <f>Таблица1[[#This Row],[Кол-во резерва]]*Таблица1[[#This Row],[Цена за короб]]</f>
        <v>0</v>
      </c>
      <c r="R231" s="12"/>
    </row>
    <row r="232" spans="1:18" ht="60" customHeight="1" x14ac:dyDescent="0.25">
      <c r="A232" s="8"/>
      <c r="B232" s="3" t="s">
        <v>78</v>
      </c>
      <c r="C232" s="36" t="s">
        <v>321</v>
      </c>
      <c r="D232" s="32" t="s">
        <v>120</v>
      </c>
      <c r="E232" s="31" t="s">
        <v>424</v>
      </c>
      <c r="F232" s="3" t="s">
        <v>34</v>
      </c>
      <c r="G232" s="13" t="s">
        <v>425</v>
      </c>
      <c r="H232" s="31" t="s">
        <v>27</v>
      </c>
      <c r="I232" s="31" t="s">
        <v>21</v>
      </c>
      <c r="J232" s="31" t="s">
        <v>35</v>
      </c>
      <c r="K232" s="31" t="s">
        <v>84</v>
      </c>
      <c r="L232" s="31" t="s">
        <v>29</v>
      </c>
      <c r="M232" s="31">
        <v>8</v>
      </c>
      <c r="N232" s="33">
        <f>VLOOKUP(Таблица1[[#This Row],[наименование]],[1]Лист1!$H:$L,5,0)</f>
        <v>889</v>
      </c>
      <c r="O232" s="37">
        <f>Таблица1[[#This Row],[цена за пару]]*Таблица1[[#This Row],[Пар в коробе]]</f>
        <v>7112</v>
      </c>
      <c r="P232" s="14">
        <f>VLOOKUP(Таблица1[[#This Row],[Короб]],[2]Лист1!$A:$I,9,0)</f>
        <v>1</v>
      </c>
      <c r="Q232" s="15">
        <f>Таблица1[[#This Row],[Кол-во резерва]]*Таблица1[[#This Row],[Цена за короб]]</f>
        <v>0</v>
      </c>
      <c r="R232" s="12"/>
    </row>
    <row r="233" spans="1:18" ht="60" customHeight="1" x14ac:dyDescent="0.25">
      <c r="A233" s="8"/>
      <c r="B233" s="3" t="s">
        <v>78</v>
      </c>
      <c r="C233" s="36" t="s">
        <v>321</v>
      </c>
      <c r="D233" s="32" t="s">
        <v>120</v>
      </c>
      <c r="E233" s="31" t="s">
        <v>428</v>
      </c>
      <c r="F233" s="3" t="s">
        <v>19</v>
      </c>
      <c r="G233" s="13" t="s">
        <v>429</v>
      </c>
      <c r="H233" s="31" t="s">
        <v>27</v>
      </c>
      <c r="I233" s="31" t="s">
        <v>40</v>
      </c>
      <c r="J233" s="31" t="s">
        <v>22</v>
      </c>
      <c r="K233" s="31" t="s">
        <v>84</v>
      </c>
      <c r="L233" s="31" t="s">
        <v>29</v>
      </c>
      <c r="M233" s="31">
        <v>8</v>
      </c>
      <c r="N233" s="33">
        <f>VLOOKUP(Таблица1[[#This Row],[наименование]],[1]Лист1!$H:$L,5,0)</f>
        <v>623</v>
      </c>
      <c r="O233" s="37">
        <f>Таблица1[[#This Row],[цена за пару]]*Таблица1[[#This Row],[Пар в коробе]]</f>
        <v>4984</v>
      </c>
      <c r="P233" s="14">
        <f>VLOOKUP(Таблица1[[#This Row],[Короб]],[2]Лист1!$A:$I,9,0)</f>
        <v>10</v>
      </c>
      <c r="Q233" s="15">
        <f>Таблица1[[#This Row],[Кол-во резерва]]*Таблица1[[#This Row],[Цена за короб]]</f>
        <v>0</v>
      </c>
      <c r="R233" s="12"/>
    </row>
    <row r="234" spans="1:18" ht="60" customHeight="1" x14ac:dyDescent="0.25">
      <c r="A234" s="8"/>
      <c r="B234" s="3" t="s">
        <v>78</v>
      </c>
      <c r="C234" s="36" t="s">
        <v>321</v>
      </c>
      <c r="D234" s="32" t="s">
        <v>101</v>
      </c>
      <c r="E234" s="31" t="s">
        <v>776</v>
      </c>
      <c r="F234" s="3" t="s">
        <v>30</v>
      </c>
      <c r="G234" s="13" t="s">
        <v>777</v>
      </c>
      <c r="H234" s="31" t="s">
        <v>27</v>
      </c>
      <c r="I234" s="31" t="s">
        <v>38</v>
      </c>
      <c r="J234" s="31" t="s">
        <v>22</v>
      </c>
      <c r="K234" s="31" t="s">
        <v>84</v>
      </c>
      <c r="L234" s="31" t="s">
        <v>29</v>
      </c>
      <c r="M234" s="31">
        <v>8</v>
      </c>
      <c r="N234" s="33">
        <f>VLOOKUP(Таблица1[[#This Row],[наименование]],[1]Лист1!$H:$L,5,0)</f>
        <v>565</v>
      </c>
      <c r="O234" s="37">
        <f>Таблица1[[#This Row],[цена за пару]]*Таблица1[[#This Row],[Пар в коробе]]</f>
        <v>4520</v>
      </c>
      <c r="P234" s="14">
        <f>VLOOKUP(Таблица1[[#This Row],[Короб]],[2]Лист1!$A:$I,9,0)</f>
        <v>34</v>
      </c>
      <c r="Q234" s="15">
        <f>Таблица1[[#This Row],[Кол-во резерва]]*Таблица1[[#This Row],[Цена за короб]]</f>
        <v>0</v>
      </c>
      <c r="R234" s="12"/>
    </row>
    <row r="235" spans="1:18" ht="60" customHeight="1" x14ac:dyDescent="0.25">
      <c r="A235" s="8"/>
      <c r="B235" s="3" t="s">
        <v>78</v>
      </c>
      <c r="C235" s="36" t="s">
        <v>321</v>
      </c>
      <c r="D235" s="32" t="s">
        <v>101</v>
      </c>
      <c r="E235" s="31" t="s">
        <v>110</v>
      </c>
      <c r="F235" s="3" t="s">
        <v>30</v>
      </c>
      <c r="G235" s="13" t="s">
        <v>111</v>
      </c>
      <c r="H235" s="31" t="s">
        <v>27</v>
      </c>
      <c r="I235" s="31" t="s">
        <v>28</v>
      </c>
      <c r="J235" s="31" t="s">
        <v>22</v>
      </c>
      <c r="K235" s="31" t="s">
        <v>84</v>
      </c>
      <c r="L235" s="31" t="s">
        <v>29</v>
      </c>
      <c r="M235" s="31">
        <v>8</v>
      </c>
      <c r="N235" s="33">
        <f>VLOOKUP(Таблица1[[#This Row],[наименование]],[1]Лист1!$H:$L,5,0)</f>
        <v>565</v>
      </c>
      <c r="O235" s="37">
        <f>Таблица1[[#This Row],[цена за пару]]*Таблица1[[#This Row],[Пар в коробе]]</f>
        <v>4520</v>
      </c>
      <c r="P235" s="14">
        <f>VLOOKUP(Таблица1[[#This Row],[Короб]],[2]Лист1!$A:$I,9,0)</f>
        <v>11</v>
      </c>
      <c r="Q235" s="15">
        <f>Таблица1[[#This Row],[Кол-во резерва]]*Таблица1[[#This Row],[Цена за короб]]</f>
        <v>0</v>
      </c>
      <c r="R235" s="12"/>
    </row>
    <row r="236" spans="1:18" ht="60" customHeight="1" x14ac:dyDescent="0.25">
      <c r="A236" s="8"/>
      <c r="B236" s="3" t="s">
        <v>78</v>
      </c>
      <c r="C236" s="36" t="s">
        <v>321</v>
      </c>
      <c r="D236" s="32" t="s">
        <v>101</v>
      </c>
      <c r="E236" s="31" t="s">
        <v>778</v>
      </c>
      <c r="F236" s="3" t="s">
        <v>30</v>
      </c>
      <c r="G236" s="13" t="s">
        <v>779</v>
      </c>
      <c r="H236" s="31" t="s">
        <v>27</v>
      </c>
      <c r="I236" s="31" t="s">
        <v>32</v>
      </c>
      <c r="J236" s="31" t="s">
        <v>22</v>
      </c>
      <c r="K236" s="31" t="s">
        <v>84</v>
      </c>
      <c r="L236" s="31" t="s">
        <v>29</v>
      </c>
      <c r="M236" s="31">
        <v>8</v>
      </c>
      <c r="N236" s="33">
        <f>VLOOKUP(Таблица1[[#This Row],[наименование]],[1]Лист1!$H:$L,5,0)</f>
        <v>564</v>
      </c>
      <c r="O236" s="37">
        <f>Таблица1[[#This Row],[цена за пару]]*Таблица1[[#This Row],[Пар в коробе]]</f>
        <v>4512</v>
      </c>
      <c r="P236" s="14">
        <f>VLOOKUP(Таблица1[[#This Row],[Короб]],[2]Лист1!$A:$I,9,0)</f>
        <v>3</v>
      </c>
      <c r="Q236" s="15">
        <f>Таблица1[[#This Row],[Кол-во резерва]]*Таблица1[[#This Row],[Цена за короб]]</f>
        <v>0</v>
      </c>
      <c r="R236" s="12"/>
    </row>
    <row r="237" spans="1:18" ht="60" customHeight="1" x14ac:dyDescent="0.25">
      <c r="A237" s="8"/>
      <c r="B237" s="3" t="s">
        <v>78</v>
      </c>
      <c r="C237" s="36" t="s">
        <v>321</v>
      </c>
      <c r="D237" s="32" t="s">
        <v>113</v>
      </c>
      <c r="E237" s="31" t="s">
        <v>199</v>
      </c>
      <c r="F237" s="3" t="s">
        <v>30</v>
      </c>
      <c r="G237" s="13" t="s">
        <v>200</v>
      </c>
      <c r="H237" s="31" t="s">
        <v>27</v>
      </c>
      <c r="I237" s="31" t="s">
        <v>21</v>
      </c>
      <c r="J237" s="31" t="s">
        <v>24</v>
      </c>
      <c r="K237" s="31" t="s">
        <v>84</v>
      </c>
      <c r="L237" s="31" t="s">
        <v>29</v>
      </c>
      <c r="M237" s="31">
        <v>8</v>
      </c>
      <c r="N237" s="33">
        <f>VLOOKUP(Таблица1[[#This Row],[наименование]],[1]Лист1!$H:$L,5,0)</f>
        <v>550</v>
      </c>
      <c r="O237" s="37">
        <f>Таблица1[[#This Row],[цена за пару]]*Таблица1[[#This Row],[Пар в коробе]]</f>
        <v>4400</v>
      </c>
      <c r="P237" s="14">
        <f>VLOOKUP(Таблица1[[#This Row],[Короб]],[2]Лист1!$A:$I,9,0)</f>
        <v>1</v>
      </c>
      <c r="Q237" s="15">
        <f>Таблица1[[#This Row],[Кол-во резерва]]*Таблица1[[#This Row],[Цена за короб]]</f>
        <v>0</v>
      </c>
      <c r="R237" s="12"/>
    </row>
    <row r="238" spans="1:18" ht="60" customHeight="1" x14ac:dyDescent="0.25">
      <c r="A238" s="8"/>
      <c r="B238" s="3" t="s">
        <v>78</v>
      </c>
      <c r="C238" s="36" t="s">
        <v>321</v>
      </c>
      <c r="D238" s="32" t="s">
        <v>113</v>
      </c>
      <c r="E238" s="31" t="s">
        <v>201</v>
      </c>
      <c r="F238" s="3" t="s">
        <v>30</v>
      </c>
      <c r="G238" s="13" t="s">
        <v>202</v>
      </c>
      <c r="H238" s="31" t="s">
        <v>27</v>
      </c>
      <c r="I238" s="31" t="s">
        <v>74</v>
      </c>
      <c r="J238" s="31" t="s">
        <v>24</v>
      </c>
      <c r="K238" s="31" t="s">
        <v>84</v>
      </c>
      <c r="L238" s="31" t="s">
        <v>29</v>
      </c>
      <c r="M238" s="31">
        <v>8</v>
      </c>
      <c r="N238" s="33">
        <f>VLOOKUP(Таблица1[[#This Row],[наименование]],[1]Лист1!$H:$L,5,0)</f>
        <v>550</v>
      </c>
      <c r="O238" s="37">
        <f>Таблица1[[#This Row],[цена за пару]]*Таблица1[[#This Row],[Пар в коробе]]</f>
        <v>4400</v>
      </c>
      <c r="P238" s="14">
        <f>VLOOKUP(Таблица1[[#This Row],[Короб]],[2]Лист1!$A:$I,9,0)</f>
        <v>2</v>
      </c>
      <c r="Q238" s="15">
        <f>Таблица1[[#This Row],[Кол-во резерва]]*Таблица1[[#This Row],[Цена за короб]]</f>
        <v>0</v>
      </c>
      <c r="R238" s="12"/>
    </row>
    <row r="239" spans="1:18" ht="60" customHeight="1" x14ac:dyDescent="0.25">
      <c r="A239" s="8"/>
      <c r="B239" s="3" t="s">
        <v>78</v>
      </c>
      <c r="C239" s="36" t="s">
        <v>321</v>
      </c>
      <c r="D239" s="32" t="s">
        <v>113</v>
      </c>
      <c r="E239" s="31" t="s">
        <v>203</v>
      </c>
      <c r="F239" s="3" t="s">
        <v>30</v>
      </c>
      <c r="G239" s="13" t="s">
        <v>204</v>
      </c>
      <c r="H239" s="31" t="s">
        <v>27</v>
      </c>
      <c r="I239" s="31" t="s">
        <v>160</v>
      </c>
      <c r="J239" s="31" t="s">
        <v>24</v>
      </c>
      <c r="K239" s="31" t="s">
        <v>84</v>
      </c>
      <c r="L239" s="31" t="s">
        <v>29</v>
      </c>
      <c r="M239" s="31">
        <v>8</v>
      </c>
      <c r="N239" s="33">
        <f>VLOOKUP(Таблица1[[#This Row],[наименование]],[1]Лист1!$H:$L,5,0)</f>
        <v>550</v>
      </c>
      <c r="O239" s="37">
        <f>Таблица1[[#This Row],[цена за пару]]*Таблица1[[#This Row],[Пар в коробе]]</f>
        <v>4400</v>
      </c>
      <c r="P239" s="14">
        <f>VLOOKUP(Таблица1[[#This Row],[Короб]],[2]Лист1!$A:$I,9,0)</f>
        <v>2</v>
      </c>
      <c r="Q239" s="15">
        <f>Таблица1[[#This Row],[Кол-во резерва]]*Таблица1[[#This Row],[Цена за короб]]</f>
        <v>0</v>
      </c>
      <c r="R239" s="12"/>
    </row>
    <row r="240" spans="1:18" ht="60" customHeight="1" x14ac:dyDescent="0.25">
      <c r="A240" s="8"/>
      <c r="B240" s="3" t="s">
        <v>78</v>
      </c>
      <c r="C240" s="36" t="s">
        <v>321</v>
      </c>
      <c r="D240" s="32" t="s">
        <v>120</v>
      </c>
      <c r="E240" s="31" t="s">
        <v>297</v>
      </c>
      <c r="F240" s="3" t="s">
        <v>34</v>
      </c>
      <c r="G240" s="13" t="s">
        <v>298</v>
      </c>
      <c r="H240" s="31" t="s">
        <v>27</v>
      </c>
      <c r="I240" s="31" t="s">
        <v>36</v>
      </c>
      <c r="J240" s="31" t="s">
        <v>35</v>
      </c>
      <c r="K240" s="31" t="s">
        <v>84</v>
      </c>
      <c r="L240" s="31" t="s">
        <v>29</v>
      </c>
      <c r="M240" s="31">
        <v>8</v>
      </c>
      <c r="N240" s="33">
        <f>VLOOKUP(Таблица1[[#This Row],[наименование]],[1]Лист1!$H:$L,5,0)</f>
        <v>1046</v>
      </c>
      <c r="O240" s="37">
        <f>Таблица1[[#This Row],[цена за пару]]*Таблица1[[#This Row],[Пар в коробе]]</f>
        <v>8368</v>
      </c>
      <c r="P240" s="14">
        <f>VLOOKUP(Таблица1[[#This Row],[Короб]],[2]Лист1!$A:$I,9,0)</f>
        <v>21</v>
      </c>
      <c r="Q240" s="15">
        <f>Таблица1[[#This Row],[Кол-во резерва]]*Таблица1[[#This Row],[Цена за короб]]</f>
        <v>0</v>
      </c>
      <c r="R240" s="12"/>
    </row>
    <row r="241" spans="1:18" ht="60" customHeight="1" x14ac:dyDescent="0.25">
      <c r="A241" s="8"/>
      <c r="B241" s="3" t="s">
        <v>41</v>
      </c>
      <c r="C241" s="36" t="s">
        <v>321</v>
      </c>
      <c r="D241" s="32" t="s">
        <v>101</v>
      </c>
      <c r="E241" s="31" t="s">
        <v>207</v>
      </c>
      <c r="F241" s="3" t="s">
        <v>19</v>
      </c>
      <c r="G241" s="13" t="s">
        <v>208</v>
      </c>
      <c r="H241" s="31" t="s">
        <v>27</v>
      </c>
      <c r="I241" s="31" t="s">
        <v>209</v>
      </c>
      <c r="J241" s="31" t="s">
        <v>22</v>
      </c>
      <c r="K241" s="31" t="s">
        <v>84</v>
      </c>
      <c r="L241" s="31" t="s">
        <v>29</v>
      </c>
      <c r="M241" s="31">
        <v>8</v>
      </c>
      <c r="N241" s="33">
        <f>VLOOKUP(Таблица1[[#This Row],[наименование]],[1]Лист1!$H:$L,5,0)</f>
        <v>738</v>
      </c>
      <c r="O241" s="37">
        <f>Таблица1[[#This Row],[цена за пару]]*Таблица1[[#This Row],[Пар в коробе]]</f>
        <v>5904</v>
      </c>
      <c r="P241" s="14">
        <f>VLOOKUP(Таблица1[[#This Row],[Короб]],[2]Лист1!$A:$I,9,0)</f>
        <v>12</v>
      </c>
      <c r="Q241" s="15">
        <f>Таблица1[[#This Row],[Кол-во резерва]]*Таблица1[[#This Row],[Цена за короб]]</f>
        <v>0</v>
      </c>
      <c r="R241" s="12"/>
    </row>
    <row r="242" spans="1:18" ht="60" customHeight="1" x14ac:dyDescent="0.25">
      <c r="A242" s="8"/>
      <c r="B242" s="3" t="s">
        <v>78</v>
      </c>
      <c r="C242" s="36" t="s">
        <v>321</v>
      </c>
      <c r="D242" s="32" t="s">
        <v>101</v>
      </c>
      <c r="E242" s="31" t="s">
        <v>326</v>
      </c>
      <c r="F242" s="3" t="s">
        <v>34</v>
      </c>
      <c r="G242" s="13" t="s">
        <v>327</v>
      </c>
      <c r="H242" s="31" t="s">
        <v>27</v>
      </c>
      <c r="I242" s="31" t="s">
        <v>59</v>
      </c>
      <c r="J242" s="31" t="s">
        <v>35</v>
      </c>
      <c r="K242" s="31" t="s">
        <v>84</v>
      </c>
      <c r="L242" s="31" t="s">
        <v>29</v>
      </c>
      <c r="M242" s="31">
        <v>8</v>
      </c>
      <c r="N242" s="33">
        <f>VLOOKUP(Таблица1[[#This Row],[наименование]],[1]Лист1!$H:$L,5,0)</f>
        <v>868</v>
      </c>
      <c r="O242" s="37">
        <f>Таблица1[[#This Row],[цена за пару]]*Таблица1[[#This Row],[Пар в коробе]]</f>
        <v>6944</v>
      </c>
      <c r="P242" s="14">
        <f>VLOOKUP(Таблица1[[#This Row],[Короб]],[2]Лист1!$A:$I,9,0)</f>
        <v>5</v>
      </c>
      <c r="Q242" s="15">
        <f>Таблица1[[#This Row],[Кол-во резерва]]*Таблица1[[#This Row],[Цена за короб]]</f>
        <v>0</v>
      </c>
      <c r="R242" s="12"/>
    </row>
    <row r="243" spans="1:18" ht="60" customHeight="1" x14ac:dyDescent="0.25">
      <c r="A243" s="8"/>
      <c r="B243" s="3" t="s">
        <v>78</v>
      </c>
      <c r="C243" s="36" t="s">
        <v>321</v>
      </c>
      <c r="D243" s="32" t="s">
        <v>120</v>
      </c>
      <c r="E243" s="31" t="s">
        <v>328</v>
      </c>
      <c r="F243" s="3" t="s">
        <v>19</v>
      </c>
      <c r="G243" s="13" t="s">
        <v>329</v>
      </c>
      <c r="H243" s="31" t="s">
        <v>27</v>
      </c>
      <c r="I243" s="31" t="s">
        <v>59</v>
      </c>
      <c r="J243" s="31" t="s">
        <v>22</v>
      </c>
      <c r="K243" s="31" t="s">
        <v>84</v>
      </c>
      <c r="L243" s="31" t="s">
        <v>29</v>
      </c>
      <c r="M243" s="31">
        <v>8</v>
      </c>
      <c r="N243" s="33">
        <f>VLOOKUP(Таблица1[[#This Row],[наименование]],[1]Лист1!$H:$L,5,0)</f>
        <v>775</v>
      </c>
      <c r="O243" s="37">
        <f>Таблица1[[#This Row],[цена за пару]]*Таблица1[[#This Row],[Пар в коробе]]</f>
        <v>6200</v>
      </c>
      <c r="P243" s="14">
        <f>VLOOKUP(Таблица1[[#This Row],[Короб]],[2]Лист1!$A:$I,9,0)</f>
        <v>1</v>
      </c>
      <c r="Q243" s="15">
        <f>Таблица1[[#This Row],[Кол-во резерва]]*Таблица1[[#This Row],[Цена за короб]]</f>
        <v>0</v>
      </c>
      <c r="R243" s="12"/>
    </row>
    <row r="244" spans="1:18" ht="60" customHeight="1" x14ac:dyDescent="0.25">
      <c r="A244" s="8"/>
      <c r="B244" s="3" t="s">
        <v>78</v>
      </c>
      <c r="C244" s="36" t="s">
        <v>321</v>
      </c>
      <c r="D244" s="32" t="s">
        <v>116</v>
      </c>
      <c r="E244" s="31" t="s">
        <v>330</v>
      </c>
      <c r="F244" s="3" t="s">
        <v>34</v>
      </c>
      <c r="G244" s="13" t="s">
        <v>331</v>
      </c>
      <c r="H244" s="31" t="s">
        <v>27</v>
      </c>
      <c r="I244" s="31" t="s">
        <v>59</v>
      </c>
      <c r="J244" s="31" t="s">
        <v>35</v>
      </c>
      <c r="K244" s="31" t="s">
        <v>84</v>
      </c>
      <c r="L244" s="31" t="s">
        <v>29</v>
      </c>
      <c r="M244" s="31">
        <v>8</v>
      </c>
      <c r="N244" s="33">
        <f>VLOOKUP(Таблица1[[#This Row],[наименование]],[1]Лист1!$H:$L,5,0)</f>
        <v>1284</v>
      </c>
      <c r="O244" s="37">
        <f>Таблица1[[#This Row],[цена за пару]]*Таблица1[[#This Row],[Пар в коробе]]</f>
        <v>10272</v>
      </c>
      <c r="P244" s="14">
        <f>VLOOKUP(Таблица1[[#This Row],[Короб]],[2]Лист1!$A:$I,9,0)</f>
        <v>27</v>
      </c>
      <c r="Q244" s="15">
        <f>Таблица1[[#This Row],[Кол-во резерва]]*Таблица1[[#This Row],[Цена за короб]]</f>
        <v>0</v>
      </c>
      <c r="R244" s="12"/>
    </row>
    <row r="245" spans="1:18" ht="60" customHeight="1" x14ac:dyDescent="0.25">
      <c r="A245" s="8"/>
      <c r="B245" s="3" t="s">
        <v>78</v>
      </c>
      <c r="C245" s="36" t="s">
        <v>321</v>
      </c>
      <c r="D245" s="32" t="s">
        <v>101</v>
      </c>
      <c r="E245" s="31" t="s">
        <v>272</v>
      </c>
      <c r="F245" s="3" t="s">
        <v>19</v>
      </c>
      <c r="G245" s="13" t="s">
        <v>273</v>
      </c>
      <c r="H245" s="31" t="s">
        <v>27</v>
      </c>
      <c r="I245" s="31" t="s">
        <v>243</v>
      </c>
      <c r="J245" s="31" t="s">
        <v>271</v>
      </c>
      <c r="K245" s="31" t="s">
        <v>84</v>
      </c>
      <c r="L245" s="31" t="s">
        <v>29</v>
      </c>
      <c r="M245" s="31">
        <v>8</v>
      </c>
      <c r="N245" s="33">
        <f>VLOOKUP(Таблица1[[#This Row],[наименование]],[1]Лист1!$H:$L,5,0)</f>
        <v>875</v>
      </c>
      <c r="O245" s="37">
        <f>Таблица1[[#This Row],[цена за пару]]*Таблица1[[#This Row],[Пар в коробе]]</f>
        <v>7000</v>
      </c>
      <c r="P245" s="14">
        <f>VLOOKUP(Таблица1[[#This Row],[Короб]],[2]Лист1!$A:$I,9,0)</f>
        <v>3</v>
      </c>
      <c r="Q245" s="15">
        <f>Таблица1[[#This Row],[Кол-во резерва]]*Таблица1[[#This Row],[Цена за короб]]</f>
        <v>0</v>
      </c>
      <c r="R245" s="12"/>
    </row>
    <row r="246" spans="1:18" ht="60" customHeight="1" x14ac:dyDescent="0.25">
      <c r="A246" s="8"/>
      <c r="B246" s="3" t="s">
        <v>41</v>
      </c>
      <c r="C246" s="36" t="s">
        <v>321</v>
      </c>
      <c r="D246" s="32" t="s">
        <v>120</v>
      </c>
      <c r="E246" s="31" t="s">
        <v>406</v>
      </c>
      <c r="F246" s="3" t="s">
        <v>30</v>
      </c>
      <c r="G246" s="13" t="s">
        <v>407</v>
      </c>
      <c r="H246" s="31" t="s">
        <v>27</v>
      </c>
      <c r="I246" s="31" t="s">
        <v>38</v>
      </c>
      <c r="J246" s="31" t="s">
        <v>285</v>
      </c>
      <c r="K246" s="31" t="s">
        <v>84</v>
      </c>
      <c r="L246" s="31" t="s">
        <v>29</v>
      </c>
      <c r="M246" s="31">
        <v>8</v>
      </c>
      <c r="N246" s="33">
        <f>VLOOKUP(Таблица1[[#This Row],[наименование]],[1]Лист1!$H:$L,5,0)</f>
        <v>628</v>
      </c>
      <c r="O246" s="37">
        <f>Таблица1[[#This Row],[цена за пару]]*Таблица1[[#This Row],[Пар в коробе]]</f>
        <v>5024</v>
      </c>
      <c r="P246" s="14">
        <f>VLOOKUP(Таблица1[[#This Row],[Короб]],[2]Лист1!$A:$I,9,0)</f>
        <v>49</v>
      </c>
      <c r="Q246" s="15">
        <f>Таблица1[[#This Row],[Кол-во резерва]]*Таблица1[[#This Row],[Цена за короб]]</f>
        <v>0</v>
      </c>
      <c r="R246" s="12"/>
    </row>
    <row r="247" spans="1:18" ht="60" customHeight="1" x14ac:dyDescent="0.25">
      <c r="A247" s="8"/>
      <c r="B247" s="3" t="s">
        <v>78</v>
      </c>
      <c r="C247" s="36" t="s">
        <v>321</v>
      </c>
      <c r="D247" s="32" t="s">
        <v>159</v>
      </c>
      <c r="E247" s="31" t="s">
        <v>780</v>
      </c>
      <c r="F247" s="3" t="s">
        <v>19</v>
      </c>
      <c r="G247" s="13" t="s">
        <v>781</v>
      </c>
      <c r="H247" s="31" t="s">
        <v>20</v>
      </c>
      <c r="I247" s="31" t="s">
        <v>126</v>
      </c>
      <c r="J247" s="31" t="s">
        <v>354</v>
      </c>
      <c r="K247" s="31" t="s">
        <v>84</v>
      </c>
      <c r="L247" s="31" t="s">
        <v>92</v>
      </c>
      <c r="M247" s="31">
        <v>8</v>
      </c>
      <c r="N247" s="33">
        <f>VLOOKUP(Таблица1[[#This Row],[наименование]],[1]Лист1!$H:$L,5,0)</f>
        <v>737</v>
      </c>
      <c r="O247" s="37">
        <f>Таблица1[[#This Row],[цена за пару]]*Таблица1[[#This Row],[Пар в коробе]]</f>
        <v>5896</v>
      </c>
      <c r="P247" s="14">
        <f>VLOOKUP(Таблица1[[#This Row],[Короб]],[2]Лист1!$A:$I,9,0)</f>
        <v>22</v>
      </c>
      <c r="Q247" s="15">
        <f>Таблица1[[#This Row],[Кол-во резерва]]*Таблица1[[#This Row],[Цена за короб]]</f>
        <v>0</v>
      </c>
      <c r="R247" s="12"/>
    </row>
    <row r="248" spans="1:18" ht="60" customHeight="1" x14ac:dyDescent="0.25">
      <c r="A248" s="8"/>
      <c r="B248" s="3" t="s">
        <v>78</v>
      </c>
      <c r="C248" s="36" t="s">
        <v>321</v>
      </c>
      <c r="D248" s="32" t="s">
        <v>101</v>
      </c>
      <c r="E248" s="31" t="s">
        <v>782</v>
      </c>
      <c r="F248" s="3" t="s">
        <v>19</v>
      </c>
      <c r="G248" s="13" t="s">
        <v>783</v>
      </c>
      <c r="H248" s="31" t="s">
        <v>20</v>
      </c>
      <c r="I248" s="31" t="s">
        <v>21</v>
      </c>
      <c r="J248" s="31" t="s">
        <v>22</v>
      </c>
      <c r="K248" s="31" t="s">
        <v>84</v>
      </c>
      <c r="L248" s="31" t="s">
        <v>92</v>
      </c>
      <c r="M248" s="31">
        <v>8</v>
      </c>
      <c r="N248" s="33">
        <f>VLOOKUP(Таблица1[[#This Row],[наименование]],[1]Лист1!$H:$L,5,0)</f>
        <v>883</v>
      </c>
      <c r="O248" s="37">
        <f>Таблица1[[#This Row],[цена за пару]]*Таблица1[[#This Row],[Пар в коробе]]</f>
        <v>7064</v>
      </c>
      <c r="P248" s="14">
        <f>VLOOKUP(Таблица1[[#This Row],[Короб]],[2]Лист1!$A:$I,9,0)</f>
        <v>2</v>
      </c>
      <c r="Q248" s="15">
        <f>Таблица1[[#This Row],[Кол-во резерва]]*Таблица1[[#This Row],[Цена за короб]]</f>
        <v>0</v>
      </c>
      <c r="R248" s="12"/>
    </row>
    <row r="249" spans="1:18" ht="60" customHeight="1" x14ac:dyDescent="0.25">
      <c r="A249" s="8"/>
      <c r="B249" s="3" t="s">
        <v>78</v>
      </c>
      <c r="C249" s="36" t="s">
        <v>321</v>
      </c>
      <c r="D249" s="32" t="s">
        <v>116</v>
      </c>
      <c r="E249" s="31" t="s">
        <v>784</v>
      </c>
      <c r="F249" s="3" t="s">
        <v>19</v>
      </c>
      <c r="G249" s="13" t="s">
        <v>785</v>
      </c>
      <c r="H249" s="31" t="s">
        <v>20</v>
      </c>
      <c r="I249" s="31" t="s">
        <v>21</v>
      </c>
      <c r="J249" s="31" t="s">
        <v>22</v>
      </c>
      <c r="K249" s="31" t="s">
        <v>84</v>
      </c>
      <c r="L249" s="31" t="s">
        <v>92</v>
      </c>
      <c r="M249" s="31">
        <v>8</v>
      </c>
      <c r="N249" s="33">
        <f>VLOOKUP(Таблица1[[#This Row],[наименование]],[1]Лист1!$H:$L,5,0)</f>
        <v>942</v>
      </c>
      <c r="O249" s="37">
        <f>Таблица1[[#This Row],[цена за пару]]*Таблица1[[#This Row],[Пар в коробе]]</f>
        <v>7536</v>
      </c>
      <c r="P249" s="14">
        <f>VLOOKUP(Таблица1[[#This Row],[Короб]],[2]Лист1!$A:$I,9,0)</f>
        <v>13</v>
      </c>
      <c r="Q249" s="15">
        <f>Таблица1[[#This Row],[Кол-во резерва]]*Таблица1[[#This Row],[Цена за короб]]</f>
        <v>0</v>
      </c>
      <c r="R249" s="12"/>
    </row>
    <row r="250" spans="1:18" ht="60" customHeight="1" x14ac:dyDescent="0.25">
      <c r="A250" s="8"/>
      <c r="B250" s="3" t="s">
        <v>78</v>
      </c>
      <c r="C250" s="36" t="s">
        <v>321</v>
      </c>
      <c r="D250" s="32" t="s">
        <v>116</v>
      </c>
      <c r="E250" s="31" t="s">
        <v>383</v>
      </c>
      <c r="F250" s="3" t="s">
        <v>19</v>
      </c>
      <c r="G250" s="13" t="s">
        <v>384</v>
      </c>
      <c r="H250" s="31" t="s">
        <v>27</v>
      </c>
      <c r="I250" s="31" t="s">
        <v>106</v>
      </c>
      <c r="J250" s="31" t="s">
        <v>354</v>
      </c>
      <c r="K250" s="31" t="s">
        <v>84</v>
      </c>
      <c r="L250" s="31" t="s">
        <v>29</v>
      </c>
      <c r="M250" s="31">
        <v>8</v>
      </c>
      <c r="N250" s="33">
        <f>VLOOKUP(Таблица1[[#This Row],[наименование]],[1]Лист1!$H:$L,5,0)</f>
        <v>789</v>
      </c>
      <c r="O250" s="37">
        <f>Таблица1[[#This Row],[цена за пару]]*Таблица1[[#This Row],[Пар в коробе]]</f>
        <v>6312</v>
      </c>
      <c r="P250" s="14">
        <f>VLOOKUP(Таблица1[[#This Row],[Короб]],[2]Лист1!$A:$I,9,0)</f>
        <v>7</v>
      </c>
      <c r="Q250" s="15">
        <f>Таблица1[[#This Row],[Кол-во резерва]]*Таблица1[[#This Row],[Цена за короб]]</f>
        <v>0</v>
      </c>
      <c r="R250" s="12"/>
    </row>
    <row r="251" spans="1:18" ht="60" customHeight="1" x14ac:dyDescent="0.25">
      <c r="A251" s="8"/>
      <c r="B251" s="3" t="s">
        <v>78</v>
      </c>
      <c r="C251" s="36" t="s">
        <v>321</v>
      </c>
      <c r="D251" s="32" t="s">
        <v>116</v>
      </c>
      <c r="E251" s="31" t="s">
        <v>355</v>
      </c>
      <c r="F251" s="3" t="s">
        <v>19</v>
      </c>
      <c r="G251" s="13" t="s">
        <v>356</v>
      </c>
      <c r="H251" s="31" t="s">
        <v>27</v>
      </c>
      <c r="I251" s="31" t="s">
        <v>21</v>
      </c>
      <c r="J251" s="31" t="s">
        <v>354</v>
      </c>
      <c r="K251" s="31" t="s">
        <v>84</v>
      </c>
      <c r="L251" s="31" t="s">
        <v>29</v>
      </c>
      <c r="M251" s="31">
        <v>8</v>
      </c>
      <c r="N251" s="33">
        <f>VLOOKUP(Таблица1[[#This Row],[наименование]],[1]Лист1!$H:$L,5,0)</f>
        <v>844</v>
      </c>
      <c r="O251" s="37">
        <f>Таблица1[[#This Row],[цена за пару]]*Таблица1[[#This Row],[Пар в коробе]]</f>
        <v>6752</v>
      </c>
      <c r="P251" s="14">
        <f>VLOOKUP(Таблица1[[#This Row],[Короб]],[2]Лист1!$A:$I,9,0)</f>
        <v>1</v>
      </c>
      <c r="Q251" s="15">
        <f>Таблица1[[#This Row],[Кол-во резерва]]*Таблица1[[#This Row],[Цена за короб]]</f>
        <v>0</v>
      </c>
      <c r="R251" s="12"/>
    </row>
    <row r="252" spans="1:18" ht="60" customHeight="1" x14ac:dyDescent="0.25">
      <c r="A252" s="8"/>
      <c r="B252" s="3" t="s">
        <v>41</v>
      </c>
      <c r="C252" s="36" t="s">
        <v>321</v>
      </c>
      <c r="D252" s="32" t="s">
        <v>120</v>
      </c>
      <c r="E252" s="31" t="s">
        <v>786</v>
      </c>
      <c r="F252" s="3" t="s">
        <v>19</v>
      </c>
      <c r="G252" s="13" t="s">
        <v>787</v>
      </c>
      <c r="H252" s="31" t="s">
        <v>20</v>
      </c>
      <c r="I252" s="31" t="s">
        <v>21</v>
      </c>
      <c r="J252" s="31" t="s">
        <v>354</v>
      </c>
      <c r="K252" s="31" t="s">
        <v>107</v>
      </c>
      <c r="L252" s="31" t="s">
        <v>92</v>
      </c>
      <c r="M252" s="31">
        <v>8</v>
      </c>
      <c r="N252" s="33">
        <f>VLOOKUP(Таблица1[[#This Row],[наименование]],[1]Лист1!$H:$L,5,0)</f>
        <v>733</v>
      </c>
      <c r="O252" s="37">
        <f>Таблица1[[#This Row],[цена за пару]]*Таблица1[[#This Row],[Пар в коробе]]</f>
        <v>5864</v>
      </c>
      <c r="P252" s="14">
        <f>VLOOKUP(Таблица1[[#This Row],[Короб]],[2]Лист1!$A:$I,9,0)</f>
        <v>3</v>
      </c>
      <c r="Q252" s="15">
        <f>Таблица1[[#This Row],[Кол-во резерва]]*Таблица1[[#This Row],[Цена за короб]]</f>
        <v>0</v>
      </c>
      <c r="R252" s="12"/>
    </row>
    <row r="253" spans="1:18" ht="60" customHeight="1" x14ac:dyDescent="0.25">
      <c r="A253" s="8"/>
      <c r="B253" s="3" t="s">
        <v>41</v>
      </c>
      <c r="C253" s="36" t="s">
        <v>321</v>
      </c>
      <c r="D253" s="32" t="s">
        <v>101</v>
      </c>
      <c r="E253" s="31" t="s">
        <v>117</v>
      </c>
      <c r="F253" s="3" t="s">
        <v>30</v>
      </c>
      <c r="G253" s="13" t="s">
        <v>118</v>
      </c>
      <c r="H253" s="31" t="s">
        <v>27</v>
      </c>
      <c r="I253" s="31" t="s">
        <v>119</v>
      </c>
      <c r="J253" s="31" t="s">
        <v>22</v>
      </c>
      <c r="K253" s="31" t="s">
        <v>107</v>
      </c>
      <c r="L253" s="31" t="s">
        <v>29</v>
      </c>
      <c r="M253" s="31">
        <v>8</v>
      </c>
      <c r="N253" s="33">
        <f>VLOOKUP(Таблица1[[#This Row],[наименование]],[1]Лист1!$H:$L,5,0)</f>
        <v>684</v>
      </c>
      <c r="O253" s="37">
        <f>Таблица1[[#This Row],[цена за пару]]*Таблица1[[#This Row],[Пар в коробе]]</f>
        <v>5472</v>
      </c>
      <c r="P253" s="14">
        <f>VLOOKUP(Таблица1[[#This Row],[Короб]],[2]Лист1!$A:$I,9,0)</f>
        <v>2</v>
      </c>
      <c r="Q253" s="15">
        <f>Таблица1[[#This Row],[Кол-во резерва]]*Таблица1[[#This Row],[Цена за короб]]</f>
        <v>0</v>
      </c>
      <c r="R253" s="12"/>
    </row>
    <row r="254" spans="1:18" ht="60" customHeight="1" x14ac:dyDescent="0.25">
      <c r="A254" s="8"/>
      <c r="B254" s="3" t="s">
        <v>41</v>
      </c>
      <c r="C254" s="36" t="s">
        <v>321</v>
      </c>
      <c r="D254" s="32" t="s">
        <v>121</v>
      </c>
      <c r="E254" s="31" t="s">
        <v>788</v>
      </c>
      <c r="F254" s="3" t="s">
        <v>19</v>
      </c>
      <c r="G254" s="13" t="s">
        <v>789</v>
      </c>
      <c r="H254" s="31" t="s">
        <v>27</v>
      </c>
      <c r="I254" s="31" t="s">
        <v>21</v>
      </c>
      <c r="J254" s="31" t="s">
        <v>22</v>
      </c>
      <c r="K254" s="31" t="s">
        <v>107</v>
      </c>
      <c r="L254" s="31" t="s">
        <v>29</v>
      </c>
      <c r="M254" s="31">
        <v>8</v>
      </c>
      <c r="N254" s="33">
        <f>VLOOKUP(Таблица1[[#This Row],[наименование]],[1]Лист1!$H:$L,5,0)</f>
        <v>704</v>
      </c>
      <c r="O254" s="37">
        <f>Таблица1[[#This Row],[цена за пару]]*Таблица1[[#This Row],[Пар в коробе]]</f>
        <v>5632</v>
      </c>
      <c r="P254" s="14">
        <f>VLOOKUP(Таблица1[[#This Row],[Короб]],[2]Лист1!$A:$I,9,0)</f>
        <v>1</v>
      </c>
      <c r="Q254" s="15">
        <f>Таблица1[[#This Row],[Кол-во резерва]]*Таблица1[[#This Row],[Цена за короб]]</f>
        <v>0</v>
      </c>
      <c r="R254" s="12"/>
    </row>
    <row r="255" spans="1:18" ht="60" customHeight="1" x14ac:dyDescent="0.25">
      <c r="A255" s="8"/>
      <c r="B255" s="3" t="s">
        <v>41</v>
      </c>
      <c r="C255" s="36" t="s">
        <v>321</v>
      </c>
      <c r="D255" s="32" t="s">
        <v>121</v>
      </c>
      <c r="E255" s="31" t="s">
        <v>790</v>
      </c>
      <c r="F255" s="3" t="s">
        <v>19</v>
      </c>
      <c r="G255" s="13" t="s">
        <v>791</v>
      </c>
      <c r="H255" s="31" t="s">
        <v>27</v>
      </c>
      <c r="I255" s="31" t="s">
        <v>112</v>
      </c>
      <c r="J255" s="31" t="s">
        <v>22</v>
      </c>
      <c r="K255" s="31" t="s">
        <v>107</v>
      </c>
      <c r="L255" s="31" t="s">
        <v>29</v>
      </c>
      <c r="M255" s="31">
        <v>8</v>
      </c>
      <c r="N255" s="33">
        <f>VLOOKUP(Таблица1[[#This Row],[наименование]],[1]Лист1!$H:$L,5,0)</f>
        <v>679</v>
      </c>
      <c r="O255" s="37">
        <f>Таблица1[[#This Row],[цена за пару]]*Таблица1[[#This Row],[Пар в коробе]]</f>
        <v>5432</v>
      </c>
      <c r="P255" s="14">
        <f>VLOOKUP(Таблица1[[#This Row],[Короб]],[2]Лист1!$A:$I,9,0)</f>
        <v>2</v>
      </c>
      <c r="Q255" s="15">
        <f>Таблица1[[#This Row],[Кол-во резерва]]*Таблица1[[#This Row],[Цена за короб]]</f>
        <v>0</v>
      </c>
      <c r="R255" s="12"/>
    </row>
    <row r="256" spans="1:18" ht="60" customHeight="1" x14ac:dyDescent="0.25">
      <c r="A256" s="8"/>
      <c r="B256" s="3" t="s">
        <v>41</v>
      </c>
      <c r="C256" s="36" t="s">
        <v>321</v>
      </c>
      <c r="D256" s="32" t="s">
        <v>101</v>
      </c>
      <c r="E256" s="31" t="s">
        <v>792</v>
      </c>
      <c r="F256" s="3" t="s">
        <v>19</v>
      </c>
      <c r="G256" s="13" t="s">
        <v>793</v>
      </c>
      <c r="H256" s="31" t="s">
        <v>27</v>
      </c>
      <c r="I256" s="31" t="s">
        <v>106</v>
      </c>
      <c r="J256" s="31" t="s">
        <v>26</v>
      </c>
      <c r="K256" s="31" t="s">
        <v>107</v>
      </c>
      <c r="L256" s="31" t="s">
        <v>29</v>
      </c>
      <c r="M256" s="31">
        <v>8</v>
      </c>
      <c r="N256" s="33">
        <f>VLOOKUP(Таблица1[[#This Row],[наименование]],[1]Лист1!$H:$L,5,0)</f>
        <v>638</v>
      </c>
      <c r="O256" s="37">
        <f>Таблица1[[#This Row],[цена за пару]]*Таблица1[[#This Row],[Пар в коробе]]</f>
        <v>5104</v>
      </c>
      <c r="P256" s="14">
        <f>VLOOKUP(Таблица1[[#This Row],[Короб]],[2]Лист1!$A:$I,9,0)</f>
        <v>2</v>
      </c>
      <c r="Q256" s="15">
        <f>Таблица1[[#This Row],[Кол-во резерва]]*Таблица1[[#This Row],[Цена за короб]]</f>
        <v>0</v>
      </c>
      <c r="R256" s="12"/>
    </row>
    <row r="257" spans="1:18" ht="60" customHeight="1" x14ac:dyDescent="0.25">
      <c r="A257" s="8"/>
      <c r="B257" s="3" t="s">
        <v>41</v>
      </c>
      <c r="C257" s="36" t="s">
        <v>321</v>
      </c>
      <c r="D257" s="32" t="s">
        <v>120</v>
      </c>
      <c r="E257" s="31" t="s">
        <v>260</v>
      </c>
      <c r="F257" s="3" t="s">
        <v>19</v>
      </c>
      <c r="G257" s="13" t="s">
        <v>261</v>
      </c>
      <c r="H257" s="31" t="s">
        <v>27</v>
      </c>
      <c r="I257" s="31" t="s">
        <v>106</v>
      </c>
      <c r="J257" s="31" t="s">
        <v>22</v>
      </c>
      <c r="K257" s="31" t="s">
        <v>107</v>
      </c>
      <c r="L257" s="31" t="s">
        <v>29</v>
      </c>
      <c r="M257" s="31">
        <v>8</v>
      </c>
      <c r="N257" s="33">
        <f>VLOOKUP(Таблица1[[#This Row],[наименование]],[1]Лист1!$H:$L,5,0)</f>
        <v>856</v>
      </c>
      <c r="O257" s="37">
        <f>Таблица1[[#This Row],[цена за пару]]*Таблица1[[#This Row],[Пар в коробе]]</f>
        <v>6848</v>
      </c>
      <c r="P257" s="14">
        <f>VLOOKUP(Таблица1[[#This Row],[Короб]],[2]Лист1!$A:$I,9,0)</f>
        <v>1</v>
      </c>
      <c r="Q257" s="15">
        <f>Таблица1[[#This Row],[Кол-во резерва]]*Таблица1[[#This Row],[Цена за короб]]</f>
        <v>0</v>
      </c>
      <c r="R257" s="12"/>
    </row>
    <row r="258" spans="1:18" ht="60" customHeight="1" x14ac:dyDescent="0.25">
      <c r="A258" s="8"/>
      <c r="B258" s="3" t="s">
        <v>17</v>
      </c>
      <c r="C258" s="36" t="s">
        <v>321</v>
      </c>
      <c r="D258" s="32" t="s">
        <v>102</v>
      </c>
      <c r="E258" s="31" t="s">
        <v>794</v>
      </c>
      <c r="F258" s="3" t="s">
        <v>30</v>
      </c>
      <c r="G258" s="13" t="s">
        <v>795</v>
      </c>
      <c r="H258" s="31" t="s">
        <v>20</v>
      </c>
      <c r="I258" s="31" t="s">
        <v>21</v>
      </c>
      <c r="J258" s="31" t="s">
        <v>22</v>
      </c>
      <c r="K258" s="31" t="s">
        <v>33</v>
      </c>
      <c r="L258" s="31" t="s">
        <v>58</v>
      </c>
      <c r="M258" s="31">
        <v>8</v>
      </c>
      <c r="N258" s="33">
        <f>VLOOKUP(Таблица1[[#This Row],[наименование]],[1]Лист1!$H:$L,5,0)</f>
        <v>502</v>
      </c>
      <c r="O258" s="37">
        <f>Таблица1[[#This Row],[цена за пару]]*Таблица1[[#This Row],[Пар в коробе]]</f>
        <v>4016</v>
      </c>
      <c r="P258" s="14">
        <f>VLOOKUP(Таблица1[[#This Row],[Короб]],[2]Лист1!$A:$I,9,0)</f>
        <v>2</v>
      </c>
      <c r="Q258" s="15">
        <f>Таблица1[[#This Row],[Кол-во резерва]]*Таблица1[[#This Row],[Цена за короб]]</f>
        <v>0</v>
      </c>
      <c r="R258" s="12"/>
    </row>
    <row r="259" spans="1:18" ht="60" customHeight="1" x14ac:dyDescent="0.25">
      <c r="A259" s="8"/>
      <c r="B259" s="3" t="s">
        <v>17</v>
      </c>
      <c r="C259" s="36" t="s">
        <v>321</v>
      </c>
      <c r="D259" s="32" t="s">
        <v>102</v>
      </c>
      <c r="E259" s="31" t="s">
        <v>796</v>
      </c>
      <c r="F259" s="3" t="s">
        <v>30</v>
      </c>
      <c r="G259" s="13" t="s">
        <v>797</v>
      </c>
      <c r="H259" s="31" t="s">
        <v>20</v>
      </c>
      <c r="I259" s="31" t="s">
        <v>21</v>
      </c>
      <c r="J259" s="31" t="s">
        <v>22</v>
      </c>
      <c r="K259" s="31" t="s">
        <v>33</v>
      </c>
      <c r="L259" s="31" t="s">
        <v>58</v>
      </c>
      <c r="M259" s="31">
        <v>8</v>
      </c>
      <c r="N259" s="33">
        <f>VLOOKUP(Таблица1[[#This Row],[наименование]],[1]Лист1!$H:$L,5,0)</f>
        <v>512</v>
      </c>
      <c r="O259" s="37">
        <f>Таблица1[[#This Row],[цена за пару]]*Таблица1[[#This Row],[Пар в коробе]]</f>
        <v>4096</v>
      </c>
      <c r="P259" s="14">
        <f>VLOOKUP(Таблица1[[#This Row],[Короб]],[2]Лист1!$A:$I,9,0)</f>
        <v>1</v>
      </c>
      <c r="Q259" s="15">
        <f>Таблица1[[#This Row],[Кол-во резерва]]*Таблица1[[#This Row],[Цена за короб]]</f>
        <v>0</v>
      </c>
      <c r="R259" s="12"/>
    </row>
    <row r="260" spans="1:18" ht="60" customHeight="1" x14ac:dyDescent="0.25">
      <c r="A260" s="8"/>
      <c r="B260" s="3" t="s">
        <v>78</v>
      </c>
      <c r="C260" s="36" t="s">
        <v>321</v>
      </c>
      <c r="D260" s="32" t="s">
        <v>146</v>
      </c>
      <c r="E260" s="31" t="s">
        <v>147</v>
      </c>
      <c r="F260" s="3" t="s">
        <v>30</v>
      </c>
      <c r="G260" s="13" t="s">
        <v>148</v>
      </c>
      <c r="H260" s="31" t="s">
        <v>27</v>
      </c>
      <c r="I260" s="31" t="s">
        <v>21</v>
      </c>
      <c r="J260" s="31" t="s">
        <v>33</v>
      </c>
      <c r="K260" s="31" t="s">
        <v>84</v>
      </c>
      <c r="L260" s="31" t="s">
        <v>29</v>
      </c>
      <c r="M260" s="31">
        <v>8</v>
      </c>
      <c r="N260" s="33">
        <f>VLOOKUP(Таблица1[[#This Row],[наименование]],[1]Лист1!$H:$L,5,0)</f>
        <v>936</v>
      </c>
      <c r="O260" s="37">
        <f>Таблица1[[#This Row],[цена за пару]]*Таблица1[[#This Row],[Пар в коробе]]</f>
        <v>7488</v>
      </c>
      <c r="P260" s="14">
        <f>VLOOKUP(Таблица1[[#This Row],[Короб]],[2]Лист1!$A:$I,9,0)</f>
        <v>1</v>
      </c>
      <c r="Q260" s="15">
        <f>Таблица1[[#This Row],[Кол-во резерва]]*Таблица1[[#This Row],[Цена за короб]]</f>
        <v>0</v>
      </c>
      <c r="R260" s="12"/>
    </row>
    <row r="261" spans="1:18" ht="60" customHeight="1" x14ac:dyDescent="0.25">
      <c r="A261" s="8"/>
      <c r="B261" s="3" t="s">
        <v>41</v>
      </c>
      <c r="C261" s="36" t="s">
        <v>321</v>
      </c>
      <c r="D261" s="32" t="s">
        <v>23</v>
      </c>
      <c r="E261" s="31" t="s">
        <v>153</v>
      </c>
      <c r="F261" s="3" t="s">
        <v>34</v>
      </c>
      <c r="G261" s="13" t="s">
        <v>154</v>
      </c>
      <c r="H261" s="31" t="s">
        <v>27</v>
      </c>
      <c r="I261" s="31" t="s">
        <v>96</v>
      </c>
      <c r="J261" s="31" t="s">
        <v>35</v>
      </c>
      <c r="K261" s="31" t="s">
        <v>107</v>
      </c>
      <c r="L261" s="31" t="s">
        <v>29</v>
      </c>
      <c r="M261" s="31">
        <v>8</v>
      </c>
      <c r="N261" s="33">
        <f>VLOOKUP(Таблица1[[#This Row],[наименование]],[1]Лист1!$H:$L,5,0)</f>
        <v>722</v>
      </c>
      <c r="O261" s="37">
        <f>Таблица1[[#This Row],[цена за пару]]*Таблица1[[#This Row],[Пар в коробе]]</f>
        <v>5776</v>
      </c>
      <c r="P261" s="14">
        <f>VLOOKUP(Таблица1[[#This Row],[Короб]],[2]Лист1!$A:$I,9,0)</f>
        <v>2</v>
      </c>
      <c r="Q261" s="15">
        <f>Таблица1[[#This Row],[Кол-во резерва]]*Таблица1[[#This Row],[Цена за короб]]</f>
        <v>0</v>
      </c>
      <c r="R261" s="12"/>
    </row>
    <row r="262" spans="1:18" ht="60" customHeight="1" x14ac:dyDescent="0.25">
      <c r="A262" s="8"/>
      <c r="B262" s="3" t="s">
        <v>41</v>
      </c>
      <c r="C262" s="36" t="s">
        <v>321</v>
      </c>
      <c r="D262" s="32" t="s">
        <v>101</v>
      </c>
      <c r="E262" s="31" t="s">
        <v>798</v>
      </c>
      <c r="F262" s="3" t="s">
        <v>19</v>
      </c>
      <c r="G262" s="13" t="s">
        <v>799</v>
      </c>
      <c r="H262" s="31" t="s">
        <v>27</v>
      </c>
      <c r="I262" s="31" t="s">
        <v>96</v>
      </c>
      <c r="J262" s="31" t="s">
        <v>22</v>
      </c>
      <c r="K262" s="31" t="s">
        <v>33</v>
      </c>
      <c r="L262" s="31" t="s">
        <v>29</v>
      </c>
      <c r="M262" s="31">
        <v>8</v>
      </c>
      <c r="N262" s="33">
        <f>VLOOKUP(Таблица1[[#This Row],[наименование]],[1]Лист1!$H:$L,5,0)</f>
        <v>500</v>
      </c>
      <c r="O262" s="37">
        <f>Таблица1[[#This Row],[цена за пару]]*Таблица1[[#This Row],[Пар в коробе]]</f>
        <v>4000</v>
      </c>
      <c r="P262" s="14">
        <f>VLOOKUP(Таблица1[[#This Row],[Короб]],[2]Лист1!$A:$I,9,0)</f>
        <v>1</v>
      </c>
      <c r="Q262" s="15">
        <f>Таблица1[[#This Row],[Кол-во резерва]]*Таблица1[[#This Row],[Цена за короб]]</f>
        <v>0</v>
      </c>
      <c r="R262" s="12"/>
    </row>
    <row r="263" spans="1:18" ht="60" customHeight="1" x14ac:dyDescent="0.25">
      <c r="A263" s="8"/>
      <c r="B263" s="3" t="s">
        <v>78</v>
      </c>
      <c r="C263" s="36" t="s">
        <v>321</v>
      </c>
      <c r="D263" s="32" t="s">
        <v>101</v>
      </c>
      <c r="E263" s="31" t="s">
        <v>155</v>
      </c>
      <c r="F263" s="3" t="s">
        <v>30</v>
      </c>
      <c r="G263" s="13" t="s">
        <v>156</v>
      </c>
      <c r="H263" s="31" t="s">
        <v>27</v>
      </c>
      <c r="I263" s="31" t="s">
        <v>36</v>
      </c>
      <c r="J263" s="31" t="s">
        <v>22</v>
      </c>
      <c r="K263" s="31" t="s">
        <v>84</v>
      </c>
      <c r="L263" s="31" t="s">
        <v>29</v>
      </c>
      <c r="M263" s="31">
        <v>8</v>
      </c>
      <c r="N263" s="33">
        <f>VLOOKUP(Таблица1[[#This Row],[наименование]],[1]Лист1!$H:$L,5,0)</f>
        <v>573</v>
      </c>
      <c r="O263" s="37">
        <f>Таблица1[[#This Row],[цена за пару]]*Таблица1[[#This Row],[Пар в коробе]]</f>
        <v>4584</v>
      </c>
      <c r="P263" s="14">
        <f>VLOOKUP(Таблица1[[#This Row],[Короб]],[2]Лист1!$A:$I,9,0)</f>
        <v>3</v>
      </c>
      <c r="Q263" s="15">
        <f>Таблица1[[#This Row],[Кол-во резерва]]*Таблица1[[#This Row],[Цена за короб]]</f>
        <v>0</v>
      </c>
      <c r="R263" s="12"/>
    </row>
    <row r="264" spans="1:18" ht="60" customHeight="1" x14ac:dyDescent="0.25">
      <c r="A264" s="8"/>
      <c r="B264" s="3" t="s">
        <v>78</v>
      </c>
      <c r="C264" s="36" t="s">
        <v>321</v>
      </c>
      <c r="D264" s="32" t="s">
        <v>120</v>
      </c>
      <c r="E264" s="31" t="s">
        <v>800</v>
      </c>
      <c r="F264" s="3" t="s">
        <v>19</v>
      </c>
      <c r="G264" s="13" t="s">
        <v>801</v>
      </c>
      <c r="H264" s="31" t="s">
        <v>20</v>
      </c>
      <c r="I264" s="31" t="s">
        <v>21</v>
      </c>
      <c r="J264" s="31" t="s">
        <v>26</v>
      </c>
      <c r="K264" s="31" t="s">
        <v>84</v>
      </c>
      <c r="L264" s="31" t="s">
        <v>92</v>
      </c>
      <c r="M264" s="31">
        <v>8</v>
      </c>
      <c r="N264" s="33">
        <f>VLOOKUP(Таблица1[[#This Row],[наименование]],[1]Лист1!$H:$L,5,0)</f>
        <v>796</v>
      </c>
      <c r="O264" s="37">
        <f>Таблица1[[#This Row],[цена за пару]]*Таблица1[[#This Row],[Пар в коробе]]</f>
        <v>6368</v>
      </c>
      <c r="P264" s="14">
        <f>VLOOKUP(Таблица1[[#This Row],[Короб]],[2]Лист1!$A:$I,9,0)</f>
        <v>4</v>
      </c>
      <c r="Q264" s="15">
        <f>Таблица1[[#This Row],[Кол-во резерва]]*Таблица1[[#This Row],[Цена за короб]]</f>
        <v>0</v>
      </c>
      <c r="R264" s="12"/>
    </row>
    <row r="265" spans="1:18" ht="60" customHeight="1" x14ac:dyDescent="0.25">
      <c r="A265" s="8"/>
      <c r="B265" s="3" t="s">
        <v>78</v>
      </c>
      <c r="C265" s="36" t="s">
        <v>321</v>
      </c>
      <c r="D265" s="32" t="s">
        <v>120</v>
      </c>
      <c r="E265" s="31" t="s">
        <v>802</v>
      </c>
      <c r="F265" s="3" t="s">
        <v>34</v>
      </c>
      <c r="G265" s="13" t="s">
        <v>803</v>
      </c>
      <c r="H265" s="31" t="s">
        <v>20</v>
      </c>
      <c r="I265" s="31" t="s">
        <v>59</v>
      </c>
      <c r="J265" s="31" t="s">
        <v>39</v>
      </c>
      <c r="K265" s="31" t="s">
        <v>84</v>
      </c>
      <c r="L265" s="31" t="s">
        <v>58</v>
      </c>
      <c r="M265" s="31">
        <v>8</v>
      </c>
      <c r="N265" s="33">
        <f>VLOOKUP(Таблица1[[#This Row],[наименование]],[1]Лист1!$H:$L,5,0)</f>
        <v>1127</v>
      </c>
      <c r="O265" s="37">
        <f>Таблица1[[#This Row],[цена за пару]]*Таблица1[[#This Row],[Пар в коробе]]</f>
        <v>9016</v>
      </c>
      <c r="P265" s="14">
        <f>VLOOKUP(Таблица1[[#This Row],[Короб]],[2]Лист1!$A:$I,9,0)</f>
        <v>1</v>
      </c>
      <c r="Q265" s="15">
        <f>Таблица1[[#This Row],[Кол-во резерва]]*Таблица1[[#This Row],[Цена за короб]]</f>
        <v>0</v>
      </c>
      <c r="R265" s="12"/>
    </row>
    <row r="266" spans="1:18" ht="60" customHeight="1" x14ac:dyDescent="0.25">
      <c r="A266" s="8"/>
      <c r="B266" s="3" t="s">
        <v>41</v>
      </c>
      <c r="C266" s="36" t="s">
        <v>321</v>
      </c>
      <c r="D266" s="32" t="s">
        <v>116</v>
      </c>
      <c r="E266" s="31" t="s">
        <v>804</v>
      </c>
      <c r="F266" s="3" t="s">
        <v>19</v>
      </c>
      <c r="G266" s="13" t="s">
        <v>805</v>
      </c>
      <c r="H266" s="31" t="s">
        <v>27</v>
      </c>
      <c r="I266" s="31" t="s">
        <v>21</v>
      </c>
      <c r="J266" s="31" t="s">
        <v>22</v>
      </c>
      <c r="K266" s="31" t="s">
        <v>107</v>
      </c>
      <c r="L266" s="31" t="s">
        <v>29</v>
      </c>
      <c r="M266" s="31">
        <v>8</v>
      </c>
      <c r="N266" s="33">
        <f>VLOOKUP(Таблица1[[#This Row],[наименование]],[1]Лист1!$H:$L,5,0)</f>
        <v>993</v>
      </c>
      <c r="O266" s="37">
        <f>Таблица1[[#This Row],[цена за пару]]*Таблица1[[#This Row],[Пар в коробе]]</f>
        <v>7944</v>
      </c>
      <c r="P266" s="14">
        <f>VLOOKUP(Таблица1[[#This Row],[Короб]],[2]Лист1!$A:$I,9,0)</f>
        <v>14</v>
      </c>
      <c r="Q266" s="15">
        <f>Таблица1[[#This Row],[Кол-во резерва]]*Таблица1[[#This Row],[Цена за короб]]</f>
        <v>0</v>
      </c>
      <c r="R266" s="12"/>
    </row>
    <row r="267" spans="1:18" ht="60" customHeight="1" x14ac:dyDescent="0.25">
      <c r="A267" s="8"/>
      <c r="B267" s="3" t="s">
        <v>78</v>
      </c>
      <c r="C267" s="36" t="s">
        <v>321</v>
      </c>
      <c r="D267" s="32" t="s">
        <v>159</v>
      </c>
      <c r="E267" s="31" t="s">
        <v>806</v>
      </c>
      <c r="F267" s="3" t="s">
        <v>34</v>
      </c>
      <c r="G267" s="13" t="s">
        <v>807</v>
      </c>
      <c r="H267" s="31" t="s">
        <v>27</v>
      </c>
      <c r="I267" s="31" t="s">
        <v>808</v>
      </c>
      <c r="J267" s="31" t="s">
        <v>129</v>
      </c>
      <c r="K267" s="31" t="s">
        <v>84</v>
      </c>
      <c r="L267" s="31" t="s">
        <v>29</v>
      </c>
      <c r="M267" s="31">
        <v>8</v>
      </c>
      <c r="N267" s="33">
        <f>VLOOKUP(Таблица1[[#This Row],[наименование]],[1]Лист1!$H:$L,5,0)</f>
        <v>1273</v>
      </c>
      <c r="O267" s="37">
        <f>Таблица1[[#This Row],[цена за пару]]*Таблица1[[#This Row],[Пар в коробе]]</f>
        <v>10184</v>
      </c>
      <c r="P267" s="14">
        <f>VLOOKUP(Таблица1[[#This Row],[Короб]],[2]Лист1!$A:$I,9,0)</f>
        <v>28</v>
      </c>
      <c r="Q267" s="15">
        <f>Таблица1[[#This Row],[Кол-во резерва]]*Таблица1[[#This Row],[Цена за короб]]</f>
        <v>0</v>
      </c>
      <c r="R267" s="12"/>
    </row>
    <row r="268" spans="1:18" ht="60" customHeight="1" x14ac:dyDescent="0.25">
      <c r="A268" s="8"/>
      <c r="B268" s="3" t="s">
        <v>78</v>
      </c>
      <c r="C268" s="36" t="s">
        <v>321</v>
      </c>
      <c r="D268" s="32" t="s">
        <v>101</v>
      </c>
      <c r="E268" s="31" t="s">
        <v>809</v>
      </c>
      <c r="F268" s="3" t="s">
        <v>34</v>
      </c>
      <c r="G268" s="13" t="s">
        <v>810</v>
      </c>
      <c r="H268" s="31" t="s">
        <v>27</v>
      </c>
      <c r="I268" s="31" t="s">
        <v>32</v>
      </c>
      <c r="J268" s="31" t="s">
        <v>35</v>
      </c>
      <c r="K268" s="31" t="s">
        <v>84</v>
      </c>
      <c r="L268" s="31" t="s">
        <v>134</v>
      </c>
      <c r="M268" s="31">
        <v>8</v>
      </c>
      <c r="N268" s="33">
        <f>VLOOKUP(Таблица1[[#This Row],[наименование]],[1]Лист1!$H:$L,5,0)</f>
        <v>1304</v>
      </c>
      <c r="O268" s="37">
        <f>Таблица1[[#This Row],[цена за пару]]*Таблица1[[#This Row],[Пар в коробе]]</f>
        <v>10432</v>
      </c>
      <c r="P268" s="14">
        <f>VLOOKUP(Таблица1[[#This Row],[Короб]],[2]Лист1!$A:$I,9,0)</f>
        <v>18</v>
      </c>
      <c r="Q268" s="15">
        <f>Таблица1[[#This Row],[Кол-во резерва]]*Таблица1[[#This Row],[Цена за короб]]</f>
        <v>0</v>
      </c>
      <c r="R268" s="12"/>
    </row>
    <row r="269" spans="1:18" ht="60" customHeight="1" x14ac:dyDescent="0.25">
      <c r="A269" s="8"/>
      <c r="B269" s="3" t="s">
        <v>78</v>
      </c>
      <c r="C269" s="36" t="s">
        <v>321</v>
      </c>
      <c r="D269" s="32" t="s">
        <v>101</v>
      </c>
      <c r="E269" s="31" t="s">
        <v>811</v>
      </c>
      <c r="F269" s="3" t="s">
        <v>34</v>
      </c>
      <c r="G269" s="13" t="s">
        <v>812</v>
      </c>
      <c r="H269" s="31" t="s">
        <v>27</v>
      </c>
      <c r="I269" s="31" t="s">
        <v>21</v>
      </c>
      <c r="J269" s="31" t="s">
        <v>39</v>
      </c>
      <c r="K269" s="31" t="s">
        <v>84</v>
      </c>
      <c r="L269" s="31" t="s">
        <v>134</v>
      </c>
      <c r="M269" s="31">
        <v>8</v>
      </c>
      <c r="N269" s="33">
        <f>VLOOKUP(Таблица1[[#This Row],[наименование]],[1]Лист1!$H:$L,5,0)</f>
        <v>1426</v>
      </c>
      <c r="O269" s="37">
        <f>Таблица1[[#This Row],[цена за пару]]*Таблица1[[#This Row],[Пар в коробе]]</f>
        <v>11408</v>
      </c>
      <c r="P269" s="14">
        <f>VLOOKUP(Таблица1[[#This Row],[Короб]],[2]Лист1!$A:$I,9,0)</f>
        <v>10</v>
      </c>
      <c r="Q269" s="15">
        <f>Таблица1[[#This Row],[Кол-во резерва]]*Таблица1[[#This Row],[Цена за короб]]</f>
        <v>0</v>
      </c>
      <c r="R269" s="12"/>
    </row>
    <row r="270" spans="1:18" ht="60" customHeight="1" x14ac:dyDescent="0.25">
      <c r="A270" s="8"/>
      <c r="B270" s="3" t="s">
        <v>78</v>
      </c>
      <c r="C270" s="36" t="s">
        <v>321</v>
      </c>
      <c r="D270" s="32" t="s">
        <v>101</v>
      </c>
      <c r="E270" s="31" t="s">
        <v>813</v>
      </c>
      <c r="F270" s="3" t="s">
        <v>34</v>
      </c>
      <c r="G270" s="13" t="s">
        <v>814</v>
      </c>
      <c r="H270" s="31" t="s">
        <v>27</v>
      </c>
      <c r="I270" s="31" t="s">
        <v>36</v>
      </c>
      <c r="J270" s="31" t="s">
        <v>35</v>
      </c>
      <c r="K270" s="31" t="s">
        <v>141</v>
      </c>
      <c r="L270" s="31" t="s">
        <v>29</v>
      </c>
      <c r="M270" s="31">
        <v>8</v>
      </c>
      <c r="N270" s="33">
        <f>VLOOKUP(Таблица1[[#This Row],[наименование]],[1]Лист1!$H:$L,5,0)</f>
        <v>1420</v>
      </c>
      <c r="O270" s="37">
        <f>Таблица1[[#This Row],[цена за пару]]*Таблица1[[#This Row],[Пар в коробе]]</f>
        <v>11360</v>
      </c>
      <c r="P270" s="14">
        <f>VLOOKUP(Таблица1[[#This Row],[Короб]],[2]Лист1!$A:$I,9,0)</f>
        <v>46</v>
      </c>
      <c r="Q270" s="15">
        <f>Таблица1[[#This Row],[Кол-во резерва]]*Таблица1[[#This Row],[Цена за короб]]</f>
        <v>0</v>
      </c>
      <c r="R270" s="12"/>
    </row>
    <row r="271" spans="1:18" ht="60" customHeight="1" x14ac:dyDescent="0.25">
      <c r="A271" s="8"/>
      <c r="B271" s="3" t="s">
        <v>41</v>
      </c>
      <c r="C271" s="36" t="s">
        <v>321</v>
      </c>
      <c r="D271" s="32" t="s">
        <v>116</v>
      </c>
      <c r="E271" s="31" t="s">
        <v>235</v>
      </c>
      <c r="F271" s="3" t="s">
        <v>19</v>
      </c>
      <c r="G271" s="13" t="s">
        <v>236</v>
      </c>
      <c r="H271" s="31" t="s">
        <v>27</v>
      </c>
      <c r="I271" s="31" t="s">
        <v>96</v>
      </c>
      <c r="J271" s="31" t="s">
        <v>22</v>
      </c>
      <c r="K271" s="31" t="s">
        <v>107</v>
      </c>
      <c r="L271" s="31" t="s">
        <v>29</v>
      </c>
      <c r="M271" s="31">
        <v>8</v>
      </c>
      <c r="N271" s="33">
        <f>VLOOKUP(Таблица1[[#This Row],[наименование]],[1]Лист1!$H:$L,5,0)</f>
        <v>658</v>
      </c>
      <c r="O271" s="37">
        <f>Таблица1[[#This Row],[цена за пару]]*Таблица1[[#This Row],[Пар в коробе]]</f>
        <v>5264</v>
      </c>
      <c r="P271" s="14">
        <f>VLOOKUP(Таблица1[[#This Row],[Короб]],[2]Лист1!$A:$I,9,0)</f>
        <v>4</v>
      </c>
      <c r="Q271" s="15">
        <f>Таблица1[[#This Row],[Кол-во резерва]]*Таблица1[[#This Row],[Цена за короб]]</f>
        <v>0</v>
      </c>
      <c r="R271" s="12"/>
    </row>
    <row r="272" spans="1:18" ht="60" customHeight="1" x14ac:dyDescent="0.25">
      <c r="A272" s="8"/>
      <c r="B272" s="3" t="s">
        <v>41</v>
      </c>
      <c r="C272" s="36" t="s">
        <v>321</v>
      </c>
      <c r="D272" s="32" t="s">
        <v>120</v>
      </c>
      <c r="E272" s="31" t="s">
        <v>264</v>
      </c>
      <c r="F272" s="3" t="s">
        <v>19</v>
      </c>
      <c r="G272" s="13" t="s">
        <v>265</v>
      </c>
      <c r="H272" s="31" t="s">
        <v>27</v>
      </c>
      <c r="I272" s="31" t="s">
        <v>106</v>
      </c>
      <c r="J272" s="31" t="s">
        <v>22</v>
      </c>
      <c r="K272" s="31" t="s">
        <v>107</v>
      </c>
      <c r="L272" s="31" t="s">
        <v>29</v>
      </c>
      <c r="M272" s="31">
        <v>8</v>
      </c>
      <c r="N272" s="33">
        <f>VLOOKUP(Таблица1[[#This Row],[наименование]],[1]Лист1!$H:$L,5,0)</f>
        <v>671</v>
      </c>
      <c r="O272" s="37">
        <f>Таблица1[[#This Row],[цена за пару]]*Таблица1[[#This Row],[Пар в коробе]]</f>
        <v>5368</v>
      </c>
      <c r="P272" s="14">
        <f>VLOOKUP(Таблица1[[#This Row],[Короб]],[2]Лист1!$A:$I,9,0)</f>
        <v>7</v>
      </c>
      <c r="Q272" s="15">
        <f>Таблица1[[#This Row],[Кол-во резерва]]*Таблица1[[#This Row],[Цена за короб]]</f>
        <v>0</v>
      </c>
      <c r="R272" s="12"/>
    </row>
    <row r="273" spans="1:18" ht="60" customHeight="1" x14ac:dyDescent="0.25">
      <c r="A273" s="8"/>
      <c r="B273" s="3" t="s">
        <v>78</v>
      </c>
      <c r="C273" s="36" t="s">
        <v>321</v>
      </c>
      <c r="D273" s="32" t="s">
        <v>120</v>
      </c>
      <c r="E273" s="31" t="s">
        <v>815</v>
      </c>
      <c r="F273" s="3" t="s">
        <v>19</v>
      </c>
      <c r="G273" s="13" t="s">
        <v>816</v>
      </c>
      <c r="H273" s="31" t="s">
        <v>27</v>
      </c>
      <c r="I273" s="31" t="s">
        <v>59</v>
      </c>
      <c r="J273" s="31" t="s">
        <v>105</v>
      </c>
      <c r="K273" s="31" t="s">
        <v>84</v>
      </c>
      <c r="L273" s="31" t="s">
        <v>134</v>
      </c>
      <c r="M273" s="31">
        <v>8</v>
      </c>
      <c r="N273" s="33">
        <f>VLOOKUP(Таблица1[[#This Row],[наименование]],[1]Лист1!$H:$L,5,0)</f>
        <v>758</v>
      </c>
      <c r="O273" s="37">
        <f>Таблица1[[#This Row],[цена за пару]]*Таблица1[[#This Row],[Пар в коробе]]</f>
        <v>6064</v>
      </c>
      <c r="P273" s="14">
        <f>VLOOKUP(Таблица1[[#This Row],[Короб]],[2]Лист1!$A:$I,9,0)</f>
        <v>11</v>
      </c>
      <c r="Q273" s="15">
        <f>Таблица1[[#This Row],[Кол-во резерва]]*Таблица1[[#This Row],[Цена за короб]]</f>
        <v>0</v>
      </c>
      <c r="R273" s="12"/>
    </row>
    <row r="274" spans="1:18" ht="60" customHeight="1" x14ac:dyDescent="0.25">
      <c r="A274" s="8"/>
      <c r="B274" s="3" t="s">
        <v>78</v>
      </c>
      <c r="C274" s="36" t="s">
        <v>321</v>
      </c>
      <c r="D274" s="32" t="s">
        <v>101</v>
      </c>
      <c r="E274" s="31" t="s">
        <v>817</v>
      </c>
      <c r="F274" s="3" t="s">
        <v>19</v>
      </c>
      <c r="G274" s="13" t="s">
        <v>818</v>
      </c>
      <c r="H274" s="31" t="s">
        <v>27</v>
      </c>
      <c r="I274" s="31" t="s">
        <v>122</v>
      </c>
      <c r="J274" s="31" t="s">
        <v>192</v>
      </c>
      <c r="K274" s="31" t="s">
        <v>84</v>
      </c>
      <c r="L274" s="31" t="s">
        <v>134</v>
      </c>
      <c r="M274" s="31">
        <v>8</v>
      </c>
      <c r="N274" s="33">
        <f>VLOOKUP(Таблица1[[#This Row],[наименование]],[1]Лист1!$H:$L,5,0)</f>
        <v>741</v>
      </c>
      <c r="O274" s="37">
        <f>Таблица1[[#This Row],[цена за пару]]*Таблица1[[#This Row],[Пар в коробе]]</f>
        <v>5928</v>
      </c>
      <c r="P274" s="14">
        <f>VLOOKUP(Таблица1[[#This Row],[Короб]],[2]Лист1!$A:$I,9,0)</f>
        <v>19</v>
      </c>
      <c r="Q274" s="15">
        <f>Таблица1[[#This Row],[Кол-во резерва]]*Таблица1[[#This Row],[Цена за короб]]</f>
        <v>0</v>
      </c>
      <c r="R274" s="12"/>
    </row>
    <row r="275" spans="1:18" ht="60" customHeight="1" x14ac:dyDescent="0.25">
      <c r="A275" s="8"/>
      <c r="B275" s="3" t="s">
        <v>78</v>
      </c>
      <c r="C275" s="36" t="s">
        <v>321</v>
      </c>
      <c r="D275" s="32" t="s">
        <v>120</v>
      </c>
      <c r="E275" s="31" t="s">
        <v>819</v>
      </c>
      <c r="F275" s="3" t="s">
        <v>19</v>
      </c>
      <c r="G275" s="13" t="s">
        <v>820</v>
      </c>
      <c r="H275" s="31" t="s">
        <v>27</v>
      </c>
      <c r="I275" s="31" t="s">
        <v>49</v>
      </c>
      <c r="J275" s="31" t="s">
        <v>22</v>
      </c>
      <c r="K275" s="31" t="s">
        <v>84</v>
      </c>
      <c r="L275" s="31" t="s">
        <v>29</v>
      </c>
      <c r="M275" s="31">
        <v>8</v>
      </c>
      <c r="N275" s="33">
        <f>VLOOKUP(Таблица1[[#This Row],[наименование]],[1]Лист1!$H:$L,5,0)</f>
        <v>719</v>
      </c>
      <c r="O275" s="37">
        <f>Таблица1[[#This Row],[цена за пару]]*Таблица1[[#This Row],[Пар в коробе]]</f>
        <v>5752</v>
      </c>
      <c r="P275" s="14">
        <f>VLOOKUP(Таблица1[[#This Row],[Короб]],[2]Лист1!$A:$I,9,0)</f>
        <v>31</v>
      </c>
      <c r="Q275" s="15">
        <f>Таблица1[[#This Row],[Кол-во резерва]]*Таблица1[[#This Row],[Цена за короб]]</f>
        <v>0</v>
      </c>
      <c r="R275" s="12"/>
    </row>
    <row r="276" spans="1:18" ht="60" customHeight="1" x14ac:dyDescent="0.25">
      <c r="A276" s="8"/>
      <c r="B276" s="3" t="s">
        <v>78</v>
      </c>
      <c r="C276" s="36" t="s">
        <v>321</v>
      </c>
      <c r="D276" s="32" t="s">
        <v>120</v>
      </c>
      <c r="E276" s="31" t="s">
        <v>821</v>
      </c>
      <c r="F276" s="3" t="s">
        <v>34</v>
      </c>
      <c r="G276" s="13" t="s">
        <v>822</v>
      </c>
      <c r="H276" s="31" t="s">
        <v>20</v>
      </c>
      <c r="I276" s="31" t="s">
        <v>21</v>
      </c>
      <c r="J276" s="31" t="s">
        <v>39</v>
      </c>
      <c r="K276" s="31" t="s">
        <v>84</v>
      </c>
      <c r="L276" s="31" t="s">
        <v>92</v>
      </c>
      <c r="M276" s="31">
        <v>8</v>
      </c>
      <c r="N276" s="33">
        <f>VLOOKUP(Таблица1[[#This Row],[наименование]],[1]Лист1!$H:$L,5,0)</f>
        <v>1368</v>
      </c>
      <c r="O276" s="37">
        <f>Таблица1[[#This Row],[цена за пару]]*Таблица1[[#This Row],[Пар в коробе]]</f>
        <v>10944</v>
      </c>
      <c r="P276" s="14">
        <f>VLOOKUP(Таблица1[[#This Row],[Короб]],[2]Лист1!$A:$I,9,0)</f>
        <v>2</v>
      </c>
      <c r="Q276" s="15">
        <f>Таблица1[[#This Row],[Кол-во резерва]]*Таблица1[[#This Row],[Цена за короб]]</f>
        <v>0</v>
      </c>
      <c r="R276" s="12"/>
    </row>
    <row r="277" spans="1:18" ht="60" customHeight="1" x14ac:dyDescent="0.25">
      <c r="A277" s="8"/>
      <c r="B277" s="3" t="s">
        <v>78</v>
      </c>
      <c r="C277" s="36" t="s">
        <v>321</v>
      </c>
      <c r="D277" s="32" t="s">
        <v>120</v>
      </c>
      <c r="E277" s="31" t="s">
        <v>456</v>
      </c>
      <c r="F277" s="3" t="s">
        <v>34</v>
      </c>
      <c r="G277" s="13" t="s">
        <v>457</v>
      </c>
      <c r="H277" s="31" t="s">
        <v>20</v>
      </c>
      <c r="I277" s="31" t="s">
        <v>21</v>
      </c>
      <c r="J277" s="31" t="s">
        <v>39</v>
      </c>
      <c r="K277" s="31" t="s">
        <v>84</v>
      </c>
      <c r="L277" s="31" t="s">
        <v>58</v>
      </c>
      <c r="M277" s="31">
        <v>8</v>
      </c>
      <c r="N277" s="33">
        <f>VLOOKUP(Таблица1[[#This Row],[наименование]],[1]Лист1!$H:$L,5,0)</f>
        <v>1368</v>
      </c>
      <c r="O277" s="37">
        <f>Таблица1[[#This Row],[цена за пару]]*Таблица1[[#This Row],[Пар в коробе]]</f>
        <v>10944</v>
      </c>
      <c r="P277" s="14">
        <f>VLOOKUP(Таблица1[[#This Row],[Короб]],[2]Лист1!$A:$I,9,0)</f>
        <v>1</v>
      </c>
      <c r="Q277" s="15">
        <f>Таблица1[[#This Row],[Кол-во резерва]]*Таблица1[[#This Row],[Цена за короб]]</f>
        <v>0</v>
      </c>
      <c r="R277" s="12"/>
    </row>
    <row r="278" spans="1:18" ht="60" customHeight="1" x14ac:dyDescent="0.25">
      <c r="A278" s="8"/>
      <c r="B278" s="3" t="s">
        <v>41</v>
      </c>
      <c r="C278" s="36" t="s">
        <v>321</v>
      </c>
      <c r="D278" s="32" t="s">
        <v>120</v>
      </c>
      <c r="E278" s="31" t="s">
        <v>231</v>
      </c>
      <c r="F278" s="3" t="s">
        <v>19</v>
      </c>
      <c r="G278" s="13" t="s">
        <v>232</v>
      </c>
      <c r="H278" s="31" t="s">
        <v>27</v>
      </c>
      <c r="I278" s="31" t="s">
        <v>21</v>
      </c>
      <c r="J278" s="31" t="s">
        <v>22</v>
      </c>
      <c r="K278" s="31" t="s">
        <v>107</v>
      </c>
      <c r="L278" s="31" t="s">
        <v>29</v>
      </c>
      <c r="M278" s="31">
        <v>8</v>
      </c>
      <c r="N278" s="33">
        <f>VLOOKUP(Таблица1[[#This Row],[наименование]],[1]Лист1!$H:$L,5,0)</f>
        <v>908</v>
      </c>
      <c r="O278" s="37">
        <f>Таблица1[[#This Row],[цена за пару]]*Таблица1[[#This Row],[Пар в коробе]]</f>
        <v>7264</v>
      </c>
      <c r="P278" s="14">
        <f>VLOOKUP(Таблица1[[#This Row],[Короб]],[2]Лист1!$A:$I,9,0)</f>
        <v>3</v>
      </c>
      <c r="Q278" s="15">
        <f>Таблица1[[#This Row],[Кол-во резерва]]*Таблица1[[#This Row],[Цена за короб]]</f>
        <v>0</v>
      </c>
      <c r="R278" s="12"/>
    </row>
    <row r="279" spans="1:18" ht="60" customHeight="1" x14ac:dyDescent="0.25">
      <c r="A279" s="8"/>
      <c r="B279" s="3" t="s">
        <v>17</v>
      </c>
      <c r="C279" s="36" t="s">
        <v>321</v>
      </c>
      <c r="D279" s="32" t="s">
        <v>25</v>
      </c>
      <c r="E279" s="31" t="s">
        <v>127</v>
      </c>
      <c r="F279" s="3" t="s">
        <v>34</v>
      </c>
      <c r="G279" s="13" t="s">
        <v>128</v>
      </c>
      <c r="H279" s="31" t="s">
        <v>20</v>
      </c>
      <c r="I279" s="31" t="s">
        <v>112</v>
      </c>
      <c r="J279" s="31" t="s">
        <v>129</v>
      </c>
      <c r="K279" s="31" t="s">
        <v>22</v>
      </c>
      <c r="L279" s="31" t="s">
        <v>58</v>
      </c>
      <c r="M279" s="31">
        <v>8</v>
      </c>
      <c r="N279" s="33">
        <f>VLOOKUP(Таблица1[[#This Row],[наименование]],[1]Лист1!$H:$L,5,0)</f>
        <v>1015</v>
      </c>
      <c r="O279" s="37">
        <f>Таблица1[[#This Row],[цена за пару]]*Таблица1[[#This Row],[Пар в коробе]]</f>
        <v>8120</v>
      </c>
      <c r="P279" s="14">
        <f>VLOOKUP(Таблица1[[#This Row],[Короб]],[2]Лист1!$A:$I,9,0)</f>
        <v>2</v>
      </c>
      <c r="Q279" s="15">
        <f>Таблица1[[#This Row],[Кол-во резерва]]*Таблица1[[#This Row],[Цена за короб]]</f>
        <v>0</v>
      </c>
      <c r="R279" s="12"/>
    </row>
    <row r="280" spans="1:18" ht="60" customHeight="1" x14ac:dyDescent="0.25">
      <c r="A280" s="8"/>
      <c r="B280" s="3" t="s">
        <v>78</v>
      </c>
      <c r="C280" s="36" t="s">
        <v>321</v>
      </c>
      <c r="D280" s="32" t="s">
        <v>101</v>
      </c>
      <c r="E280" s="31" t="s">
        <v>369</v>
      </c>
      <c r="F280" s="3" t="s">
        <v>19</v>
      </c>
      <c r="G280" s="13" t="s">
        <v>370</v>
      </c>
      <c r="H280" s="31" t="s">
        <v>27</v>
      </c>
      <c r="I280" s="31" t="s">
        <v>104</v>
      </c>
      <c r="J280" s="31" t="s">
        <v>123</v>
      </c>
      <c r="K280" s="31" t="s">
        <v>84</v>
      </c>
      <c r="L280" s="31" t="s">
        <v>29</v>
      </c>
      <c r="M280" s="31">
        <v>8</v>
      </c>
      <c r="N280" s="33">
        <f>VLOOKUP(Таблица1[[#This Row],[наименование]],[1]Лист1!$H:$L,5,0)</f>
        <v>775</v>
      </c>
      <c r="O280" s="37">
        <f>Таблица1[[#This Row],[цена за пару]]*Таблица1[[#This Row],[Пар в коробе]]</f>
        <v>6200</v>
      </c>
      <c r="P280" s="14">
        <f>VLOOKUP(Таблица1[[#This Row],[Короб]],[2]Лист1!$A:$I,9,0)</f>
        <v>1</v>
      </c>
      <c r="Q280" s="15">
        <f>Таблица1[[#This Row],[Кол-во резерва]]*Таблица1[[#This Row],[Цена за короб]]</f>
        <v>0</v>
      </c>
      <c r="R280" s="12"/>
    </row>
    <row r="281" spans="1:18" ht="60" customHeight="1" x14ac:dyDescent="0.25">
      <c r="A281" s="8"/>
      <c r="B281" s="3" t="s">
        <v>78</v>
      </c>
      <c r="C281" s="36" t="s">
        <v>321</v>
      </c>
      <c r="D281" s="32" t="s">
        <v>120</v>
      </c>
      <c r="E281" s="31" t="s">
        <v>823</v>
      </c>
      <c r="F281" s="3" t="s">
        <v>19</v>
      </c>
      <c r="G281" s="13" t="s">
        <v>824</v>
      </c>
      <c r="H281" s="31" t="s">
        <v>27</v>
      </c>
      <c r="I281" s="31" t="s">
        <v>21</v>
      </c>
      <c r="J281" s="31" t="s">
        <v>123</v>
      </c>
      <c r="K281" s="31" t="s">
        <v>84</v>
      </c>
      <c r="L281" s="31" t="s">
        <v>29</v>
      </c>
      <c r="M281" s="31">
        <v>8</v>
      </c>
      <c r="N281" s="33">
        <f>VLOOKUP(Таблица1[[#This Row],[наименование]],[1]Лист1!$H:$L,5,0)</f>
        <v>699</v>
      </c>
      <c r="O281" s="37">
        <f>Таблица1[[#This Row],[цена за пару]]*Таблица1[[#This Row],[Пар в коробе]]</f>
        <v>5592</v>
      </c>
      <c r="P281" s="14">
        <f>VLOOKUP(Таблица1[[#This Row],[Короб]],[2]Лист1!$A:$I,9,0)</f>
        <v>2</v>
      </c>
      <c r="Q281" s="15">
        <f>Таблица1[[#This Row],[Кол-во резерва]]*Таблица1[[#This Row],[Цена за короб]]</f>
        <v>0</v>
      </c>
      <c r="R281" s="12"/>
    </row>
    <row r="282" spans="1:18" ht="60" customHeight="1" x14ac:dyDescent="0.25">
      <c r="A282" s="8"/>
      <c r="B282" s="3" t="s">
        <v>78</v>
      </c>
      <c r="C282" s="36" t="s">
        <v>321</v>
      </c>
      <c r="D282" s="32" t="s">
        <v>101</v>
      </c>
      <c r="E282" s="31" t="s">
        <v>825</v>
      </c>
      <c r="F282" s="3" t="s">
        <v>19</v>
      </c>
      <c r="G282" s="13" t="s">
        <v>826</v>
      </c>
      <c r="H282" s="31" t="s">
        <v>27</v>
      </c>
      <c r="I282" s="31" t="s">
        <v>32</v>
      </c>
      <c r="J282" s="31" t="s">
        <v>22</v>
      </c>
      <c r="K282" s="31" t="s">
        <v>84</v>
      </c>
      <c r="L282" s="31" t="s">
        <v>134</v>
      </c>
      <c r="M282" s="31">
        <v>8</v>
      </c>
      <c r="N282" s="33">
        <f>VLOOKUP(Таблица1[[#This Row],[наименование]],[1]Лист1!$H:$L,5,0)</f>
        <v>730</v>
      </c>
      <c r="O282" s="37">
        <f>Таблица1[[#This Row],[цена за пару]]*Таблица1[[#This Row],[Пар в коробе]]</f>
        <v>5840</v>
      </c>
      <c r="P282" s="14">
        <f>VLOOKUP(Таблица1[[#This Row],[Короб]],[2]Лист1!$A:$I,9,0)</f>
        <v>4</v>
      </c>
      <c r="Q282" s="15">
        <f>Таблица1[[#This Row],[Кол-во резерва]]*Таблица1[[#This Row],[Цена за короб]]</f>
        <v>0</v>
      </c>
      <c r="R282" s="12"/>
    </row>
    <row r="283" spans="1:18" ht="60" customHeight="1" x14ac:dyDescent="0.25">
      <c r="A283" s="8"/>
      <c r="B283" s="3" t="s">
        <v>78</v>
      </c>
      <c r="C283" s="36" t="s">
        <v>321</v>
      </c>
      <c r="D283" s="32" t="s">
        <v>101</v>
      </c>
      <c r="E283" s="31" t="s">
        <v>827</v>
      </c>
      <c r="F283" s="3" t="s">
        <v>19</v>
      </c>
      <c r="G283" s="13" t="s">
        <v>828</v>
      </c>
      <c r="H283" s="31" t="s">
        <v>27</v>
      </c>
      <c r="I283" s="31" t="s">
        <v>21</v>
      </c>
      <c r="J283" s="31" t="s">
        <v>103</v>
      </c>
      <c r="K283" s="31" t="s">
        <v>84</v>
      </c>
      <c r="L283" s="31" t="s">
        <v>134</v>
      </c>
      <c r="M283" s="31">
        <v>8</v>
      </c>
      <c r="N283" s="33">
        <f>VLOOKUP(Таблица1[[#This Row],[наименование]],[1]Лист1!$H:$L,5,0)</f>
        <v>741</v>
      </c>
      <c r="O283" s="37">
        <f>Таблица1[[#This Row],[цена за пару]]*Таблица1[[#This Row],[Пар в коробе]]</f>
        <v>5928</v>
      </c>
      <c r="P283" s="14">
        <f>VLOOKUP(Таблица1[[#This Row],[Короб]],[2]Лист1!$A:$I,9,0)</f>
        <v>7</v>
      </c>
      <c r="Q283" s="15">
        <f>Таблица1[[#This Row],[Кол-во резерва]]*Таблица1[[#This Row],[Цена за короб]]</f>
        <v>0</v>
      </c>
      <c r="R283" s="12"/>
    </row>
    <row r="284" spans="1:18" ht="60" customHeight="1" x14ac:dyDescent="0.25">
      <c r="A284" s="8"/>
      <c r="B284" s="3" t="s">
        <v>41</v>
      </c>
      <c r="C284" s="36" t="s">
        <v>321</v>
      </c>
      <c r="D284" s="32" t="s">
        <v>101</v>
      </c>
      <c r="E284" s="31" t="s">
        <v>205</v>
      </c>
      <c r="F284" s="3" t="s">
        <v>19</v>
      </c>
      <c r="G284" s="13" t="s">
        <v>206</v>
      </c>
      <c r="H284" s="31" t="s">
        <v>27</v>
      </c>
      <c r="I284" s="31" t="s">
        <v>21</v>
      </c>
      <c r="J284" s="31" t="s">
        <v>22</v>
      </c>
      <c r="K284" s="31" t="s">
        <v>84</v>
      </c>
      <c r="L284" s="31" t="s">
        <v>29</v>
      </c>
      <c r="M284" s="31">
        <v>8</v>
      </c>
      <c r="N284" s="33">
        <f>VLOOKUP(Таблица1[[#This Row],[наименование]],[1]Лист1!$H:$L,5,0)</f>
        <v>775</v>
      </c>
      <c r="O284" s="37">
        <f>Таблица1[[#This Row],[цена за пару]]*Таблица1[[#This Row],[Пар в коробе]]</f>
        <v>6200</v>
      </c>
      <c r="P284" s="14">
        <f>VLOOKUP(Таблица1[[#This Row],[Короб]],[2]Лист1!$A:$I,9,0)</f>
        <v>5</v>
      </c>
      <c r="Q284" s="15">
        <f>Таблица1[[#This Row],[Кол-во резерва]]*Таблица1[[#This Row],[Цена за короб]]</f>
        <v>0</v>
      </c>
      <c r="R284" s="12"/>
    </row>
    <row r="285" spans="1:18" ht="60" customHeight="1" x14ac:dyDescent="0.25">
      <c r="A285" s="8"/>
      <c r="B285" s="3" t="s">
        <v>41</v>
      </c>
      <c r="C285" s="36" t="s">
        <v>321</v>
      </c>
      <c r="D285" s="32" t="s">
        <v>101</v>
      </c>
      <c r="E285" s="31" t="s">
        <v>266</v>
      </c>
      <c r="F285" s="3" t="s">
        <v>19</v>
      </c>
      <c r="G285" s="13" t="s">
        <v>267</v>
      </c>
      <c r="H285" s="31" t="s">
        <v>27</v>
      </c>
      <c r="I285" s="31" t="s">
        <v>36</v>
      </c>
      <c r="J285" s="31" t="s">
        <v>22</v>
      </c>
      <c r="K285" s="31" t="s">
        <v>84</v>
      </c>
      <c r="L285" s="31" t="s">
        <v>29</v>
      </c>
      <c r="M285" s="31">
        <v>8</v>
      </c>
      <c r="N285" s="33">
        <f>VLOOKUP(Таблица1[[#This Row],[наименование]],[1]Лист1!$H:$L,5,0)</f>
        <v>775</v>
      </c>
      <c r="O285" s="37">
        <f>Таблица1[[#This Row],[цена за пару]]*Таблица1[[#This Row],[Пар в коробе]]</f>
        <v>6200</v>
      </c>
      <c r="P285" s="14">
        <f>VLOOKUP(Таблица1[[#This Row],[Короб]],[2]Лист1!$A:$I,9,0)</f>
        <v>6</v>
      </c>
      <c r="Q285" s="15">
        <f>Таблица1[[#This Row],[Кол-во резерва]]*Таблица1[[#This Row],[Цена за короб]]</f>
        <v>0</v>
      </c>
      <c r="R285" s="12"/>
    </row>
    <row r="286" spans="1:18" ht="60" customHeight="1" x14ac:dyDescent="0.25">
      <c r="A286" s="8"/>
      <c r="B286" s="3" t="s">
        <v>17</v>
      </c>
      <c r="C286" s="36" t="s">
        <v>321</v>
      </c>
      <c r="D286" s="32" t="s">
        <v>31</v>
      </c>
      <c r="E286" s="31" t="s">
        <v>829</v>
      </c>
      <c r="F286" s="3" t="s">
        <v>19</v>
      </c>
      <c r="G286" s="13" t="s">
        <v>830</v>
      </c>
      <c r="H286" s="31" t="s">
        <v>27</v>
      </c>
      <c r="I286" s="31" t="s">
        <v>831</v>
      </c>
      <c r="J286" s="31" t="s">
        <v>57</v>
      </c>
      <c r="K286" s="31" t="s">
        <v>22</v>
      </c>
      <c r="L286" s="31" t="s">
        <v>29</v>
      </c>
      <c r="M286" s="31">
        <v>8</v>
      </c>
      <c r="N286" s="33">
        <f>VLOOKUP(Таблица1[[#This Row],[наименование]],[1]Лист1!$H:$L,5,0)</f>
        <v>442</v>
      </c>
      <c r="O286" s="37">
        <f>Таблица1[[#This Row],[цена за пару]]*Таблица1[[#This Row],[Пар в коробе]]</f>
        <v>3536</v>
      </c>
      <c r="P286" s="14">
        <f>VLOOKUP(Таблица1[[#This Row],[Короб]],[2]Лист1!$A:$I,9,0)</f>
        <v>3</v>
      </c>
      <c r="Q286" s="15">
        <f>Таблица1[[#This Row],[Кол-во резерва]]*Таблица1[[#This Row],[Цена за короб]]</f>
        <v>0</v>
      </c>
      <c r="R286" s="12"/>
    </row>
    <row r="287" spans="1:18" ht="60" customHeight="1" x14ac:dyDescent="0.25">
      <c r="A287" s="8"/>
      <c r="B287" s="3" t="s">
        <v>41</v>
      </c>
      <c r="C287" s="36" t="s">
        <v>321</v>
      </c>
      <c r="D287" s="32" t="s">
        <v>23</v>
      </c>
      <c r="E287" s="31" t="s">
        <v>222</v>
      </c>
      <c r="F287" s="3" t="s">
        <v>30</v>
      </c>
      <c r="G287" s="13" t="s">
        <v>223</v>
      </c>
      <c r="H287" s="31" t="s">
        <v>20</v>
      </c>
      <c r="I287" s="31" t="s">
        <v>21</v>
      </c>
      <c r="J287" s="31" t="s">
        <v>22</v>
      </c>
      <c r="K287" s="31" t="s">
        <v>22</v>
      </c>
      <c r="L287" s="31" t="s">
        <v>58</v>
      </c>
      <c r="M287" s="31">
        <v>8</v>
      </c>
      <c r="N287" s="33">
        <f>VLOOKUP(Таблица1[[#This Row],[наименование]],[1]Лист1!$H:$L,5,0)</f>
        <v>649</v>
      </c>
      <c r="O287" s="37">
        <f>Таблица1[[#This Row],[цена за пару]]*Таблица1[[#This Row],[Пар в коробе]]</f>
        <v>5192</v>
      </c>
      <c r="P287" s="14">
        <f>VLOOKUP(Таблица1[[#This Row],[Короб]],[2]Лист1!$A:$I,9,0)</f>
        <v>1</v>
      </c>
      <c r="Q287" s="15">
        <f>Таблица1[[#This Row],[Кол-во резерва]]*Таблица1[[#This Row],[Цена за короб]]</f>
        <v>0</v>
      </c>
      <c r="R287" s="12"/>
    </row>
    <row r="288" spans="1:18" ht="60" customHeight="1" x14ac:dyDescent="0.25">
      <c r="A288" s="8"/>
      <c r="B288" s="3" t="s">
        <v>17</v>
      </c>
      <c r="C288" s="36" t="s">
        <v>321</v>
      </c>
      <c r="D288" s="32" t="s">
        <v>25</v>
      </c>
      <c r="E288" s="31" t="s">
        <v>436</v>
      </c>
      <c r="F288" s="3" t="s">
        <v>34</v>
      </c>
      <c r="G288" s="13" t="s">
        <v>437</v>
      </c>
      <c r="H288" s="31" t="s">
        <v>27</v>
      </c>
      <c r="I288" s="31" t="s">
        <v>21</v>
      </c>
      <c r="J288" s="31" t="s">
        <v>35</v>
      </c>
      <c r="K288" s="31" t="s">
        <v>33</v>
      </c>
      <c r="L288" s="31" t="s">
        <v>29</v>
      </c>
      <c r="M288" s="31">
        <v>8</v>
      </c>
      <c r="N288" s="33">
        <f>VLOOKUP(Таблица1[[#This Row],[наименование]],[1]Лист1!$H:$L,5,0)</f>
        <v>570</v>
      </c>
      <c r="O288" s="37">
        <f>Таблица1[[#This Row],[цена за пару]]*Таблица1[[#This Row],[Пар в коробе]]</f>
        <v>4560</v>
      </c>
      <c r="P288" s="14">
        <f>VLOOKUP(Таблица1[[#This Row],[Короб]],[2]Лист1!$A:$I,9,0)</f>
        <v>4</v>
      </c>
      <c r="Q288" s="15">
        <f>Таблица1[[#This Row],[Кол-во резерва]]*Таблица1[[#This Row],[Цена за короб]]</f>
        <v>0</v>
      </c>
      <c r="R288" s="12"/>
    </row>
    <row r="289" spans="1:18" ht="60" customHeight="1" x14ac:dyDescent="0.25">
      <c r="A289" s="8"/>
      <c r="B289" s="3" t="s">
        <v>17</v>
      </c>
      <c r="C289" s="36" t="s">
        <v>321</v>
      </c>
      <c r="D289" s="32" t="s">
        <v>25</v>
      </c>
      <c r="E289" s="31" t="s">
        <v>832</v>
      </c>
      <c r="F289" s="3" t="s">
        <v>34</v>
      </c>
      <c r="G289" s="13" t="s">
        <v>833</v>
      </c>
      <c r="H289" s="31" t="s">
        <v>27</v>
      </c>
      <c r="I289" s="31" t="s">
        <v>21</v>
      </c>
      <c r="J289" s="31" t="s">
        <v>35</v>
      </c>
      <c r="K289" s="31" t="s">
        <v>39</v>
      </c>
      <c r="L289" s="31" t="s">
        <v>29</v>
      </c>
      <c r="M289" s="31">
        <v>8</v>
      </c>
      <c r="N289" s="33">
        <f>VLOOKUP(Таблица1[[#This Row],[наименование]],[1]Лист1!$H:$L,5,0)</f>
        <v>534</v>
      </c>
      <c r="O289" s="37">
        <f>Таблица1[[#This Row],[цена за пару]]*Таблица1[[#This Row],[Пар в коробе]]</f>
        <v>4272</v>
      </c>
      <c r="P289" s="14">
        <f>VLOOKUP(Таблица1[[#This Row],[Короб]],[2]Лист1!$A:$I,9,0)</f>
        <v>3</v>
      </c>
      <c r="Q289" s="15">
        <f>Таблица1[[#This Row],[Кол-во резерва]]*Таблица1[[#This Row],[Цена за короб]]</f>
        <v>0</v>
      </c>
      <c r="R289" s="12"/>
    </row>
    <row r="290" spans="1:18" ht="60" customHeight="1" x14ac:dyDescent="0.25">
      <c r="A290" s="8"/>
      <c r="B290" s="3" t="s">
        <v>17</v>
      </c>
      <c r="C290" s="36" t="s">
        <v>321</v>
      </c>
      <c r="D290" s="32" t="s">
        <v>98</v>
      </c>
      <c r="E290" s="31" t="s">
        <v>834</v>
      </c>
      <c r="F290" s="3" t="s">
        <v>30</v>
      </c>
      <c r="G290" s="13" t="s">
        <v>835</v>
      </c>
      <c r="H290" s="31" t="s">
        <v>20</v>
      </c>
      <c r="I290" s="31" t="s">
        <v>836</v>
      </c>
      <c r="J290" s="31" t="s">
        <v>22</v>
      </c>
      <c r="K290" s="31" t="s">
        <v>22</v>
      </c>
      <c r="L290" s="31" t="s">
        <v>58</v>
      </c>
      <c r="M290" s="31">
        <v>8</v>
      </c>
      <c r="N290" s="33">
        <f>VLOOKUP(Таблица1[[#This Row],[наименование]],[1]Лист1!$H:$L,5,0)</f>
        <v>593</v>
      </c>
      <c r="O290" s="37">
        <f>Таблица1[[#This Row],[цена за пару]]*Таблица1[[#This Row],[Пар в коробе]]</f>
        <v>4744</v>
      </c>
      <c r="P290" s="14">
        <f>VLOOKUP(Таблица1[[#This Row],[Короб]],[2]Лист1!$A:$I,9,0)</f>
        <v>2</v>
      </c>
      <c r="Q290" s="15">
        <f>Таблица1[[#This Row],[Кол-во резерва]]*Таблица1[[#This Row],[Цена за короб]]</f>
        <v>0</v>
      </c>
      <c r="R290" s="12"/>
    </row>
    <row r="291" spans="1:18" ht="60" customHeight="1" x14ac:dyDescent="0.25">
      <c r="A291" s="8"/>
      <c r="B291" s="3" t="s">
        <v>17</v>
      </c>
      <c r="C291" s="36" t="s">
        <v>321</v>
      </c>
      <c r="D291" s="32" t="s">
        <v>23</v>
      </c>
      <c r="E291" s="31" t="s">
        <v>837</v>
      </c>
      <c r="F291" s="3" t="s">
        <v>19</v>
      </c>
      <c r="G291" s="13" t="s">
        <v>838</v>
      </c>
      <c r="H291" s="31" t="s">
        <v>20</v>
      </c>
      <c r="I291" s="31" t="s">
        <v>59</v>
      </c>
      <c r="J291" s="31" t="s">
        <v>22</v>
      </c>
      <c r="K291" s="31" t="s">
        <v>22</v>
      </c>
      <c r="L291" s="31" t="s">
        <v>58</v>
      </c>
      <c r="M291" s="31">
        <v>8</v>
      </c>
      <c r="N291" s="33">
        <f>VLOOKUP(Таблица1[[#This Row],[наименование]],[1]Лист1!$H:$L,5,0)</f>
        <v>585</v>
      </c>
      <c r="O291" s="37">
        <f>Таблица1[[#This Row],[цена за пару]]*Таблица1[[#This Row],[Пар в коробе]]</f>
        <v>4680</v>
      </c>
      <c r="P291" s="14">
        <f>VLOOKUP(Таблица1[[#This Row],[Короб]],[2]Лист1!$A:$I,9,0)</f>
        <v>4</v>
      </c>
      <c r="Q291" s="15">
        <f>Таблица1[[#This Row],[Кол-во резерва]]*Таблица1[[#This Row],[Цена за короб]]</f>
        <v>0</v>
      </c>
      <c r="R291" s="12"/>
    </row>
    <row r="292" spans="1:18" ht="60" customHeight="1" x14ac:dyDescent="0.25">
      <c r="A292" s="8"/>
      <c r="B292" s="3" t="s">
        <v>78</v>
      </c>
      <c r="C292" s="36" t="s">
        <v>321</v>
      </c>
      <c r="D292" s="32" t="s">
        <v>23</v>
      </c>
      <c r="E292" s="31" t="s">
        <v>246</v>
      </c>
      <c r="F292" s="3" t="s">
        <v>19</v>
      </c>
      <c r="G292" s="13" t="s">
        <v>247</v>
      </c>
      <c r="H292" s="31" t="s">
        <v>20</v>
      </c>
      <c r="I292" s="31" t="s">
        <v>36</v>
      </c>
      <c r="J292" s="31" t="s">
        <v>22</v>
      </c>
      <c r="K292" s="31" t="s">
        <v>84</v>
      </c>
      <c r="L292" s="31" t="s">
        <v>58</v>
      </c>
      <c r="M292" s="31">
        <v>8</v>
      </c>
      <c r="N292" s="33">
        <f>VLOOKUP(Таблица1[[#This Row],[наименование]],[1]Лист1!$H:$L,5,0)</f>
        <v>689</v>
      </c>
      <c r="O292" s="37">
        <f>Таблица1[[#This Row],[цена за пару]]*Таблица1[[#This Row],[Пар в коробе]]</f>
        <v>5512</v>
      </c>
      <c r="P292" s="14">
        <f>VLOOKUP(Таблица1[[#This Row],[Короб]],[2]Лист1!$A:$I,9,0)</f>
        <v>3</v>
      </c>
      <c r="Q292" s="15">
        <f>Таблица1[[#This Row],[Кол-во резерва]]*Таблица1[[#This Row],[Цена за короб]]</f>
        <v>0</v>
      </c>
      <c r="R292" s="12"/>
    </row>
    <row r="293" spans="1:18" ht="60" customHeight="1" x14ac:dyDescent="0.25">
      <c r="A293" s="8"/>
      <c r="B293" s="3" t="s">
        <v>41</v>
      </c>
      <c r="C293" s="36" t="s">
        <v>321</v>
      </c>
      <c r="D293" s="32" t="s">
        <v>101</v>
      </c>
      <c r="E293" s="31" t="s">
        <v>839</v>
      </c>
      <c r="F293" s="3" t="s">
        <v>30</v>
      </c>
      <c r="G293" s="13" t="s">
        <v>840</v>
      </c>
      <c r="H293" s="31" t="s">
        <v>27</v>
      </c>
      <c r="I293" s="31" t="s">
        <v>44</v>
      </c>
      <c r="J293" s="31" t="s">
        <v>75</v>
      </c>
      <c r="K293" s="31" t="s">
        <v>107</v>
      </c>
      <c r="L293" s="31" t="s">
        <v>29</v>
      </c>
      <c r="M293" s="31">
        <v>8</v>
      </c>
      <c r="N293" s="33">
        <f>VLOOKUP(Таблица1[[#This Row],[наименование]],[1]Лист1!$H:$L,5,0)</f>
        <v>730</v>
      </c>
      <c r="O293" s="37">
        <f>Таблица1[[#This Row],[цена за пару]]*Таблица1[[#This Row],[Пар в коробе]]</f>
        <v>5840</v>
      </c>
      <c r="P293" s="14">
        <f>VLOOKUP(Таблица1[[#This Row],[Короб]],[2]Лист1!$A:$I,9,0)</f>
        <v>1</v>
      </c>
      <c r="Q293" s="15">
        <f>Таблица1[[#This Row],[Кол-во резерва]]*Таблица1[[#This Row],[Цена за короб]]</f>
        <v>0</v>
      </c>
      <c r="R293" s="12"/>
    </row>
    <row r="294" spans="1:18" ht="60" customHeight="1" x14ac:dyDescent="0.25">
      <c r="A294" s="8"/>
      <c r="B294" s="3" t="s">
        <v>41</v>
      </c>
      <c r="C294" s="36" t="s">
        <v>321</v>
      </c>
      <c r="D294" s="32" t="s">
        <v>101</v>
      </c>
      <c r="E294" s="31" t="s">
        <v>841</v>
      </c>
      <c r="F294" s="3" t="s">
        <v>19</v>
      </c>
      <c r="G294" s="13" t="s">
        <v>842</v>
      </c>
      <c r="H294" s="31" t="s">
        <v>27</v>
      </c>
      <c r="I294" s="31" t="s">
        <v>21</v>
      </c>
      <c r="J294" s="31" t="s">
        <v>123</v>
      </c>
      <c r="K294" s="31" t="s">
        <v>107</v>
      </c>
      <c r="L294" s="31" t="s">
        <v>29</v>
      </c>
      <c r="M294" s="31">
        <v>8</v>
      </c>
      <c r="N294" s="33">
        <f>VLOOKUP(Таблица1[[#This Row],[наименование]],[1]Лист1!$H:$L,5,0)</f>
        <v>745</v>
      </c>
      <c r="O294" s="37">
        <f>Таблица1[[#This Row],[цена за пару]]*Таблица1[[#This Row],[Пар в коробе]]</f>
        <v>5960</v>
      </c>
      <c r="P294" s="14">
        <f>VLOOKUP(Таблица1[[#This Row],[Короб]],[2]Лист1!$A:$I,9,0)</f>
        <v>1</v>
      </c>
      <c r="Q294" s="15">
        <f>Таблица1[[#This Row],[Кол-во резерва]]*Таблица1[[#This Row],[Цена за короб]]</f>
        <v>0</v>
      </c>
      <c r="R294" s="12"/>
    </row>
    <row r="295" spans="1:18" ht="60" customHeight="1" x14ac:dyDescent="0.25">
      <c r="A295" s="8"/>
      <c r="B295" s="3" t="s">
        <v>41</v>
      </c>
      <c r="C295" s="36" t="s">
        <v>321</v>
      </c>
      <c r="D295" s="32" t="s">
        <v>23</v>
      </c>
      <c r="E295" s="31" t="s">
        <v>843</v>
      </c>
      <c r="F295" s="3" t="s">
        <v>19</v>
      </c>
      <c r="G295" s="13" t="s">
        <v>844</v>
      </c>
      <c r="H295" s="31" t="s">
        <v>27</v>
      </c>
      <c r="I295" s="31" t="s">
        <v>21</v>
      </c>
      <c r="J295" s="31" t="s">
        <v>22</v>
      </c>
      <c r="K295" s="31" t="s">
        <v>22</v>
      </c>
      <c r="L295" s="31" t="s">
        <v>29</v>
      </c>
      <c r="M295" s="31">
        <v>8</v>
      </c>
      <c r="N295" s="33">
        <f>VLOOKUP(Таблица1[[#This Row],[наименование]],[1]Лист1!$H:$L,5,0)</f>
        <v>552</v>
      </c>
      <c r="O295" s="37">
        <f>Таблица1[[#This Row],[цена за пару]]*Таблица1[[#This Row],[Пар в коробе]]</f>
        <v>4416</v>
      </c>
      <c r="P295" s="14">
        <f>VLOOKUP(Таблица1[[#This Row],[Короб]],[2]Лист1!$A:$I,9,0)</f>
        <v>1</v>
      </c>
      <c r="Q295" s="15">
        <f>Таблица1[[#This Row],[Кол-во резерва]]*Таблица1[[#This Row],[Цена за короб]]</f>
        <v>0</v>
      </c>
      <c r="R295" s="12"/>
    </row>
    <row r="296" spans="1:18" ht="60" customHeight="1" x14ac:dyDescent="0.25">
      <c r="A296" s="8"/>
      <c r="B296" s="3" t="s">
        <v>41</v>
      </c>
      <c r="C296" s="36" t="s">
        <v>321</v>
      </c>
      <c r="D296" s="32" t="s">
        <v>101</v>
      </c>
      <c r="E296" s="31" t="s">
        <v>442</v>
      </c>
      <c r="F296" s="3" t="s">
        <v>30</v>
      </c>
      <c r="G296" s="13" t="s">
        <v>443</v>
      </c>
      <c r="H296" s="31" t="s">
        <v>27</v>
      </c>
      <c r="I296" s="31" t="s">
        <v>21</v>
      </c>
      <c r="J296" s="31" t="s">
        <v>26</v>
      </c>
      <c r="K296" s="31" t="s">
        <v>33</v>
      </c>
      <c r="L296" s="31" t="s">
        <v>29</v>
      </c>
      <c r="M296" s="31">
        <v>8</v>
      </c>
      <c r="N296" s="33">
        <f>VLOOKUP(Таблица1[[#This Row],[наименование]],[1]Лист1!$H:$L,5,0)</f>
        <v>557</v>
      </c>
      <c r="O296" s="37">
        <f>Таблица1[[#This Row],[цена за пару]]*Таблица1[[#This Row],[Пар в коробе]]</f>
        <v>4456</v>
      </c>
      <c r="P296" s="14">
        <f>VLOOKUP(Таблица1[[#This Row],[Короб]],[2]Лист1!$A:$I,9,0)</f>
        <v>1</v>
      </c>
      <c r="Q296" s="15">
        <f>Таблица1[[#This Row],[Кол-во резерва]]*Таблица1[[#This Row],[Цена за короб]]</f>
        <v>0</v>
      </c>
      <c r="R296" s="12"/>
    </row>
    <row r="297" spans="1:18" ht="60" customHeight="1" x14ac:dyDescent="0.25">
      <c r="A297" s="8"/>
      <c r="B297" s="3" t="s">
        <v>41</v>
      </c>
      <c r="C297" s="36" t="s">
        <v>321</v>
      </c>
      <c r="D297" s="32" t="s">
        <v>116</v>
      </c>
      <c r="E297" s="31" t="s">
        <v>845</v>
      </c>
      <c r="F297" s="3" t="s">
        <v>19</v>
      </c>
      <c r="G297" s="13" t="s">
        <v>846</v>
      </c>
      <c r="H297" s="31" t="s">
        <v>27</v>
      </c>
      <c r="I297" s="31" t="s">
        <v>21</v>
      </c>
      <c r="J297" s="31" t="s">
        <v>22</v>
      </c>
      <c r="K297" s="31" t="s">
        <v>107</v>
      </c>
      <c r="L297" s="31" t="s">
        <v>29</v>
      </c>
      <c r="M297" s="31">
        <v>8</v>
      </c>
      <c r="N297" s="33">
        <f>VLOOKUP(Таблица1[[#This Row],[наименование]],[1]Лист1!$H:$L,5,0)</f>
        <v>939</v>
      </c>
      <c r="O297" s="37">
        <f>Таблица1[[#This Row],[цена за пару]]*Таблица1[[#This Row],[Пар в коробе]]</f>
        <v>7512</v>
      </c>
      <c r="P297" s="14">
        <f>VLOOKUP(Таблица1[[#This Row],[Короб]],[2]Лист1!$A:$I,9,0)</f>
        <v>4</v>
      </c>
      <c r="Q297" s="15">
        <f>Таблица1[[#This Row],[Кол-во резерва]]*Таблица1[[#This Row],[Цена за короб]]</f>
        <v>0</v>
      </c>
      <c r="R297" s="12"/>
    </row>
    <row r="298" spans="1:18" ht="60" customHeight="1" x14ac:dyDescent="0.25">
      <c r="A298" s="8"/>
      <c r="B298" s="3" t="s">
        <v>41</v>
      </c>
      <c r="C298" s="36" t="s">
        <v>321</v>
      </c>
      <c r="D298" s="32" t="s">
        <v>120</v>
      </c>
      <c r="E298" s="31" t="s">
        <v>847</v>
      </c>
      <c r="F298" s="3" t="s">
        <v>19</v>
      </c>
      <c r="G298" s="13" t="s">
        <v>848</v>
      </c>
      <c r="H298" s="31" t="s">
        <v>27</v>
      </c>
      <c r="I298" s="31" t="s">
        <v>139</v>
      </c>
      <c r="J298" s="31" t="s">
        <v>22</v>
      </c>
      <c r="K298" s="31" t="s">
        <v>107</v>
      </c>
      <c r="L298" s="31" t="s">
        <v>29</v>
      </c>
      <c r="M298" s="31">
        <v>8</v>
      </c>
      <c r="N298" s="33">
        <f>VLOOKUP(Таблица1[[#This Row],[наименование]],[1]Лист1!$H:$L,5,0)</f>
        <v>714</v>
      </c>
      <c r="O298" s="37">
        <f>Таблица1[[#This Row],[цена за пару]]*Таблица1[[#This Row],[Пар в коробе]]</f>
        <v>5712</v>
      </c>
      <c r="P298" s="14">
        <f>VLOOKUP(Таблица1[[#This Row],[Короб]],[2]Лист1!$A:$I,9,0)</f>
        <v>1</v>
      </c>
      <c r="Q298" s="15">
        <f>Таблица1[[#This Row],[Кол-во резерва]]*Таблица1[[#This Row],[Цена за короб]]</f>
        <v>0</v>
      </c>
      <c r="R298" s="12"/>
    </row>
    <row r="299" spans="1:18" ht="60" customHeight="1" x14ac:dyDescent="0.25">
      <c r="A299" s="8"/>
      <c r="B299" s="3" t="s">
        <v>78</v>
      </c>
      <c r="C299" s="36" t="s">
        <v>321</v>
      </c>
      <c r="D299" s="32" t="s">
        <v>120</v>
      </c>
      <c r="E299" s="31" t="s">
        <v>849</v>
      </c>
      <c r="F299" s="3" t="s">
        <v>19</v>
      </c>
      <c r="G299" s="13" t="s">
        <v>850</v>
      </c>
      <c r="H299" s="31" t="s">
        <v>27</v>
      </c>
      <c r="I299" s="31" t="s">
        <v>680</v>
      </c>
      <c r="J299" s="31" t="s">
        <v>123</v>
      </c>
      <c r="K299" s="31" t="s">
        <v>84</v>
      </c>
      <c r="L299" s="31" t="s">
        <v>29</v>
      </c>
      <c r="M299" s="31">
        <v>8</v>
      </c>
      <c r="N299" s="33">
        <f>VLOOKUP(Таблица1[[#This Row],[наименование]],[1]Лист1!$H:$L,5,0)</f>
        <v>669</v>
      </c>
      <c r="O299" s="37">
        <f>Таблица1[[#This Row],[цена за пару]]*Таблица1[[#This Row],[Пар в коробе]]</f>
        <v>5352</v>
      </c>
      <c r="P299" s="14">
        <f>VLOOKUP(Таблица1[[#This Row],[Короб]],[2]Лист1!$A:$I,9,0)</f>
        <v>11</v>
      </c>
      <c r="Q299" s="15">
        <f>Таблица1[[#This Row],[Кол-во резерва]]*Таблица1[[#This Row],[Цена за короб]]</f>
        <v>0</v>
      </c>
      <c r="R299" s="12"/>
    </row>
    <row r="300" spans="1:18" ht="60" customHeight="1" x14ac:dyDescent="0.25">
      <c r="A300" s="8"/>
      <c r="B300" s="3" t="s">
        <v>78</v>
      </c>
      <c r="C300" s="36" t="s">
        <v>321</v>
      </c>
      <c r="D300" s="32" t="s">
        <v>120</v>
      </c>
      <c r="E300" s="31" t="s">
        <v>851</v>
      </c>
      <c r="F300" s="3" t="s">
        <v>19</v>
      </c>
      <c r="G300" s="13" t="s">
        <v>852</v>
      </c>
      <c r="H300" s="31" t="s">
        <v>27</v>
      </c>
      <c r="I300" s="31" t="s">
        <v>21</v>
      </c>
      <c r="J300" s="31" t="s">
        <v>22</v>
      </c>
      <c r="K300" s="31" t="s">
        <v>84</v>
      </c>
      <c r="L300" s="31" t="s">
        <v>29</v>
      </c>
      <c r="M300" s="31">
        <v>8</v>
      </c>
      <c r="N300" s="33">
        <f>VLOOKUP(Таблица1[[#This Row],[наименование]],[1]Лист1!$H:$L,5,0)</f>
        <v>747</v>
      </c>
      <c r="O300" s="37">
        <f>Таблица1[[#This Row],[цена за пару]]*Таблица1[[#This Row],[Пар в коробе]]</f>
        <v>5976</v>
      </c>
      <c r="P300" s="14">
        <f>VLOOKUP(Таблица1[[#This Row],[Короб]],[2]Лист1!$A:$I,9,0)</f>
        <v>8</v>
      </c>
      <c r="Q300" s="15">
        <f>Таблица1[[#This Row],[Кол-во резерва]]*Таблица1[[#This Row],[Цена за короб]]</f>
        <v>0</v>
      </c>
      <c r="R300" s="12"/>
    </row>
    <row r="301" spans="1:18" ht="60" customHeight="1" x14ac:dyDescent="0.25">
      <c r="A301" s="8"/>
      <c r="B301" s="3" t="s">
        <v>78</v>
      </c>
      <c r="C301" s="36" t="s">
        <v>321</v>
      </c>
      <c r="D301" s="32" t="s">
        <v>120</v>
      </c>
      <c r="E301" s="31" t="s">
        <v>853</v>
      </c>
      <c r="F301" s="3" t="s">
        <v>19</v>
      </c>
      <c r="G301" s="13" t="s">
        <v>854</v>
      </c>
      <c r="H301" s="31" t="s">
        <v>27</v>
      </c>
      <c r="I301" s="31" t="s">
        <v>21</v>
      </c>
      <c r="J301" s="31" t="s">
        <v>22</v>
      </c>
      <c r="K301" s="31" t="s">
        <v>84</v>
      </c>
      <c r="L301" s="31" t="s">
        <v>29</v>
      </c>
      <c r="M301" s="31">
        <v>8</v>
      </c>
      <c r="N301" s="33">
        <f>VLOOKUP(Таблица1[[#This Row],[наименование]],[1]Лист1!$H:$L,5,0)</f>
        <v>741</v>
      </c>
      <c r="O301" s="37">
        <f>Таблица1[[#This Row],[цена за пару]]*Таблица1[[#This Row],[Пар в коробе]]</f>
        <v>5928</v>
      </c>
      <c r="P301" s="14">
        <f>VLOOKUP(Таблица1[[#This Row],[Короб]],[2]Лист1!$A:$I,9,0)</f>
        <v>9</v>
      </c>
      <c r="Q301" s="15">
        <f>Таблица1[[#This Row],[Кол-во резерва]]*Таблица1[[#This Row],[Цена за короб]]</f>
        <v>0</v>
      </c>
      <c r="R301" s="12"/>
    </row>
    <row r="302" spans="1:18" ht="60" customHeight="1" x14ac:dyDescent="0.25">
      <c r="A302" s="8"/>
      <c r="B302" s="3" t="s">
        <v>78</v>
      </c>
      <c r="C302" s="36" t="s">
        <v>321</v>
      </c>
      <c r="D302" s="32" t="s">
        <v>120</v>
      </c>
      <c r="E302" s="31" t="s">
        <v>855</v>
      </c>
      <c r="F302" s="3" t="s">
        <v>19</v>
      </c>
      <c r="G302" s="13" t="s">
        <v>856</v>
      </c>
      <c r="H302" s="31" t="s">
        <v>27</v>
      </c>
      <c r="I302" s="31" t="s">
        <v>104</v>
      </c>
      <c r="J302" s="31" t="s">
        <v>123</v>
      </c>
      <c r="K302" s="31" t="s">
        <v>84</v>
      </c>
      <c r="L302" s="31" t="s">
        <v>29</v>
      </c>
      <c r="M302" s="31">
        <v>8</v>
      </c>
      <c r="N302" s="33">
        <f>VLOOKUP(Таблица1[[#This Row],[наименование]],[1]Лист1!$H:$L,5,0)</f>
        <v>758</v>
      </c>
      <c r="O302" s="37">
        <f>Таблица1[[#This Row],[цена за пару]]*Таблица1[[#This Row],[Пар в коробе]]</f>
        <v>6064</v>
      </c>
      <c r="P302" s="14">
        <f>VLOOKUP(Таблица1[[#This Row],[Короб]],[2]Лист1!$A:$I,9,0)</f>
        <v>8</v>
      </c>
      <c r="Q302" s="15">
        <f>Таблица1[[#This Row],[Кол-во резерва]]*Таблица1[[#This Row],[Цена за короб]]</f>
        <v>0</v>
      </c>
      <c r="R302" s="12"/>
    </row>
    <row r="303" spans="1:18" ht="60" customHeight="1" x14ac:dyDescent="0.25">
      <c r="A303" s="8"/>
      <c r="B303" s="3" t="s">
        <v>78</v>
      </c>
      <c r="C303" s="36" t="s">
        <v>321</v>
      </c>
      <c r="D303" s="32" t="s">
        <v>101</v>
      </c>
      <c r="E303" s="31" t="s">
        <v>857</v>
      </c>
      <c r="F303" s="3" t="s">
        <v>19</v>
      </c>
      <c r="G303" s="13" t="s">
        <v>858</v>
      </c>
      <c r="H303" s="31" t="s">
        <v>27</v>
      </c>
      <c r="I303" s="31" t="s">
        <v>21</v>
      </c>
      <c r="J303" s="31" t="s">
        <v>26</v>
      </c>
      <c r="K303" s="31" t="s">
        <v>84</v>
      </c>
      <c r="L303" s="31" t="s">
        <v>134</v>
      </c>
      <c r="M303" s="31">
        <v>8</v>
      </c>
      <c r="N303" s="33">
        <f>VLOOKUP(Таблица1[[#This Row],[наименование]],[1]Лист1!$H:$L,5,0)</f>
        <v>719</v>
      </c>
      <c r="O303" s="37">
        <f>Таблица1[[#This Row],[цена за пару]]*Таблица1[[#This Row],[Пар в коробе]]</f>
        <v>5752</v>
      </c>
      <c r="P303" s="14">
        <f>VLOOKUP(Таблица1[[#This Row],[Короб]],[2]Лист1!$A:$I,9,0)</f>
        <v>11</v>
      </c>
      <c r="Q303" s="15">
        <f>Таблица1[[#This Row],[Кол-во резерва]]*Таблица1[[#This Row],[Цена за короб]]</f>
        <v>0</v>
      </c>
      <c r="R303" s="12"/>
    </row>
    <row r="304" spans="1:18" ht="60" customHeight="1" x14ac:dyDescent="0.25">
      <c r="A304" s="8"/>
      <c r="B304" s="3" t="s">
        <v>78</v>
      </c>
      <c r="C304" s="36" t="s">
        <v>321</v>
      </c>
      <c r="D304" s="32" t="s">
        <v>120</v>
      </c>
      <c r="E304" s="31" t="s">
        <v>859</v>
      </c>
      <c r="F304" s="3" t="s">
        <v>19</v>
      </c>
      <c r="G304" s="13" t="s">
        <v>860</v>
      </c>
      <c r="H304" s="31" t="s">
        <v>27</v>
      </c>
      <c r="I304" s="31" t="s">
        <v>106</v>
      </c>
      <c r="J304" s="31" t="s">
        <v>861</v>
      </c>
      <c r="K304" s="31" t="s">
        <v>84</v>
      </c>
      <c r="L304" s="31" t="s">
        <v>134</v>
      </c>
      <c r="M304" s="31">
        <v>8</v>
      </c>
      <c r="N304" s="33">
        <f>VLOOKUP(Таблица1[[#This Row],[наименование]],[1]Лист1!$H:$L,5,0)</f>
        <v>769</v>
      </c>
      <c r="O304" s="37">
        <f>Таблица1[[#This Row],[цена за пару]]*Таблица1[[#This Row],[Пар в коробе]]</f>
        <v>6152</v>
      </c>
      <c r="P304" s="14">
        <f>VLOOKUP(Таблица1[[#This Row],[Короб]],[2]Лист1!$A:$I,9,0)</f>
        <v>1</v>
      </c>
      <c r="Q304" s="15">
        <f>Таблица1[[#This Row],[Кол-во резерва]]*Таблица1[[#This Row],[Цена за короб]]</f>
        <v>0</v>
      </c>
      <c r="R304" s="12"/>
    </row>
    <row r="305" spans="1:18" ht="60" customHeight="1" x14ac:dyDescent="0.25">
      <c r="A305" s="8"/>
      <c r="B305" s="3" t="s">
        <v>78</v>
      </c>
      <c r="C305" s="36" t="s">
        <v>321</v>
      </c>
      <c r="D305" s="32" t="s">
        <v>120</v>
      </c>
      <c r="E305" s="31" t="s">
        <v>862</v>
      </c>
      <c r="F305" s="3" t="s">
        <v>19</v>
      </c>
      <c r="G305" s="13" t="s">
        <v>863</v>
      </c>
      <c r="H305" s="31" t="s">
        <v>27</v>
      </c>
      <c r="I305" s="31" t="s">
        <v>21</v>
      </c>
      <c r="J305" s="31" t="s">
        <v>861</v>
      </c>
      <c r="K305" s="31" t="s">
        <v>84</v>
      </c>
      <c r="L305" s="31" t="s">
        <v>134</v>
      </c>
      <c r="M305" s="31">
        <v>8</v>
      </c>
      <c r="N305" s="33">
        <f>VLOOKUP(Таблица1[[#This Row],[наименование]],[1]Лист1!$H:$L,5,0)</f>
        <v>769</v>
      </c>
      <c r="O305" s="37">
        <f>Таблица1[[#This Row],[цена за пару]]*Таблица1[[#This Row],[Пар в коробе]]</f>
        <v>6152</v>
      </c>
      <c r="P305" s="14">
        <f>VLOOKUP(Таблица1[[#This Row],[Короб]],[2]Лист1!$A:$I,9,0)</f>
        <v>1</v>
      </c>
      <c r="Q305" s="15">
        <f>Таблица1[[#This Row],[Кол-во резерва]]*Таблица1[[#This Row],[Цена за короб]]</f>
        <v>0</v>
      </c>
      <c r="R305" s="12"/>
    </row>
    <row r="306" spans="1:18" ht="60" customHeight="1" x14ac:dyDescent="0.25">
      <c r="A306" s="8"/>
      <c r="B306" s="3" t="s">
        <v>78</v>
      </c>
      <c r="C306" s="36" t="s">
        <v>321</v>
      </c>
      <c r="D306" s="32" t="s">
        <v>120</v>
      </c>
      <c r="E306" s="31" t="s">
        <v>864</v>
      </c>
      <c r="F306" s="3" t="s">
        <v>19</v>
      </c>
      <c r="G306" s="13" t="s">
        <v>865</v>
      </c>
      <c r="H306" s="31" t="s">
        <v>27</v>
      </c>
      <c r="I306" s="31" t="s">
        <v>21</v>
      </c>
      <c r="J306" s="31" t="s">
        <v>26</v>
      </c>
      <c r="K306" s="31" t="s">
        <v>84</v>
      </c>
      <c r="L306" s="31" t="s">
        <v>134</v>
      </c>
      <c r="M306" s="31">
        <v>8</v>
      </c>
      <c r="N306" s="33">
        <f>VLOOKUP(Таблица1[[#This Row],[наименование]],[1]Лист1!$H:$L,5,0)</f>
        <v>689</v>
      </c>
      <c r="O306" s="37">
        <f>Таблица1[[#This Row],[цена за пару]]*Таблица1[[#This Row],[Пар в коробе]]</f>
        <v>5512</v>
      </c>
      <c r="P306" s="14">
        <f>VLOOKUP(Таблица1[[#This Row],[Короб]],[2]Лист1!$A:$I,9,0)</f>
        <v>1</v>
      </c>
      <c r="Q306" s="15">
        <f>Таблица1[[#This Row],[Кол-во резерва]]*Таблица1[[#This Row],[Цена за короб]]</f>
        <v>0</v>
      </c>
      <c r="R306" s="12"/>
    </row>
    <row r="307" spans="1:18" ht="60" customHeight="1" x14ac:dyDescent="0.25">
      <c r="A307" s="8"/>
      <c r="B307" s="3" t="s">
        <v>17</v>
      </c>
      <c r="C307" s="36" t="s">
        <v>321</v>
      </c>
      <c r="D307" s="32" t="s">
        <v>23</v>
      </c>
      <c r="E307" s="31" t="s">
        <v>76</v>
      </c>
      <c r="F307" s="3" t="s">
        <v>34</v>
      </c>
      <c r="G307" s="13" t="s">
        <v>77</v>
      </c>
      <c r="H307" s="31" t="s">
        <v>20</v>
      </c>
      <c r="I307" s="31" t="s">
        <v>21</v>
      </c>
      <c r="J307" s="31" t="s">
        <v>39</v>
      </c>
      <c r="K307" s="31" t="s">
        <v>22</v>
      </c>
      <c r="L307" s="31" t="s">
        <v>58</v>
      </c>
      <c r="M307" s="31">
        <v>8</v>
      </c>
      <c r="N307" s="33">
        <f>VLOOKUP(Таблица1[[#This Row],[наименование]],[1]Лист1!$H:$L,5,0)</f>
        <v>1157</v>
      </c>
      <c r="O307" s="37">
        <f>Таблица1[[#This Row],[цена за пару]]*Таблица1[[#This Row],[Пар в коробе]]</f>
        <v>9256</v>
      </c>
      <c r="P307" s="14">
        <f>VLOOKUP(Таблица1[[#This Row],[Короб]],[2]Лист1!$A:$I,9,0)</f>
        <v>3</v>
      </c>
      <c r="Q307" s="15">
        <f>Таблица1[[#This Row],[Кол-во резерва]]*Таблица1[[#This Row],[Цена за короб]]</f>
        <v>0</v>
      </c>
      <c r="R307" s="12"/>
    </row>
    <row r="308" spans="1:18" ht="60" customHeight="1" x14ac:dyDescent="0.25">
      <c r="A308" s="8"/>
      <c r="B308" s="3" t="s">
        <v>41</v>
      </c>
      <c r="C308" s="36" t="s">
        <v>321</v>
      </c>
      <c r="D308" s="32" t="s">
        <v>113</v>
      </c>
      <c r="E308" s="31" t="s">
        <v>866</v>
      </c>
      <c r="F308" s="3" t="s">
        <v>19</v>
      </c>
      <c r="G308" s="13" t="s">
        <v>867</v>
      </c>
      <c r="H308" s="31" t="s">
        <v>20</v>
      </c>
      <c r="I308" s="31" t="s">
        <v>36</v>
      </c>
      <c r="J308" s="31" t="s">
        <v>105</v>
      </c>
      <c r="K308" s="31" t="s">
        <v>107</v>
      </c>
      <c r="L308" s="31" t="s">
        <v>58</v>
      </c>
      <c r="M308" s="31">
        <v>8</v>
      </c>
      <c r="N308" s="33">
        <f>VLOOKUP(Таблица1[[#This Row],[наименование]],[1]Лист1!$H:$L,5,0)</f>
        <v>664</v>
      </c>
      <c r="O308" s="37">
        <f>Таблица1[[#This Row],[цена за пару]]*Таблица1[[#This Row],[Пар в коробе]]</f>
        <v>5312</v>
      </c>
      <c r="P308" s="14">
        <f>VLOOKUP(Таблица1[[#This Row],[Короб]],[2]Лист1!$A:$I,9,0)</f>
        <v>3</v>
      </c>
      <c r="Q308" s="15">
        <f>Таблица1[[#This Row],[Кол-во резерва]]*Таблица1[[#This Row],[Цена за короб]]</f>
        <v>0</v>
      </c>
      <c r="R308" s="12"/>
    </row>
    <row r="309" spans="1:18" ht="60" customHeight="1" x14ac:dyDescent="0.25">
      <c r="A309" s="8"/>
      <c r="B309" s="3" t="s">
        <v>41</v>
      </c>
      <c r="C309" s="36" t="s">
        <v>321</v>
      </c>
      <c r="D309" s="32" t="s">
        <v>23</v>
      </c>
      <c r="E309" s="31" t="s">
        <v>868</v>
      </c>
      <c r="F309" s="3" t="s">
        <v>34</v>
      </c>
      <c r="G309" s="13" t="s">
        <v>869</v>
      </c>
      <c r="H309" s="31" t="s">
        <v>20</v>
      </c>
      <c r="I309" s="31" t="s">
        <v>66</v>
      </c>
      <c r="J309" s="31" t="s">
        <v>56</v>
      </c>
      <c r="K309" s="31" t="s">
        <v>22</v>
      </c>
      <c r="L309" s="31" t="s">
        <v>58</v>
      </c>
      <c r="M309" s="31">
        <v>8</v>
      </c>
      <c r="N309" s="33">
        <f>VLOOKUP(Таблица1[[#This Row],[наименование]],[1]Лист1!$H:$L,5,0)</f>
        <v>1137</v>
      </c>
      <c r="O309" s="37">
        <f>Таблица1[[#This Row],[цена за пару]]*Таблица1[[#This Row],[Пар в коробе]]</f>
        <v>9096</v>
      </c>
      <c r="P309" s="14">
        <f>VLOOKUP(Таблица1[[#This Row],[Короб]],[2]Лист1!$A:$I,9,0)</f>
        <v>2</v>
      </c>
      <c r="Q309" s="15">
        <f>Таблица1[[#This Row],[Кол-во резерва]]*Таблица1[[#This Row],[Цена за короб]]</f>
        <v>0</v>
      </c>
      <c r="R309" s="12"/>
    </row>
    <row r="310" spans="1:18" ht="60" customHeight="1" x14ac:dyDescent="0.25">
      <c r="A310" s="8"/>
      <c r="B310" s="3" t="s">
        <v>41</v>
      </c>
      <c r="C310" s="36" t="s">
        <v>321</v>
      </c>
      <c r="D310" s="32" t="s">
        <v>121</v>
      </c>
      <c r="E310" s="31" t="s">
        <v>870</v>
      </c>
      <c r="F310" s="3" t="s">
        <v>19</v>
      </c>
      <c r="G310" s="13" t="s">
        <v>871</v>
      </c>
      <c r="H310" s="31" t="s">
        <v>27</v>
      </c>
      <c r="I310" s="31" t="s">
        <v>59</v>
      </c>
      <c r="J310" s="31" t="s">
        <v>123</v>
      </c>
      <c r="K310" s="31" t="s">
        <v>107</v>
      </c>
      <c r="L310" s="31" t="s">
        <v>29</v>
      </c>
      <c r="M310" s="31">
        <v>8</v>
      </c>
      <c r="N310" s="33">
        <f>VLOOKUP(Таблица1[[#This Row],[наименование]],[1]Лист1!$H:$L,5,0)</f>
        <v>996</v>
      </c>
      <c r="O310" s="37">
        <f>Таблица1[[#This Row],[цена за пару]]*Таблица1[[#This Row],[Пар в коробе]]</f>
        <v>7968</v>
      </c>
      <c r="P310" s="14">
        <f>VLOOKUP(Таблица1[[#This Row],[Короб]],[2]Лист1!$A:$I,9,0)</f>
        <v>1</v>
      </c>
      <c r="Q310" s="15">
        <f>Таблица1[[#This Row],[Кол-во резерва]]*Таблица1[[#This Row],[Цена за короб]]</f>
        <v>0</v>
      </c>
      <c r="R310" s="12"/>
    </row>
    <row r="311" spans="1:18" ht="60" customHeight="1" x14ac:dyDescent="0.25">
      <c r="A311" s="8"/>
      <c r="B311" s="3" t="s">
        <v>41</v>
      </c>
      <c r="C311" s="36" t="s">
        <v>321</v>
      </c>
      <c r="D311" s="32" t="s">
        <v>121</v>
      </c>
      <c r="E311" s="31" t="s">
        <v>872</v>
      </c>
      <c r="F311" s="3" t="s">
        <v>19</v>
      </c>
      <c r="G311" s="13" t="s">
        <v>873</v>
      </c>
      <c r="H311" s="31" t="s">
        <v>27</v>
      </c>
      <c r="I311" s="31" t="s">
        <v>874</v>
      </c>
      <c r="J311" s="31" t="s">
        <v>322</v>
      </c>
      <c r="K311" s="31" t="s">
        <v>107</v>
      </c>
      <c r="L311" s="31" t="s">
        <v>29</v>
      </c>
      <c r="M311" s="31">
        <v>8</v>
      </c>
      <c r="N311" s="33">
        <f>VLOOKUP(Таблица1[[#This Row],[наименование]],[1]Лист1!$H:$L,5,0)</f>
        <v>960</v>
      </c>
      <c r="O311" s="37">
        <f>Таблица1[[#This Row],[цена за пару]]*Таблица1[[#This Row],[Пар в коробе]]</f>
        <v>7680</v>
      </c>
      <c r="P311" s="14">
        <f>VLOOKUP(Таблица1[[#This Row],[Короб]],[2]Лист1!$A:$I,9,0)</f>
        <v>1</v>
      </c>
      <c r="Q311" s="15">
        <f>Таблица1[[#This Row],[Кол-во резерва]]*Таблица1[[#This Row],[Цена за короб]]</f>
        <v>0</v>
      </c>
      <c r="R311" s="12"/>
    </row>
    <row r="312" spans="1:18" ht="60" customHeight="1" x14ac:dyDescent="0.25">
      <c r="A312" s="8"/>
      <c r="B312" s="3" t="s">
        <v>41</v>
      </c>
      <c r="C312" s="36" t="s">
        <v>321</v>
      </c>
      <c r="D312" s="32" t="s">
        <v>113</v>
      </c>
      <c r="E312" s="31" t="s">
        <v>278</v>
      </c>
      <c r="F312" s="3" t="s">
        <v>30</v>
      </c>
      <c r="G312" s="13" t="s">
        <v>279</v>
      </c>
      <c r="H312" s="31" t="s">
        <v>20</v>
      </c>
      <c r="I312" s="31" t="s">
        <v>36</v>
      </c>
      <c r="J312" s="31" t="s">
        <v>22</v>
      </c>
      <c r="K312" s="31" t="s">
        <v>84</v>
      </c>
      <c r="L312" s="31" t="s">
        <v>58</v>
      </c>
      <c r="M312" s="31">
        <v>8</v>
      </c>
      <c r="N312" s="33">
        <f>VLOOKUP(Таблица1[[#This Row],[наименование]],[1]Лист1!$H:$L,5,0)</f>
        <v>598</v>
      </c>
      <c r="O312" s="37">
        <f>Таблица1[[#This Row],[цена за пару]]*Таблица1[[#This Row],[Пар в коробе]]</f>
        <v>4784</v>
      </c>
      <c r="P312" s="14">
        <f>VLOOKUP(Таблица1[[#This Row],[Короб]],[2]Лист1!$A:$I,9,0)</f>
        <v>1</v>
      </c>
      <c r="Q312" s="15">
        <f>Таблица1[[#This Row],[Кол-во резерва]]*Таблица1[[#This Row],[Цена за короб]]</f>
        <v>0</v>
      </c>
      <c r="R312" s="12"/>
    </row>
    <row r="313" spans="1:18" ht="60" customHeight="1" x14ac:dyDescent="0.25">
      <c r="A313" s="8"/>
      <c r="B313" s="3" t="s">
        <v>41</v>
      </c>
      <c r="C313" s="36" t="s">
        <v>321</v>
      </c>
      <c r="D313" s="32" t="s">
        <v>116</v>
      </c>
      <c r="E313" s="31" t="s">
        <v>225</v>
      </c>
      <c r="F313" s="3" t="s">
        <v>30</v>
      </c>
      <c r="G313" s="13" t="s">
        <v>226</v>
      </c>
      <c r="H313" s="31" t="s">
        <v>27</v>
      </c>
      <c r="I313" s="31" t="s">
        <v>97</v>
      </c>
      <c r="J313" s="31" t="s">
        <v>195</v>
      </c>
      <c r="K313" s="31" t="s">
        <v>84</v>
      </c>
      <c r="L313" s="31" t="s">
        <v>29</v>
      </c>
      <c r="M313" s="31">
        <v>8</v>
      </c>
      <c r="N313" s="33">
        <f>VLOOKUP(Таблица1[[#This Row],[наименование]],[1]Лист1!$H:$L,5,0)</f>
        <v>547</v>
      </c>
      <c r="O313" s="37">
        <f>Таблица1[[#This Row],[цена за пару]]*Таблица1[[#This Row],[Пар в коробе]]</f>
        <v>4376</v>
      </c>
      <c r="P313" s="14">
        <f>VLOOKUP(Таблица1[[#This Row],[Короб]],[2]Лист1!$A:$I,9,0)</f>
        <v>1</v>
      </c>
      <c r="Q313" s="15">
        <f>Таблица1[[#This Row],[Кол-во резерва]]*Таблица1[[#This Row],[Цена за короб]]</f>
        <v>0</v>
      </c>
      <c r="R313" s="12"/>
    </row>
    <row r="314" spans="1:18" ht="60" customHeight="1" x14ac:dyDescent="0.25">
      <c r="A314" s="8"/>
      <c r="B314" s="3" t="s">
        <v>41</v>
      </c>
      <c r="C314" s="36" t="s">
        <v>321</v>
      </c>
      <c r="D314" s="32" t="s">
        <v>120</v>
      </c>
      <c r="E314" s="31" t="s">
        <v>124</v>
      </c>
      <c r="F314" s="3" t="s">
        <v>19</v>
      </c>
      <c r="G314" s="13" t="s">
        <v>125</v>
      </c>
      <c r="H314" s="31" t="s">
        <v>27</v>
      </c>
      <c r="I314" s="31" t="s">
        <v>36</v>
      </c>
      <c r="J314" s="31" t="s">
        <v>22</v>
      </c>
      <c r="K314" s="31" t="s">
        <v>107</v>
      </c>
      <c r="L314" s="31" t="s">
        <v>29</v>
      </c>
      <c r="M314" s="31">
        <v>8</v>
      </c>
      <c r="N314" s="33">
        <f>VLOOKUP(Таблица1[[#This Row],[наименование]],[1]Лист1!$H:$L,5,0)</f>
        <v>744</v>
      </c>
      <c r="O314" s="37">
        <f>Таблица1[[#This Row],[цена за пару]]*Таблица1[[#This Row],[Пар в коробе]]</f>
        <v>5952</v>
      </c>
      <c r="P314" s="14">
        <f>VLOOKUP(Таблица1[[#This Row],[Короб]],[2]Лист1!$A:$I,9,0)</f>
        <v>1</v>
      </c>
      <c r="Q314" s="15">
        <f>Таблица1[[#This Row],[Кол-во резерва]]*Таблица1[[#This Row],[Цена за короб]]</f>
        <v>0</v>
      </c>
      <c r="R314" s="12"/>
    </row>
    <row r="315" spans="1:18" ht="60" customHeight="1" x14ac:dyDescent="0.25">
      <c r="A315" s="8"/>
      <c r="B315" s="3" t="s">
        <v>17</v>
      </c>
      <c r="C315" s="36" t="s">
        <v>321</v>
      </c>
      <c r="D315" s="32" t="s">
        <v>25</v>
      </c>
      <c r="E315" s="31" t="s">
        <v>875</v>
      </c>
      <c r="F315" s="3" t="s">
        <v>34</v>
      </c>
      <c r="G315" s="13" t="s">
        <v>876</v>
      </c>
      <c r="H315" s="31" t="s">
        <v>20</v>
      </c>
      <c r="I315" s="31" t="s">
        <v>32</v>
      </c>
      <c r="J315" s="31" t="s">
        <v>35</v>
      </c>
      <c r="K315" s="31" t="s">
        <v>39</v>
      </c>
      <c r="L315" s="31" t="s">
        <v>58</v>
      </c>
      <c r="M315" s="31">
        <v>8</v>
      </c>
      <c r="N315" s="33">
        <f>VLOOKUP(Таблица1[[#This Row],[наименование]],[1]Лист1!$H:$L,5,0)</f>
        <v>645</v>
      </c>
      <c r="O315" s="37">
        <f>Таблица1[[#This Row],[цена за пару]]*Таблица1[[#This Row],[Пар в коробе]]</f>
        <v>5160</v>
      </c>
      <c r="P315" s="14">
        <f>VLOOKUP(Таблица1[[#This Row],[Короб]],[2]Лист1!$A:$I,9,0)</f>
        <v>1</v>
      </c>
      <c r="Q315" s="15">
        <f>Таблица1[[#This Row],[Кол-во резерва]]*Таблица1[[#This Row],[Цена за короб]]</f>
        <v>0</v>
      </c>
      <c r="R315" s="12"/>
    </row>
    <row r="316" spans="1:18" ht="60" customHeight="1" x14ac:dyDescent="0.25">
      <c r="A316" s="8"/>
      <c r="B316" s="3" t="s">
        <v>78</v>
      </c>
      <c r="C316" s="36" t="s">
        <v>321</v>
      </c>
      <c r="D316" s="32" t="s">
        <v>101</v>
      </c>
      <c r="E316" s="31" t="s">
        <v>877</v>
      </c>
      <c r="F316" s="3" t="s">
        <v>34</v>
      </c>
      <c r="G316" s="13" t="s">
        <v>878</v>
      </c>
      <c r="H316" s="31" t="s">
        <v>20</v>
      </c>
      <c r="I316" s="31" t="s">
        <v>139</v>
      </c>
      <c r="J316" s="31" t="s">
        <v>35</v>
      </c>
      <c r="K316" s="31" t="s">
        <v>84</v>
      </c>
      <c r="L316" s="31" t="s">
        <v>92</v>
      </c>
      <c r="M316" s="31">
        <v>8</v>
      </c>
      <c r="N316" s="33">
        <f>VLOOKUP(Таблица1[[#This Row],[наименование]],[1]Лист1!$H:$L,5,0)</f>
        <v>1359</v>
      </c>
      <c r="O316" s="37">
        <f>Таблица1[[#This Row],[цена за пару]]*Таблица1[[#This Row],[Пар в коробе]]</f>
        <v>10872</v>
      </c>
      <c r="P316" s="14">
        <f>VLOOKUP(Таблица1[[#This Row],[Короб]],[2]Лист1!$A:$I,9,0)</f>
        <v>10</v>
      </c>
      <c r="Q316" s="15">
        <f>Таблица1[[#This Row],[Кол-во резерва]]*Таблица1[[#This Row],[Цена за короб]]</f>
        <v>0</v>
      </c>
      <c r="R316" s="12"/>
    </row>
    <row r="317" spans="1:18" ht="60" customHeight="1" x14ac:dyDescent="0.25">
      <c r="A317" s="8"/>
      <c r="B317" s="3" t="s">
        <v>78</v>
      </c>
      <c r="C317" s="36" t="s">
        <v>321</v>
      </c>
      <c r="D317" s="32" t="s">
        <v>101</v>
      </c>
      <c r="E317" s="31" t="s">
        <v>879</v>
      </c>
      <c r="F317" s="3" t="s">
        <v>19</v>
      </c>
      <c r="G317" s="13" t="s">
        <v>880</v>
      </c>
      <c r="H317" s="31" t="s">
        <v>20</v>
      </c>
      <c r="I317" s="31" t="s">
        <v>112</v>
      </c>
      <c r="J317" s="31" t="s">
        <v>22</v>
      </c>
      <c r="K317" s="31" t="s">
        <v>84</v>
      </c>
      <c r="L317" s="31" t="s">
        <v>58</v>
      </c>
      <c r="M317" s="31">
        <v>8</v>
      </c>
      <c r="N317" s="33">
        <f>VLOOKUP(Таблица1[[#This Row],[наименование]],[1]Лист1!$H:$L,5,0)</f>
        <v>852</v>
      </c>
      <c r="O317" s="37">
        <f>Таблица1[[#This Row],[цена за пару]]*Таблица1[[#This Row],[Пар в коробе]]</f>
        <v>6816</v>
      </c>
      <c r="P317" s="14">
        <f>VLOOKUP(Таблица1[[#This Row],[Короб]],[2]Лист1!$A:$I,9,0)</f>
        <v>2</v>
      </c>
      <c r="Q317" s="15">
        <f>Таблица1[[#This Row],[Кол-во резерва]]*Таблица1[[#This Row],[Цена за короб]]</f>
        <v>0</v>
      </c>
      <c r="R317" s="12"/>
    </row>
    <row r="318" spans="1:18" ht="60" customHeight="1" x14ac:dyDescent="0.25">
      <c r="A318" s="8"/>
      <c r="B318" s="3" t="s">
        <v>41</v>
      </c>
      <c r="C318" s="36" t="s">
        <v>321</v>
      </c>
      <c r="D318" s="32" t="s">
        <v>101</v>
      </c>
      <c r="E318" s="31" t="s">
        <v>881</v>
      </c>
      <c r="F318" s="3" t="s">
        <v>19</v>
      </c>
      <c r="G318" s="13" t="s">
        <v>882</v>
      </c>
      <c r="H318" s="31" t="s">
        <v>27</v>
      </c>
      <c r="I318" s="31" t="s">
        <v>32</v>
      </c>
      <c r="J318" s="31" t="s">
        <v>22</v>
      </c>
      <c r="K318" s="31" t="s">
        <v>107</v>
      </c>
      <c r="L318" s="31" t="s">
        <v>29</v>
      </c>
      <c r="M318" s="31">
        <v>8</v>
      </c>
      <c r="N318" s="33">
        <f>VLOOKUP(Таблица1[[#This Row],[наименование]],[1]Лист1!$H:$L,5,0)</f>
        <v>583</v>
      </c>
      <c r="O318" s="37">
        <f>Таблица1[[#This Row],[цена за пару]]*Таблица1[[#This Row],[Пар в коробе]]</f>
        <v>4664</v>
      </c>
      <c r="P318" s="14">
        <f>VLOOKUP(Таблица1[[#This Row],[Короб]],[2]Лист1!$A:$I,9,0)</f>
        <v>3</v>
      </c>
      <c r="Q318" s="15">
        <f>Таблица1[[#This Row],[Кол-во резерва]]*Таблица1[[#This Row],[Цена за короб]]</f>
        <v>0</v>
      </c>
      <c r="R318" s="12"/>
    </row>
    <row r="319" spans="1:18" ht="60" customHeight="1" x14ac:dyDescent="0.25">
      <c r="A319" s="8"/>
      <c r="B319" s="3" t="s">
        <v>41</v>
      </c>
      <c r="C319" s="36" t="s">
        <v>321</v>
      </c>
      <c r="D319" s="32" t="s">
        <v>116</v>
      </c>
      <c r="E319" s="31" t="s">
        <v>883</v>
      </c>
      <c r="F319" s="3" t="s">
        <v>19</v>
      </c>
      <c r="G319" s="13" t="s">
        <v>884</v>
      </c>
      <c r="H319" s="31" t="s">
        <v>27</v>
      </c>
      <c r="I319" s="31" t="s">
        <v>21</v>
      </c>
      <c r="J319" s="31" t="s">
        <v>22</v>
      </c>
      <c r="K319" s="31" t="s">
        <v>107</v>
      </c>
      <c r="L319" s="31" t="s">
        <v>29</v>
      </c>
      <c r="M319" s="31">
        <v>8</v>
      </c>
      <c r="N319" s="33">
        <f>VLOOKUP(Таблица1[[#This Row],[наименование]],[1]Лист1!$H:$L,5,0)</f>
        <v>1289</v>
      </c>
      <c r="O319" s="37">
        <f>Таблица1[[#This Row],[цена за пару]]*Таблица1[[#This Row],[Пар в коробе]]</f>
        <v>10312</v>
      </c>
      <c r="P319" s="14">
        <f>VLOOKUP(Таблица1[[#This Row],[Короб]],[2]Лист1!$A:$I,9,0)</f>
        <v>4</v>
      </c>
      <c r="Q319" s="15">
        <f>Таблица1[[#This Row],[Кол-во резерва]]*Таблица1[[#This Row],[Цена за короб]]</f>
        <v>0</v>
      </c>
      <c r="R319" s="12"/>
    </row>
    <row r="320" spans="1:18" ht="60" customHeight="1" x14ac:dyDescent="0.25">
      <c r="A320" s="8"/>
      <c r="B320" s="3" t="s">
        <v>78</v>
      </c>
      <c r="C320" s="36" t="s">
        <v>321</v>
      </c>
      <c r="D320" s="32" t="s">
        <v>101</v>
      </c>
      <c r="E320" s="31" t="s">
        <v>885</v>
      </c>
      <c r="F320" s="3" t="s">
        <v>19</v>
      </c>
      <c r="G320" s="13" t="s">
        <v>886</v>
      </c>
      <c r="H320" s="31" t="s">
        <v>20</v>
      </c>
      <c r="I320" s="31" t="s">
        <v>21</v>
      </c>
      <c r="J320" s="31" t="s">
        <v>26</v>
      </c>
      <c r="K320" s="31" t="s">
        <v>84</v>
      </c>
      <c r="L320" s="31" t="s">
        <v>92</v>
      </c>
      <c r="M320" s="31">
        <v>8</v>
      </c>
      <c r="N320" s="33">
        <f>VLOOKUP(Таблица1[[#This Row],[наименование]],[1]Лист1!$H:$L,5,0)</f>
        <v>804</v>
      </c>
      <c r="O320" s="37">
        <f>Таблица1[[#This Row],[цена за пару]]*Таблица1[[#This Row],[Пар в коробе]]</f>
        <v>6432</v>
      </c>
      <c r="P320" s="14">
        <f>VLOOKUP(Таблица1[[#This Row],[Короб]],[2]Лист1!$A:$I,9,0)</f>
        <v>3</v>
      </c>
      <c r="Q320" s="15">
        <f>Таблица1[[#This Row],[Кол-во резерва]]*Таблица1[[#This Row],[Цена за короб]]</f>
        <v>0</v>
      </c>
      <c r="R320" s="12"/>
    </row>
    <row r="321" spans="1:18" ht="60" customHeight="1" x14ac:dyDescent="0.25">
      <c r="A321" s="8"/>
      <c r="B321" s="3" t="s">
        <v>78</v>
      </c>
      <c r="C321" s="36" t="s">
        <v>321</v>
      </c>
      <c r="D321" s="32" t="s">
        <v>101</v>
      </c>
      <c r="E321" s="31" t="s">
        <v>887</v>
      </c>
      <c r="F321" s="3" t="s">
        <v>19</v>
      </c>
      <c r="G321" s="13" t="s">
        <v>888</v>
      </c>
      <c r="H321" s="31" t="s">
        <v>20</v>
      </c>
      <c r="I321" s="31" t="s">
        <v>21</v>
      </c>
      <c r="J321" s="31" t="s">
        <v>22</v>
      </c>
      <c r="K321" s="31" t="s">
        <v>84</v>
      </c>
      <c r="L321" s="31" t="s">
        <v>92</v>
      </c>
      <c r="M321" s="31">
        <v>8</v>
      </c>
      <c r="N321" s="33">
        <f>VLOOKUP(Таблица1[[#This Row],[наименование]],[1]Лист1!$H:$L,5,0)</f>
        <v>769</v>
      </c>
      <c r="O321" s="37">
        <f>Таблица1[[#This Row],[цена за пару]]*Таблица1[[#This Row],[Пар в коробе]]</f>
        <v>6152</v>
      </c>
      <c r="P321" s="14">
        <f>VLOOKUP(Таблица1[[#This Row],[Короб]],[2]Лист1!$A:$I,9,0)</f>
        <v>1</v>
      </c>
      <c r="Q321" s="15">
        <f>Таблица1[[#This Row],[Кол-во резерва]]*Таблица1[[#This Row],[Цена за короб]]</f>
        <v>0</v>
      </c>
      <c r="R321" s="12"/>
    </row>
    <row r="322" spans="1:18" ht="60" customHeight="1" x14ac:dyDescent="0.25">
      <c r="A322" s="8"/>
      <c r="B322" s="3" t="s">
        <v>78</v>
      </c>
      <c r="C322" s="36" t="s">
        <v>321</v>
      </c>
      <c r="D322" s="32" t="s">
        <v>101</v>
      </c>
      <c r="E322" s="31" t="s">
        <v>889</v>
      </c>
      <c r="F322" s="3" t="s">
        <v>19</v>
      </c>
      <c r="G322" s="13" t="s">
        <v>890</v>
      </c>
      <c r="H322" s="31" t="s">
        <v>20</v>
      </c>
      <c r="I322" s="31" t="s">
        <v>21</v>
      </c>
      <c r="J322" s="31" t="s">
        <v>22</v>
      </c>
      <c r="K322" s="31" t="s">
        <v>84</v>
      </c>
      <c r="L322" s="31" t="s">
        <v>92</v>
      </c>
      <c r="M322" s="31">
        <v>8</v>
      </c>
      <c r="N322" s="33">
        <f>VLOOKUP(Таблица1[[#This Row],[наименование]],[1]Лист1!$H:$L,5,0)</f>
        <v>824</v>
      </c>
      <c r="O322" s="37">
        <f>Таблица1[[#This Row],[цена за пару]]*Таблица1[[#This Row],[Пар в коробе]]</f>
        <v>6592</v>
      </c>
      <c r="P322" s="14">
        <f>VLOOKUP(Таблица1[[#This Row],[Короб]],[2]Лист1!$A:$I,9,0)</f>
        <v>1</v>
      </c>
      <c r="Q322" s="15">
        <f>Таблица1[[#This Row],[Кол-во резерва]]*Таблица1[[#This Row],[Цена за короб]]</f>
        <v>0</v>
      </c>
      <c r="R322" s="12"/>
    </row>
    <row r="323" spans="1:18" ht="60" customHeight="1" x14ac:dyDescent="0.25">
      <c r="A323" s="8"/>
      <c r="B323" s="3" t="s">
        <v>41</v>
      </c>
      <c r="C323" s="36" t="s">
        <v>321</v>
      </c>
      <c r="D323" s="32" t="s">
        <v>101</v>
      </c>
      <c r="E323" s="31" t="s">
        <v>891</v>
      </c>
      <c r="F323" s="3" t="s">
        <v>34</v>
      </c>
      <c r="G323" s="13" t="s">
        <v>892</v>
      </c>
      <c r="H323" s="31" t="s">
        <v>27</v>
      </c>
      <c r="I323" s="31" t="s">
        <v>32</v>
      </c>
      <c r="J323" s="31" t="s">
        <v>35</v>
      </c>
      <c r="K323" s="31" t="s">
        <v>33</v>
      </c>
      <c r="L323" s="31" t="s">
        <v>29</v>
      </c>
      <c r="M323" s="31">
        <v>8</v>
      </c>
      <c r="N323" s="33">
        <f>VLOOKUP(Таблица1[[#This Row],[наименование]],[1]Лист1!$H:$L,5,0)</f>
        <v>773</v>
      </c>
      <c r="O323" s="37">
        <f>Таблица1[[#This Row],[цена за пару]]*Таблица1[[#This Row],[Пар в коробе]]</f>
        <v>6184</v>
      </c>
      <c r="P323" s="14">
        <f>VLOOKUP(Таблица1[[#This Row],[Короб]],[2]Лист1!$A:$I,9,0)</f>
        <v>1</v>
      </c>
      <c r="Q323" s="15">
        <f>Таблица1[[#This Row],[Кол-во резерва]]*Таблица1[[#This Row],[Цена за короб]]</f>
        <v>0</v>
      </c>
      <c r="R323" s="12"/>
    </row>
    <row r="324" spans="1:18" ht="60" customHeight="1" x14ac:dyDescent="0.25">
      <c r="A324" s="8"/>
      <c r="B324" s="3" t="s">
        <v>78</v>
      </c>
      <c r="C324" s="36" t="s">
        <v>321</v>
      </c>
      <c r="D324" s="32" t="s">
        <v>101</v>
      </c>
      <c r="E324" s="31" t="s">
        <v>893</v>
      </c>
      <c r="F324" s="3" t="s">
        <v>34</v>
      </c>
      <c r="G324" s="13" t="s">
        <v>894</v>
      </c>
      <c r="H324" s="31" t="s">
        <v>27</v>
      </c>
      <c r="I324" s="31" t="s">
        <v>66</v>
      </c>
      <c r="J324" s="31" t="s">
        <v>35</v>
      </c>
      <c r="K324" s="31" t="s">
        <v>84</v>
      </c>
      <c r="L324" s="31" t="s">
        <v>29</v>
      </c>
      <c r="M324" s="31">
        <v>8</v>
      </c>
      <c r="N324" s="33">
        <f>VLOOKUP(Таблица1[[#This Row],[наименование]],[1]Лист1!$H:$L,5,0)</f>
        <v>936</v>
      </c>
      <c r="O324" s="37">
        <f>Таблица1[[#This Row],[цена за пару]]*Таблица1[[#This Row],[Пар в коробе]]</f>
        <v>7488</v>
      </c>
      <c r="P324" s="14">
        <f>VLOOKUP(Таблица1[[#This Row],[Короб]],[2]Лист1!$A:$I,9,0)</f>
        <v>3</v>
      </c>
      <c r="Q324" s="15">
        <f>Таблица1[[#This Row],[Кол-во резерва]]*Таблица1[[#This Row],[Цена за короб]]</f>
        <v>0</v>
      </c>
      <c r="R324" s="12"/>
    </row>
    <row r="325" spans="1:18" ht="60" customHeight="1" x14ac:dyDescent="0.25">
      <c r="A325" s="8"/>
      <c r="B325" s="3" t="s">
        <v>41</v>
      </c>
      <c r="C325" s="36" t="s">
        <v>321</v>
      </c>
      <c r="D325" s="32" t="s">
        <v>101</v>
      </c>
      <c r="E325" s="31" t="s">
        <v>165</v>
      </c>
      <c r="F325" s="3" t="s">
        <v>34</v>
      </c>
      <c r="G325" s="13" t="s">
        <v>166</v>
      </c>
      <c r="H325" s="31" t="s">
        <v>27</v>
      </c>
      <c r="I325" s="31" t="s">
        <v>32</v>
      </c>
      <c r="J325" s="31" t="s">
        <v>39</v>
      </c>
      <c r="K325" s="31" t="s">
        <v>107</v>
      </c>
      <c r="L325" s="31" t="s">
        <v>29</v>
      </c>
      <c r="M325" s="31">
        <v>8</v>
      </c>
      <c r="N325" s="33">
        <f>VLOOKUP(Таблица1[[#This Row],[наименование]],[1]Лист1!$H:$L,5,0)</f>
        <v>977</v>
      </c>
      <c r="O325" s="37">
        <f>Таблица1[[#This Row],[цена за пару]]*Таблица1[[#This Row],[Пар в коробе]]</f>
        <v>7816</v>
      </c>
      <c r="P325" s="14">
        <f>VLOOKUP(Таблица1[[#This Row],[Короб]],[2]Лист1!$A:$I,9,0)</f>
        <v>2</v>
      </c>
      <c r="Q325" s="15">
        <f>Таблица1[[#This Row],[Кол-во резерва]]*Таблица1[[#This Row],[Цена за короб]]</f>
        <v>0</v>
      </c>
      <c r="R325" s="12"/>
    </row>
    <row r="326" spans="1:18" ht="60" customHeight="1" x14ac:dyDescent="0.25">
      <c r="A326" s="8"/>
      <c r="B326" s="3" t="s">
        <v>78</v>
      </c>
      <c r="C326" s="36" t="s">
        <v>321</v>
      </c>
      <c r="D326" s="32" t="s">
        <v>101</v>
      </c>
      <c r="E326" s="31" t="s">
        <v>895</v>
      </c>
      <c r="F326" s="3" t="s">
        <v>34</v>
      </c>
      <c r="G326" s="13" t="s">
        <v>896</v>
      </c>
      <c r="H326" s="31" t="s">
        <v>27</v>
      </c>
      <c r="I326" s="31" t="s">
        <v>139</v>
      </c>
      <c r="J326" s="31" t="s">
        <v>35</v>
      </c>
      <c r="K326" s="31" t="s">
        <v>84</v>
      </c>
      <c r="L326" s="31" t="s">
        <v>29</v>
      </c>
      <c r="M326" s="31">
        <v>8</v>
      </c>
      <c r="N326" s="33">
        <f>VLOOKUP(Таблица1[[#This Row],[наименование]],[1]Лист1!$H:$L,5,0)</f>
        <v>1066</v>
      </c>
      <c r="O326" s="37">
        <f>Таблица1[[#This Row],[цена за пару]]*Таблица1[[#This Row],[Пар в коробе]]</f>
        <v>8528</v>
      </c>
      <c r="P326" s="14">
        <f>VLOOKUP(Таблица1[[#This Row],[Короб]],[2]Лист1!$A:$I,9,0)</f>
        <v>1</v>
      </c>
      <c r="Q326" s="15">
        <f>Таблица1[[#This Row],[Кол-во резерва]]*Таблица1[[#This Row],[Цена за короб]]</f>
        <v>0</v>
      </c>
      <c r="R326" s="12"/>
    </row>
    <row r="327" spans="1:18" ht="60" customHeight="1" x14ac:dyDescent="0.25">
      <c r="A327" s="8"/>
      <c r="B327" s="3" t="s">
        <v>17</v>
      </c>
      <c r="C327" s="36" t="s">
        <v>321</v>
      </c>
      <c r="D327" s="32" t="s">
        <v>23</v>
      </c>
      <c r="E327" s="31" t="s">
        <v>897</v>
      </c>
      <c r="F327" s="3" t="s">
        <v>19</v>
      </c>
      <c r="G327" s="13" t="s">
        <v>898</v>
      </c>
      <c r="H327" s="31" t="s">
        <v>20</v>
      </c>
      <c r="I327" s="31" t="s">
        <v>21</v>
      </c>
      <c r="J327" s="31" t="s">
        <v>22</v>
      </c>
      <c r="K327" s="31" t="s">
        <v>22</v>
      </c>
      <c r="L327" s="31" t="s">
        <v>58</v>
      </c>
      <c r="M327" s="31">
        <v>8</v>
      </c>
      <c r="N327" s="33">
        <f>VLOOKUP(Таблица1[[#This Row],[наименование]],[1]Лист1!$H:$L,5,0)</f>
        <v>593</v>
      </c>
      <c r="O327" s="37">
        <f>Таблица1[[#This Row],[цена за пару]]*Таблица1[[#This Row],[Пар в коробе]]</f>
        <v>4744</v>
      </c>
      <c r="P327" s="14">
        <f>VLOOKUP(Таблица1[[#This Row],[Короб]],[2]Лист1!$A:$I,9,0)</f>
        <v>2</v>
      </c>
      <c r="Q327" s="15">
        <f>Таблица1[[#This Row],[Кол-во резерва]]*Таблица1[[#This Row],[Цена за короб]]</f>
        <v>0</v>
      </c>
      <c r="R327" s="12"/>
    </row>
    <row r="328" spans="1:18" ht="60" customHeight="1" x14ac:dyDescent="0.25">
      <c r="A328" s="8"/>
      <c r="B328" s="3" t="s">
        <v>78</v>
      </c>
      <c r="C328" s="36" t="s">
        <v>321</v>
      </c>
      <c r="D328" s="32" t="s">
        <v>101</v>
      </c>
      <c r="E328" s="31" t="s">
        <v>899</v>
      </c>
      <c r="F328" s="3" t="s">
        <v>19</v>
      </c>
      <c r="G328" s="13" t="s">
        <v>900</v>
      </c>
      <c r="H328" s="31" t="s">
        <v>20</v>
      </c>
      <c r="I328" s="31" t="s">
        <v>59</v>
      </c>
      <c r="J328" s="31" t="s">
        <v>22</v>
      </c>
      <c r="K328" s="31" t="s">
        <v>84</v>
      </c>
      <c r="L328" s="31" t="s">
        <v>58</v>
      </c>
      <c r="M328" s="31">
        <v>8</v>
      </c>
      <c r="N328" s="33">
        <f>VLOOKUP(Таблица1[[#This Row],[наименование]],[1]Лист1!$H:$L,5,0)</f>
        <v>725</v>
      </c>
      <c r="O328" s="37">
        <f>Таблица1[[#This Row],[цена за пару]]*Таблица1[[#This Row],[Пар в коробе]]</f>
        <v>5800</v>
      </c>
      <c r="P328" s="14">
        <f>VLOOKUP(Таблица1[[#This Row],[Короб]],[2]Лист1!$A:$I,9,0)</f>
        <v>1</v>
      </c>
      <c r="Q328" s="15">
        <f>Таблица1[[#This Row],[Кол-во резерва]]*Таблица1[[#This Row],[Цена за короб]]</f>
        <v>0</v>
      </c>
      <c r="R328" s="12"/>
    </row>
    <row r="329" spans="1:18" ht="60" customHeight="1" x14ac:dyDescent="0.25">
      <c r="A329" s="8"/>
      <c r="B329" s="3" t="s">
        <v>78</v>
      </c>
      <c r="C329" s="36" t="s">
        <v>321</v>
      </c>
      <c r="D329" s="32" t="s">
        <v>101</v>
      </c>
      <c r="E329" s="31" t="s">
        <v>901</v>
      </c>
      <c r="F329" s="3" t="s">
        <v>19</v>
      </c>
      <c r="G329" s="13" t="s">
        <v>902</v>
      </c>
      <c r="H329" s="31" t="s">
        <v>20</v>
      </c>
      <c r="I329" s="31" t="s">
        <v>243</v>
      </c>
      <c r="J329" s="31" t="s">
        <v>22</v>
      </c>
      <c r="K329" s="31" t="s">
        <v>84</v>
      </c>
      <c r="L329" s="31" t="s">
        <v>58</v>
      </c>
      <c r="M329" s="31">
        <v>8</v>
      </c>
      <c r="N329" s="33">
        <f>VLOOKUP(Таблица1[[#This Row],[наименование]],[1]Лист1!$H:$L,5,0)</f>
        <v>825</v>
      </c>
      <c r="O329" s="37">
        <f>Таблица1[[#This Row],[цена за пару]]*Таблица1[[#This Row],[Пар в коробе]]</f>
        <v>6600</v>
      </c>
      <c r="P329" s="14">
        <f>VLOOKUP(Таблица1[[#This Row],[Короб]],[2]Лист1!$A:$I,9,0)</f>
        <v>1</v>
      </c>
      <c r="Q329" s="15">
        <f>Таблица1[[#This Row],[Кол-во резерва]]*Таблица1[[#This Row],[Цена за короб]]</f>
        <v>0</v>
      </c>
      <c r="R329" s="12"/>
    </row>
    <row r="330" spans="1:18" ht="60" customHeight="1" x14ac:dyDescent="0.25">
      <c r="A330" s="8"/>
      <c r="B330" s="3" t="s">
        <v>78</v>
      </c>
      <c r="C330" s="36" t="s">
        <v>321</v>
      </c>
      <c r="D330" s="32" t="s">
        <v>101</v>
      </c>
      <c r="E330" s="31" t="s">
        <v>903</v>
      </c>
      <c r="F330" s="3" t="s">
        <v>19</v>
      </c>
      <c r="G330" s="13" t="s">
        <v>904</v>
      </c>
      <c r="H330" s="31" t="s">
        <v>20</v>
      </c>
      <c r="I330" s="31" t="s">
        <v>59</v>
      </c>
      <c r="J330" s="31" t="s">
        <v>22</v>
      </c>
      <c r="K330" s="31" t="s">
        <v>84</v>
      </c>
      <c r="L330" s="31" t="s">
        <v>58</v>
      </c>
      <c r="M330" s="31">
        <v>8</v>
      </c>
      <c r="N330" s="33">
        <f>VLOOKUP(Таблица1[[#This Row],[наименование]],[1]Лист1!$H:$L,5,0)</f>
        <v>841</v>
      </c>
      <c r="O330" s="37">
        <f>Таблица1[[#This Row],[цена за пару]]*Таблица1[[#This Row],[Пар в коробе]]</f>
        <v>6728</v>
      </c>
      <c r="P330" s="14">
        <f>VLOOKUP(Таблица1[[#This Row],[Короб]],[2]Лист1!$A:$I,9,0)</f>
        <v>1</v>
      </c>
      <c r="Q330" s="15">
        <f>Таблица1[[#This Row],[Кол-во резерва]]*Таблица1[[#This Row],[Цена за короб]]</f>
        <v>0</v>
      </c>
      <c r="R330" s="12"/>
    </row>
    <row r="331" spans="1:18" ht="60" customHeight="1" x14ac:dyDescent="0.25">
      <c r="A331" s="8"/>
      <c r="B331" s="3" t="s">
        <v>78</v>
      </c>
      <c r="C331" s="36" t="s">
        <v>321</v>
      </c>
      <c r="D331" s="32" t="s">
        <v>101</v>
      </c>
      <c r="E331" s="31" t="s">
        <v>905</v>
      </c>
      <c r="F331" s="3" t="s">
        <v>19</v>
      </c>
      <c r="G331" s="13" t="s">
        <v>906</v>
      </c>
      <c r="H331" s="31" t="s">
        <v>20</v>
      </c>
      <c r="I331" s="31" t="s">
        <v>21</v>
      </c>
      <c r="J331" s="31" t="s">
        <v>22</v>
      </c>
      <c r="K331" s="31" t="s">
        <v>84</v>
      </c>
      <c r="L331" s="31" t="s">
        <v>58</v>
      </c>
      <c r="M331" s="31">
        <v>8</v>
      </c>
      <c r="N331" s="33">
        <f>VLOOKUP(Таблица1[[#This Row],[наименование]],[1]Лист1!$H:$L,5,0)</f>
        <v>805</v>
      </c>
      <c r="O331" s="37">
        <f>Таблица1[[#This Row],[цена за пару]]*Таблица1[[#This Row],[Пар в коробе]]</f>
        <v>6440</v>
      </c>
      <c r="P331" s="14">
        <f>VLOOKUP(Таблица1[[#This Row],[Короб]],[2]Лист1!$A:$I,9,0)</f>
        <v>1</v>
      </c>
      <c r="Q331" s="15">
        <f>Таблица1[[#This Row],[Кол-во резерва]]*Таблица1[[#This Row],[Цена за короб]]</f>
        <v>0</v>
      </c>
      <c r="R331" s="12"/>
    </row>
    <row r="332" spans="1:18" ht="60" customHeight="1" x14ac:dyDescent="0.25">
      <c r="A332" s="8"/>
      <c r="B332" s="3" t="s">
        <v>78</v>
      </c>
      <c r="C332" s="36" t="s">
        <v>321</v>
      </c>
      <c r="D332" s="32" t="s">
        <v>23</v>
      </c>
      <c r="E332" s="31" t="s">
        <v>248</v>
      </c>
      <c r="F332" s="3" t="s">
        <v>19</v>
      </c>
      <c r="G332" s="13" t="s">
        <v>249</v>
      </c>
      <c r="H332" s="31" t="s">
        <v>20</v>
      </c>
      <c r="I332" s="31" t="s">
        <v>21</v>
      </c>
      <c r="J332" s="31" t="s">
        <v>105</v>
      </c>
      <c r="K332" s="31" t="s">
        <v>84</v>
      </c>
      <c r="L332" s="31" t="s">
        <v>58</v>
      </c>
      <c r="M332" s="31">
        <v>8</v>
      </c>
      <c r="N332" s="33">
        <f>VLOOKUP(Таблица1[[#This Row],[наименование]],[1]Лист1!$H:$L,5,0)</f>
        <v>689</v>
      </c>
      <c r="O332" s="37">
        <f>Таблица1[[#This Row],[цена за пару]]*Таблица1[[#This Row],[Пар в коробе]]</f>
        <v>5512</v>
      </c>
      <c r="P332" s="14">
        <f>VLOOKUP(Таблица1[[#This Row],[Короб]],[2]Лист1!$A:$I,9,0)</f>
        <v>1</v>
      </c>
      <c r="Q332" s="15">
        <f>Таблица1[[#This Row],[Кол-во резерва]]*Таблица1[[#This Row],[Цена за короб]]</f>
        <v>0</v>
      </c>
      <c r="R332" s="12"/>
    </row>
    <row r="333" spans="1:18" ht="60" customHeight="1" x14ac:dyDescent="0.25">
      <c r="A333" s="8"/>
      <c r="B333" s="3" t="s">
        <v>78</v>
      </c>
      <c r="C333" s="36" t="s">
        <v>321</v>
      </c>
      <c r="D333" s="32" t="s">
        <v>101</v>
      </c>
      <c r="E333" s="31" t="s">
        <v>907</v>
      </c>
      <c r="F333" s="3" t="s">
        <v>19</v>
      </c>
      <c r="G333" s="13" t="s">
        <v>908</v>
      </c>
      <c r="H333" s="31" t="s">
        <v>20</v>
      </c>
      <c r="I333" s="31" t="s">
        <v>21</v>
      </c>
      <c r="J333" s="31" t="s">
        <v>22</v>
      </c>
      <c r="K333" s="31" t="s">
        <v>84</v>
      </c>
      <c r="L333" s="31" t="s">
        <v>58</v>
      </c>
      <c r="M333" s="31">
        <v>8</v>
      </c>
      <c r="N333" s="33">
        <f>VLOOKUP(Таблица1[[#This Row],[наименование]],[1]Лист1!$H:$L,5,0)</f>
        <v>797</v>
      </c>
      <c r="O333" s="37">
        <f>Таблица1[[#This Row],[цена за пару]]*Таблица1[[#This Row],[Пар в коробе]]</f>
        <v>6376</v>
      </c>
      <c r="P333" s="14">
        <f>VLOOKUP(Таблица1[[#This Row],[Короб]],[2]Лист1!$A:$I,9,0)</f>
        <v>2</v>
      </c>
      <c r="Q333" s="15">
        <f>Таблица1[[#This Row],[Кол-во резерва]]*Таблица1[[#This Row],[Цена за короб]]</f>
        <v>0</v>
      </c>
      <c r="R333" s="12"/>
    </row>
    <row r="334" spans="1:18" ht="60" customHeight="1" x14ac:dyDescent="0.25">
      <c r="A334" s="8"/>
      <c r="B334" s="3" t="s">
        <v>78</v>
      </c>
      <c r="C334" s="36" t="s">
        <v>321</v>
      </c>
      <c r="D334" s="32" t="s">
        <v>101</v>
      </c>
      <c r="E334" s="31" t="s">
        <v>909</v>
      </c>
      <c r="F334" s="3" t="s">
        <v>19</v>
      </c>
      <c r="G334" s="13" t="s">
        <v>910</v>
      </c>
      <c r="H334" s="31" t="s">
        <v>20</v>
      </c>
      <c r="I334" s="31" t="s">
        <v>112</v>
      </c>
      <c r="J334" s="31" t="s">
        <v>22</v>
      </c>
      <c r="K334" s="31" t="s">
        <v>84</v>
      </c>
      <c r="L334" s="31" t="s">
        <v>58</v>
      </c>
      <c r="M334" s="31">
        <v>8</v>
      </c>
      <c r="N334" s="33">
        <f>VLOOKUP(Таблица1[[#This Row],[наименование]],[1]Лист1!$H:$L,5,0)</f>
        <v>791</v>
      </c>
      <c r="O334" s="37">
        <f>Таблица1[[#This Row],[цена за пару]]*Таблица1[[#This Row],[Пар в коробе]]</f>
        <v>6328</v>
      </c>
      <c r="P334" s="14">
        <f>VLOOKUP(Таблица1[[#This Row],[Короб]],[2]Лист1!$A:$I,9,0)</f>
        <v>2</v>
      </c>
      <c r="Q334" s="15">
        <f>Таблица1[[#This Row],[Кол-во резерва]]*Таблица1[[#This Row],[Цена за короб]]</f>
        <v>0</v>
      </c>
      <c r="R334" s="12"/>
    </row>
    <row r="335" spans="1:18" ht="60" customHeight="1" x14ac:dyDescent="0.25">
      <c r="A335" s="8"/>
      <c r="B335" s="3" t="s">
        <v>78</v>
      </c>
      <c r="C335" s="36" t="s">
        <v>321</v>
      </c>
      <c r="D335" s="32" t="s">
        <v>101</v>
      </c>
      <c r="E335" s="31" t="s">
        <v>911</v>
      </c>
      <c r="F335" s="3" t="s">
        <v>19</v>
      </c>
      <c r="G335" s="13" t="s">
        <v>912</v>
      </c>
      <c r="H335" s="31" t="s">
        <v>20</v>
      </c>
      <c r="I335" s="31" t="s">
        <v>21</v>
      </c>
      <c r="J335" s="31" t="s">
        <v>105</v>
      </c>
      <c r="K335" s="31" t="s">
        <v>84</v>
      </c>
      <c r="L335" s="31" t="s">
        <v>58</v>
      </c>
      <c r="M335" s="31">
        <v>8</v>
      </c>
      <c r="N335" s="33">
        <f>VLOOKUP(Таблица1[[#This Row],[наименование]],[1]Лист1!$H:$L,5,0)</f>
        <v>808</v>
      </c>
      <c r="O335" s="37">
        <f>Таблица1[[#This Row],[цена за пару]]*Таблица1[[#This Row],[Пар в коробе]]</f>
        <v>6464</v>
      </c>
      <c r="P335" s="14">
        <f>VLOOKUP(Таблица1[[#This Row],[Короб]],[2]Лист1!$A:$I,9,0)</f>
        <v>2</v>
      </c>
      <c r="Q335" s="15">
        <f>Таблица1[[#This Row],[Кол-во резерва]]*Таблица1[[#This Row],[Цена за короб]]</f>
        <v>0</v>
      </c>
      <c r="R335" s="12"/>
    </row>
    <row r="336" spans="1:18" ht="60" customHeight="1" x14ac:dyDescent="0.25">
      <c r="A336" s="8"/>
      <c r="B336" s="3" t="s">
        <v>78</v>
      </c>
      <c r="C336" s="36" t="s">
        <v>321</v>
      </c>
      <c r="D336" s="32" t="s">
        <v>101</v>
      </c>
      <c r="E336" s="31" t="s">
        <v>913</v>
      </c>
      <c r="F336" s="3" t="s">
        <v>19</v>
      </c>
      <c r="G336" s="13" t="s">
        <v>914</v>
      </c>
      <c r="H336" s="31" t="s">
        <v>20</v>
      </c>
      <c r="I336" s="31" t="s">
        <v>21</v>
      </c>
      <c r="J336" s="31" t="s">
        <v>105</v>
      </c>
      <c r="K336" s="31" t="s">
        <v>84</v>
      </c>
      <c r="L336" s="31" t="s">
        <v>58</v>
      </c>
      <c r="M336" s="31">
        <v>8</v>
      </c>
      <c r="N336" s="33">
        <f>VLOOKUP(Таблица1[[#This Row],[наименование]],[1]Лист1!$H:$L,5,0)</f>
        <v>825</v>
      </c>
      <c r="O336" s="37">
        <f>Таблица1[[#This Row],[цена за пару]]*Таблица1[[#This Row],[Пар в коробе]]</f>
        <v>6600</v>
      </c>
      <c r="P336" s="14">
        <f>VLOOKUP(Таблица1[[#This Row],[Короб]],[2]Лист1!$A:$I,9,0)</f>
        <v>1</v>
      </c>
      <c r="Q336" s="15">
        <f>Таблица1[[#This Row],[Кол-во резерва]]*Таблица1[[#This Row],[Цена за короб]]</f>
        <v>0</v>
      </c>
      <c r="R336" s="12"/>
    </row>
    <row r="337" spans="1:18" ht="60" customHeight="1" x14ac:dyDescent="0.25">
      <c r="A337" s="8"/>
      <c r="B337" s="3" t="s">
        <v>78</v>
      </c>
      <c r="C337" s="36" t="s">
        <v>321</v>
      </c>
      <c r="D337" s="32" t="s">
        <v>101</v>
      </c>
      <c r="E337" s="31" t="s">
        <v>915</v>
      </c>
      <c r="F337" s="3" t="s">
        <v>19</v>
      </c>
      <c r="G337" s="13" t="s">
        <v>916</v>
      </c>
      <c r="H337" s="31" t="s">
        <v>20</v>
      </c>
      <c r="I337" s="31" t="s">
        <v>917</v>
      </c>
      <c r="J337" s="31" t="s">
        <v>22</v>
      </c>
      <c r="K337" s="31" t="s">
        <v>84</v>
      </c>
      <c r="L337" s="31" t="s">
        <v>58</v>
      </c>
      <c r="M337" s="31">
        <v>8</v>
      </c>
      <c r="N337" s="33">
        <f>VLOOKUP(Таблица1[[#This Row],[наименование]],[1]Лист1!$H:$L,5,0)</f>
        <v>791</v>
      </c>
      <c r="O337" s="37">
        <f>Таблица1[[#This Row],[цена за пару]]*Таблица1[[#This Row],[Пар в коробе]]</f>
        <v>6328</v>
      </c>
      <c r="P337" s="14">
        <f>VLOOKUP(Таблица1[[#This Row],[Короб]],[2]Лист1!$A:$I,9,0)</f>
        <v>1</v>
      </c>
      <c r="Q337" s="15">
        <f>Таблица1[[#This Row],[Кол-во резерва]]*Таблица1[[#This Row],[Цена за короб]]</f>
        <v>0</v>
      </c>
      <c r="R337" s="12"/>
    </row>
    <row r="338" spans="1:18" ht="60" customHeight="1" x14ac:dyDescent="0.25">
      <c r="A338" s="8"/>
      <c r="B338" s="3" t="s">
        <v>41</v>
      </c>
      <c r="C338" s="36" t="s">
        <v>321</v>
      </c>
      <c r="D338" s="32" t="s">
        <v>121</v>
      </c>
      <c r="E338" s="31" t="s">
        <v>438</v>
      </c>
      <c r="F338" s="3" t="s">
        <v>19</v>
      </c>
      <c r="G338" s="13" t="s">
        <v>439</v>
      </c>
      <c r="H338" s="31" t="s">
        <v>27</v>
      </c>
      <c r="I338" s="31" t="s">
        <v>59</v>
      </c>
      <c r="J338" s="31" t="s">
        <v>123</v>
      </c>
      <c r="K338" s="31" t="s">
        <v>107</v>
      </c>
      <c r="L338" s="31" t="s">
        <v>29</v>
      </c>
      <c r="M338" s="31">
        <v>8</v>
      </c>
      <c r="N338" s="33">
        <f>VLOOKUP(Таблица1[[#This Row],[наименование]],[1]Лист1!$H:$L,5,0)</f>
        <v>756</v>
      </c>
      <c r="O338" s="37">
        <f>Таблица1[[#This Row],[цена за пару]]*Таблица1[[#This Row],[Пар в коробе]]</f>
        <v>6048</v>
      </c>
      <c r="P338" s="14">
        <f>VLOOKUP(Таблица1[[#This Row],[Короб]],[2]Лист1!$A:$I,9,0)</f>
        <v>10</v>
      </c>
      <c r="Q338" s="15">
        <f>Таблица1[[#This Row],[Кол-во резерва]]*Таблица1[[#This Row],[Цена за короб]]</f>
        <v>0</v>
      </c>
      <c r="R338" s="12"/>
    </row>
    <row r="339" spans="1:18" ht="60" customHeight="1" x14ac:dyDescent="0.25">
      <c r="A339" s="8"/>
      <c r="B339" s="3" t="s">
        <v>78</v>
      </c>
      <c r="C339" s="36" t="s">
        <v>321</v>
      </c>
      <c r="D339" s="32" t="s">
        <v>120</v>
      </c>
      <c r="E339" s="31" t="s">
        <v>918</v>
      </c>
      <c r="F339" s="3" t="s">
        <v>19</v>
      </c>
      <c r="G339" s="13" t="s">
        <v>919</v>
      </c>
      <c r="H339" s="31" t="s">
        <v>27</v>
      </c>
      <c r="I339" s="31" t="s">
        <v>32</v>
      </c>
      <c r="J339" s="31" t="s">
        <v>354</v>
      </c>
      <c r="K339" s="31" t="s">
        <v>84</v>
      </c>
      <c r="L339" s="31" t="s">
        <v>29</v>
      </c>
      <c r="M339" s="31">
        <v>8</v>
      </c>
      <c r="N339" s="33">
        <f>VLOOKUP(Таблица1[[#This Row],[наименование]],[1]Лист1!$H:$L,5,0)</f>
        <v>797</v>
      </c>
      <c r="O339" s="37">
        <f>Таблица1[[#This Row],[цена за пару]]*Таблица1[[#This Row],[Пар в коробе]]</f>
        <v>6376</v>
      </c>
      <c r="P339" s="14">
        <f>VLOOKUP(Таблица1[[#This Row],[Короб]],[2]Лист1!$A:$I,9,0)</f>
        <v>4</v>
      </c>
      <c r="Q339" s="15">
        <f>Таблица1[[#This Row],[Кол-во резерва]]*Таблица1[[#This Row],[Цена за короб]]</f>
        <v>0</v>
      </c>
      <c r="R339" s="12"/>
    </row>
    <row r="340" spans="1:18" ht="60" customHeight="1" x14ac:dyDescent="0.25">
      <c r="A340" s="8"/>
      <c r="B340" s="3" t="s">
        <v>78</v>
      </c>
      <c r="C340" s="36" t="s">
        <v>321</v>
      </c>
      <c r="D340" s="32" t="s">
        <v>101</v>
      </c>
      <c r="E340" s="31" t="s">
        <v>373</v>
      </c>
      <c r="F340" s="3" t="s">
        <v>30</v>
      </c>
      <c r="G340" s="13" t="s">
        <v>374</v>
      </c>
      <c r="H340" s="31" t="s">
        <v>27</v>
      </c>
      <c r="I340" s="31" t="s">
        <v>36</v>
      </c>
      <c r="J340" s="31" t="s">
        <v>22</v>
      </c>
      <c r="K340" s="31" t="s">
        <v>84</v>
      </c>
      <c r="L340" s="31" t="s">
        <v>29</v>
      </c>
      <c r="M340" s="31">
        <v>8</v>
      </c>
      <c r="N340" s="33">
        <f>VLOOKUP(Таблица1[[#This Row],[наименование]],[1]Лист1!$H:$L,5,0)</f>
        <v>725</v>
      </c>
      <c r="O340" s="37">
        <f>Таблица1[[#This Row],[цена за пару]]*Таблица1[[#This Row],[Пар в коробе]]</f>
        <v>5800</v>
      </c>
      <c r="P340" s="14">
        <f>VLOOKUP(Таблица1[[#This Row],[Короб]],[2]Лист1!$A:$I,9,0)</f>
        <v>3</v>
      </c>
      <c r="Q340" s="15">
        <f>Таблица1[[#This Row],[Кол-во резерва]]*Таблица1[[#This Row],[Цена за короб]]</f>
        <v>0</v>
      </c>
      <c r="R340" s="12"/>
    </row>
    <row r="341" spans="1:18" ht="60" customHeight="1" x14ac:dyDescent="0.25">
      <c r="A341" s="8"/>
      <c r="B341" s="3" t="s">
        <v>41</v>
      </c>
      <c r="C341" s="36" t="s">
        <v>321</v>
      </c>
      <c r="D341" s="32" t="s">
        <v>23</v>
      </c>
      <c r="E341" s="31" t="s">
        <v>920</v>
      </c>
      <c r="F341" s="3" t="s">
        <v>30</v>
      </c>
      <c r="G341" s="13" t="s">
        <v>921</v>
      </c>
      <c r="H341" s="31" t="s">
        <v>27</v>
      </c>
      <c r="I341" s="31" t="s">
        <v>36</v>
      </c>
      <c r="J341" s="31" t="s">
        <v>57</v>
      </c>
      <c r="K341" s="31" t="s">
        <v>22</v>
      </c>
      <c r="L341" s="31" t="s">
        <v>29</v>
      </c>
      <c r="M341" s="31">
        <v>8</v>
      </c>
      <c r="N341" s="33">
        <f>VLOOKUP(Таблица1[[#This Row],[наименование]],[1]Лист1!$H:$L,5,0)</f>
        <v>436</v>
      </c>
      <c r="O341" s="37">
        <f>Таблица1[[#This Row],[цена за пару]]*Таблица1[[#This Row],[Пар в коробе]]</f>
        <v>3488</v>
      </c>
      <c r="P341" s="14">
        <f>VLOOKUP(Таблица1[[#This Row],[Короб]],[2]Лист1!$A:$I,9,0)</f>
        <v>1</v>
      </c>
      <c r="Q341" s="15">
        <f>Таблица1[[#This Row],[Кол-во резерва]]*Таблица1[[#This Row],[Цена за короб]]</f>
        <v>0</v>
      </c>
      <c r="R341" s="12"/>
    </row>
    <row r="342" spans="1:18" ht="60" customHeight="1" x14ac:dyDescent="0.25">
      <c r="A342" s="8"/>
      <c r="B342" s="3" t="s">
        <v>17</v>
      </c>
      <c r="C342" s="36" t="s">
        <v>321</v>
      </c>
      <c r="D342" s="32" t="s">
        <v>18</v>
      </c>
      <c r="E342" s="31" t="s">
        <v>922</v>
      </c>
      <c r="F342" s="3" t="s">
        <v>19</v>
      </c>
      <c r="G342" s="13" t="s">
        <v>923</v>
      </c>
      <c r="H342" s="31" t="s">
        <v>27</v>
      </c>
      <c r="I342" s="31" t="s">
        <v>63</v>
      </c>
      <c r="J342" s="31" t="s">
        <v>22</v>
      </c>
      <c r="K342" s="31" t="s">
        <v>22</v>
      </c>
      <c r="L342" s="31" t="s">
        <v>29</v>
      </c>
      <c r="M342" s="31">
        <v>8</v>
      </c>
      <c r="N342" s="33">
        <f>VLOOKUP(Таблица1[[#This Row],[наименование]],[1]Лист1!$H:$L,5,0)</f>
        <v>465</v>
      </c>
      <c r="O342" s="37">
        <f>Таблица1[[#This Row],[цена за пару]]*Таблица1[[#This Row],[Пар в коробе]]</f>
        <v>3720</v>
      </c>
      <c r="P342" s="14">
        <f>VLOOKUP(Таблица1[[#This Row],[Короб]],[2]Лист1!$A:$I,9,0)</f>
        <v>2</v>
      </c>
      <c r="Q342" s="15">
        <f>Таблица1[[#This Row],[Кол-во резерва]]*Таблица1[[#This Row],[Цена за короб]]</f>
        <v>0</v>
      </c>
      <c r="R342" s="12"/>
    </row>
    <row r="343" spans="1:18" ht="60" customHeight="1" x14ac:dyDescent="0.25">
      <c r="A343" s="8"/>
      <c r="B343" s="3" t="s">
        <v>78</v>
      </c>
      <c r="C343" s="36" t="s">
        <v>321</v>
      </c>
      <c r="D343" s="32" t="s">
        <v>101</v>
      </c>
      <c r="E343" s="31" t="s">
        <v>924</v>
      </c>
      <c r="F343" s="3" t="s">
        <v>34</v>
      </c>
      <c r="G343" s="13" t="s">
        <v>925</v>
      </c>
      <c r="H343" s="31" t="s">
        <v>20</v>
      </c>
      <c r="I343" s="31" t="s">
        <v>21</v>
      </c>
      <c r="J343" s="31" t="s">
        <v>35</v>
      </c>
      <c r="K343" s="31" t="s">
        <v>84</v>
      </c>
      <c r="L343" s="31" t="s">
        <v>92</v>
      </c>
      <c r="M343" s="31">
        <v>8</v>
      </c>
      <c r="N343" s="33">
        <f>VLOOKUP(Таблица1[[#This Row],[наименование]],[1]Лист1!$H:$L,5,0)</f>
        <v>1101</v>
      </c>
      <c r="O343" s="37">
        <f>Таблица1[[#This Row],[цена за пару]]*Таблица1[[#This Row],[Пар в коробе]]</f>
        <v>8808</v>
      </c>
      <c r="P343" s="14">
        <f>VLOOKUP(Таблица1[[#This Row],[Короб]],[2]Лист1!$A:$I,9,0)</f>
        <v>2</v>
      </c>
      <c r="Q343" s="15">
        <f>Таблица1[[#This Row],[Кол-во резерва]]*Таблица1[[#This Row],[Цена за короб]]</f>
        <v>0</v>
      </c>
      <c r="R343" s="12"/>
    </row>
    <row r="344" spans="1:18" ht="60" customHeight="1" x14ac:dyDescent="0.25">
      <c r="A344" s="8"/>
      <c r="B344" s="3" t="s">
        <v>78</v>
      </c>
      <c r="C344" s="36" t="s">
        <v>321</v>
      </c>
      <c r="D344" s="32" t="s">
        <v>120</v>
      </c>
      <c r="E344" s="31" t="s">
        <v>926</v>
      </c>
      <c r="F344" s="3" t="s">
        <v>19</v>
      </c>
      <c r="G344" s="13" t="s">
        <v>927</v>
      </c>
      <c r="H344" s="31" t="s">
        <v>20</v>
      </c>
      <c r="I344" s="31" t="s">
        <v>21</v>
      </c>
      <c r="J344" s="31" t="s">
        <v>22</v>
      </c>
      <c r="K344" s="31" t="s">
        <v>84</v>
      </c>
      <c r="L344" s="31" t="s">
        <v>58</v>
      </c>
      <c r="M344" s="31">
        <v>8</v>
      </c>
      <c r="N344" s="33">
        <f>VLOOKUP(Таблица1[[#This Row],[наименование]],[1]Лист1!$H:$L,5,0)</f>
        <v>725</v>
      </c>
      <c r="O344" s="37">
        <f>Таблица1[[#This Row],[цена за пару]]*Таблица1[[#This Row],[Пар в коробе]]</f>
        <v>5800</v>
      </c>
      <c r="P344" s="14">
        <f>VLOOKUP(Таблица1[[#This Row],[Короб]],[2]Лист1!$A:$I,9,0)</f>
        <v>6</v>
      </c>
      <c r="Q344" s="15">
        <f>Таблица1[[#This Row],[Кол-во резерва]]*Таблица1[[#This Row],[Цена за короб]]</f>
        <v>0</v>
      </c>
      <c r="R344" s="12"/>
    </row>
    <row r="345" spans="1:18" ht="60" customHeight="1" x14ac:dyDescent="0.25">
      <c r="A345" s="8"/>
      <c r="B345" s="3" t="s">
        <v>78</v>
      </c>
      <c r="C345" s="36" t="s">
        <v>321</v>
      </c>
      <c r="D345" s="32" t="s">
        <v>116</v>
      </c>
      <c r="E345" s="31" t="s">
        <v>928</v>
      </c>
      <c r="F345" s="3" t="s">
        <v>19</v>
      </c>
      <c r="G345" s="13" t="s">
        <v>929</v>
      </c>
      <c r="H345" s="31" t="s">
        <v>20</v>
      </c>
      <c r="I345" s="31" t="s">
        <v>21</v>
      </c>
      <c r="J345" s="31" t="s">
        <v>22</v>
      </c>
      <c r="K345" s="31" t="s">
        <v>84</v>
      </c>
      <c r="L345" s="31" t="s">
        <v>58</v>
      </c>
      <c r="M345" s="31">
        <v>8</v>
      </c>
      <c r="N345" s="33">
        <f>VLOOKUP(Таблица1[[#This Row],[наименование]],[1]Лист1!$H:$L,5,0)</f>
        <v>808</v>
      </c>
      <c r="O345" s="37">
        <f>Таблица1[[#This Row],[цена за пару]]*Таблица1[[#This Row],[Пар в коробе]]</f>
        <v>6464</v>
      </c>
      <c r="P345" s="14">
        <f>VLOOKUP(Таблица1[[#This Row],[Короб]],[2]Лист1!$A:$I,9,0)</f>
        <v>3</v>
      </c>
      <c r="Q345" s="15">
        <f>Таблица1[[#This Row],[Кол-во резерва]]*Таблица1[[#This Row],[Цена за короб]]</f>
        <v>0</v>
      </c>
      <c r="R345" s="12"/>
    </row>
    <row r="346" spans="1:18" ht="60" customHeight="1" x14ac:dyDescent="0.25">
      <c r="A346" s="8"/>
      <c r="B346" s="3" t="s">
        <v>78</v>
      </c>
      <c r="C346" s="36" t="s">
        <v>321</v>
      </c>
      <c r="D346" s="32" t="s">
        <v>101</v>
      </c>
      <c r="E346" s="31" t="s">
        <v>930</v>
      </c>
      <c r="F346" s="3" t="s">
        <v>19</v>
      </c>
      <c r="G346" s="13" t="s">
        <v>931</v>
      </c>
      <c r="H346" s="31" t="s">
        <v>20</v>
      </c>
      <c r="I346" s="31" t="s">
        <v>32</v>
      </c>
      <c r="J346" s="31" t="s">
        <v>22</v>
      </c>
      <c r="K346" s="31" t="s">
        <v>84</v>
      </c>
      <c r="L346" s="31" t="s">
        <v>58</v>
      </c>
      <c r="M346" s="31">
        <v>8</v>
      </c>
      <c r="N346" s="33">
        <f>VLOOKUP(Таблица1[[#This Row],[наименование]],[1]Лист1!$H:$L,5,0)</f>
        <v>733</v>
      </c>
      <c r="O346" s="37">
        <f>Таблица1[[#This Row],[цена за пару]]*Таблица1[[#This Row],[Пар в коробе]]</f>
        <v>5864</v>
      </c>
      <c r="P346" s="14">
        <f>VLOOKUP(Таблица1[[#This Row],[Короб]],[2]Лист1!$A:$I,9,0)</f>
        <v>3</v>
      </c>
      <c r="Q346" s="15">
        <f>Таблица1[[#This Row],[Кол-во резерва]]*Таблица1[[#This Row],[Цена за короб]]</f>
        <v>0</v>
      </c>
      <c r="R346" s="12"/>
    </row>
    <row r="347" spans="1:18" ht="60" customHeight="1" x14ac:dyDescent="0.25">
      <c r="A347" s="8"/>
      <c r="B347" s="3" t="s">
        <v>78</v>
      </c>
      <c r="C347" s="36" t="s">
        <v>321</v>
      </c>
      <c r="D347" s="32" t="s">
        <v>116</v>
      </c>
      <c r="E347" s="31" t="s">
        <v>932</v>
      </c>
      <c r="F347" s="3" t="s">
        <v>19</v>
      </c>
      <c r="G347" s="13" t="s">
        <v>933</v>
      </c>
      <c r="H347" s="31" t="s">
        <v>27</v>
      </c>
      <c r="I347" s="31" t="s">
        <v>21</v>
      </c>
      <c r="J347" s="31" t="s">
        <v>22</v>
      </c>
      <c r="K347" s="31" t="s">
        <v>84</v>
      </c>
      <c r="L347" s="31" t="s">
        <v>29</v>
      </c>
      <c r="M347" s="31">
        <v>8</v>
      </c>
      <c r="N347" s="33">
        <f>VLOOKUP(Таблица1[[#This Row],[наименование]],[1]Лист1!$H:$L,5,0)</f>
        <v>1136</v>
      </c>
      <c r="O347" s="37">
        <f>Таблица1[[#This Row],[цена за пару]]*Таблица1[[#This Row],[Пар в коробе]]</f>
        <v>9088</v>
      </c>
      <c r="P347" s="14">
        <f>VLOOKUP(Таблица1[[#This Row],[Короб]],[2]Лист1!$A:$I,9,0)</f>
        <v>1</v>
      </c>
      <c r="Q347" s="15">
        <f>Таблица1[[#This Row],[Кол-во резерва]]*Таблица1[[#This Row],[Цена за короб]]</f>
        <v>0</v>
      </c>
      <c r="R347" s="12"/>
    </row>
    <row r="348" spans="1:18" ht="60" customHeight="1" x14ac:dyDescent="0.25">
      <c r="A348" s="8"/>
      <c r="B348" s="3" t="s">
        <v>41</v>
      </c>
      <c r="C348" s="36" t="s">
        <v>321</v>
      </c>
      <c r="D348" s="32" t="s">
        <v>116</v>
      </c>
      <c r="E348" s="31" t="s">
        <v>934</v>
      </c>
      <c r="F348" s="3" t="s">
        <v>19</v>
      </c>
      <c r="G348" s="13" t="s">
        <v>935</v>
      </c>
      <c r="H348" s="31" t="s">
        <v>27</v>
      </c>
      <c r="I348" s="31" t="s">
        <v>21</v>
      </c>
      <c r="J348" s="31" t="s">
        <v>22</v>
      </c>
      <c r="K348" s="31" t="s">
        <v>107</v>
      </c>
      <c r="L348" s="31" t="s">
        <v>29</v>
      </c>
      <c r="M348" s="31">
        <v>8</v>
      </c>
      <c r="N348" s="33">
        <f>VLOOKUP(Таблица1[[#This Row],[наименование]],[1]Лист1!$H:$L,5,0)</f>
        <v>913</v>
      </c>
      <c r="O348" s="37">
        <f>Таблица1[[#This Row],[цена за пару]]*Таблица1[[#This Row],[Пар в коробе]]</f>
        <v>7304</v>
      </c>
      <c r="P348" s="14">
        <f>VLOOKUP(Таблица1[[#This Row],[Короб]],[2]Лист1!$A:$I,9,0)</f>
        <v>1</v>
      </c>
      <c r="Q348" s="15">
        <f>Таблица1[[#This Row],[Кол-во резерва]]*Таблица1[[#This Row],[Цена за короб]]</f>
        <v>0</v>
      </c>
      <c r="R348" s="12"/>
    </row>
    <row r="349" spans="1:18" ht="60" customHeight="1" x14ac:dyDescent="0.25">
      <c r="A349" s="8"/>
      <c r="B349" s="3" t="s">
        <v>41</v>
      </c>
      <c r="C349" s="36" t="s">
        <v>321</v>
      </c>
      <c r="D349" s="32" t="s">
        <v>120</v>
      </c>
      <c r="E349" s="31" t="s">
        <v>212</v>
      </c>
      <c r="F349" s="3" t="s">
        <v>34</v>
      </c>
      <c r="G349" s="13" t="s">
        <v>213</v>
      </c>
      <c r="H349" s="31" t="s">
        <v>27</v>
      </c>
      <c r="I349" s="31" t="s">
        <v>139</v>
      </c>
      <c r="J349" s="31" t="s">
        <v>35</v>
      </c>
      <c r="K349" s="31" t="s">
        <v>107</v>
      </c>
      <c r="L349" s="31" t="s">
        <v>29</v>
      </c>
      <c r="M349" s="31">
        <v>8</v>
      </c>
      <c r="N349" s="33">
        <f>VLOOKUP(Таблица1[[#This Row],[наименование]],[1]Лист1!$H:$L,5,0)</f>
        <v>1331</v>
      </c>
      <c r="O349" s="37">
        <f>Таблица1[[#This Row],[цена за пару]]*Таблица1[[#This Row],[Пар в коробе]]</f>
        <v>10648</v>
      </c>
      <c r="P349" s="14">
        <f>VLOOKUP(Таблица1[[#This Row],[Короб]],[2]Лист1!$A:$I,9,0)</f>
        <v>5</v>
      </c>
      <c r="Q349" s="15">
        <f>Таблица1[[#This Row],[Кол-во резерва]]*Таблица1[[#This Row],[Цена за короб]]</f>
        <v>0</v>
      </c>
      <c r="R349" s="12"/>
    </row>
    <row r="350" spans="1:18" ht="60" customHeight="1" x14ac:dyDescent="0.25">
      <c r="A350" s="8"/>
      <c r="B350" s="3" t="s">
        <v>41</v>
      </c>
      <c r="C350" s="36" t="s">
        <v>321</v>
      </c>
      <c r="D350" s="32" t="s">
        <v>101</v>
      </c>
      <c r="E350" s="31" t="s">
        <v>210</v>
      </c>
      <c r="F350" s="3" t="s">
        <v>34</v>
      </c>
      <c r="G350" s="13" t="s">
        <v>211</v>
      </c>
      <c r="H350" s="31" t="s">
        <v>27</v>
      </c>
      <c r="I350" s="31" t="s">
        <v>63</v>
      </c>
      <c r="J350" s="31" t="s">
        <v>35</v>
      </c>
      <c r="K350" s="31" t="s">
        <v>107</v>
      </c>
      <c r="L350" s="31" t="s">
        <v>29</v>
      </c>
      <c r="M350" s="31">
        <v>8</v>
      </c>
      <c r="N350" s="33">
        <f>VLOOKUP(Таблица1[[#This Row],[наименование]],[1]Лист1!$H:$L,5,0)</f>
        <v>1223</v>
      </c>
      <c r="O350" s="37">
        <f>Таблица1[[#This Row],[цена за пару]]*Таблица1[[#This Row],[Пар в коробе]]</f>
        <v>9784</v>
      </c>
      <c r="P350" s="14">
        <f>VLOOKUP(Таблица1[[#This Row],[Короб]],[2]Лист1!$A:$I,9,0)</f>
        <v>5</v>
      </c>
      <c r="Q350" s="15">
        <f>Таблица1[[#This Row],[Кол-во резерва]]*Таблица1[[#This Row],[Цена за короб]]</f>
        <v>0</v>
      </c>
      <c r="R350" s="12"/>
    </row>
    <row r="351" spans="1:18" ht="60" customHeight="1" x14ac:dyDescent="0.25">
      <c r="A351" s="8"/>
      <c r="B351" s="3" t="s">
        <v>78</v>
      </c>
      <c r="C351" s="36" t="s">
        <v>321</v>
      </c>
      <c r="D351" s="32" t="s">
        <v>120</v>
      </c>
      <c r="E351" s="31" t="s">
        <v>448</v>
      </c>
      <c r="F351" s="3" t="s">
        <v>34</v>
      </c>
      <c r="G351" s="13" t="s">
        <v>449</v>
      </c>
      <c r="H351" s="31" t="s">
        <v>27</v>
      </c>
      <c r="I351" s="31" t="s">
        <v>21</v>
      </c>
      <c r="J351" s="31" t="s">
        <v>35</v>
      </c>
      <c r="K351" s="31" t="s">
        <v>84</v>
      </c>
      <c r="L351" s="31" t="s">
        <v>134</v>
      </c>
      <c r="M351" s="31">
        <v>8</v>
      </c>
      <c r="N351" s="33">
        <f>VLOOKUP(Таблица1[[#This Row],[наименование]],[1]Лист1!$H:$L,5,0)</f>
        <v>1354</v>
      </c>
      <c r="O351" s="37">
        <f>Таблица1[[#This Row],[цена за пару]]*Таблица1[[#This Row],[Пар в коробе]]</f>
        <v>10832</v>
      </c>
      <c r="P351" s="14">
        <f>VLOOKUP(Таблица1[[#This Row],[Короб]],[2]Лист1!$A:$I,9,0)</f>
        <v>1</v>
      </c>
      <c r="Q351" s="15">
        <f>Таблица1[[#This Row],[Кол-во резерва]]*Таблица1[[#This Row],[Цена за короб]]</f>
        <v>0</v>
      </c>
      <c r="R351" s="12"/>
    </row>
    <row r="352" spans="1:18" ht="60" customHeight="1" x14ac:dyDescent="0.25">
      <c r="A352" s="8"/>
      <c r="B352" s="3" t="s">
        <v>78</v>
      </c>
      <c r="C352" s="36" t="s">
        <v>321</v>
      </c>
      <c r="D352" s="32" t="s">
        <v>120</v>
      </c>
      <c r="E352" s="31" t="s">
        <v>936</v>
      </c>
      <c r="F352" s="3" t="s">
        <v>34</v>
      </c>
      <c r="G352" s="13" t="s">
        <v>937</v>
      </c>
      <c r="H352" s="31" t="s">
        <v>27</v>
      </c>
      <c r="I352" s="31" t="s">
        <v>96</v>
      </c>
      <c r="J352" s="31" t="s">
        <v>35</v>
      </c>
      <c r="K352" s="31" t="s">
        <v>84</v>
      </c>
      <c r="L352" s="31" t="s">
        <v>134</v>
      </c>
      <c r="M352" s="31">
        <v>8</v>
      </c>
      <c r="N352" s="33">
        <f>VLOOKUP(Таблица1[[#This Row],[наименование]],[1]Лист1!$H:$L,5,0)</f>
        <v>1354</v>
      </c>
      <c r="O352" s="37">
        <f>Таблица1[[#This Row],[цена за пару]]*Таблица1[[#This Row],[Пар в коробе]]</f>
        <v>10832</v>
      </c>
      <c r="P352" s="14">
        <f>VLOOKUP(Таблица1[[#This Row],[Короб]],[2]Лист1!$A:$I,9,0)</f>
        <v>1</v>
      </c>
      <c r="Q352" s="15">
        <f>Таблица1[[#This Row],[Кол-во резерва]]*Таблица1[[#This Row],[Цена за короб]]</f>
        <v>0</v>
      </c>
      <c r="R352" s="12"/>
    </row>
    <row r="353" spans="1:18" ht="60" customHeight="1" x14ac:dyDescent="0.25">
      <c r="A353" s="8"/>
      <c r="B353" s="3" t="s">
        <v>78</v>
      </c>
      <c r="C353" s="36" t="s">
        <v>321</v>
      </c>
      <c r="D353" s="32" t="s">
        <v>116</v>
      </c>
      <c r="E353" s="31" t="s">
        <v>938</v>
      </c>
      <c r="F353" s="3" t="s">
        <v>34</v>
      </c>
      <c r="G353" s="13" t="s">
        <v>939</v>
      </c>
      <c r="H353" s="31" t="s">
        <v>27</v>
      </c>
      <c r="I353" s="31" t="s">
        <v>21</v>
      </c>
      <c r="J353" s="31" t="s">
        <v>35</v>
      </c>
      <c r="K353" s="31" t="s">
        <v>141</v>
      </c>
      <c r="L353" s="31" t="s">
        <v>134</v>
      </c>
      <c r="M353" s="31">
        <v>8</v>
      </c>
      <c r="N353" s="33">
        <f>VLOOKUP(Таблица1[[#This Row],[наименование]],[1]Лист1!$H:$L,5,0)</f>
        <v>1610</v>
      </c>
      <c r="O353" s="37">
        <f>Таблица1[[#This Row],[цена за пару]]*Таблица1[[#This Row],[Пар в коробе]]</f>
        <v>12880</v>
      </c>
      <c r="P353" s="14">
        <f>VLOOKUP(Таблица1[[#This Row],[Короб]],[2]Лист1!$A:$I,9,0)</f>
        <v>2</v>
      </c>
      <c r="Q353" s="15">
        <f>Таблица1[[#This Row],[Кол-во резерва]]*Таблица1[[#This Row],[Цена за короб]]</f>
        <v>0</v>
      </c>
      <c r="R353" s="12"/>
    </row>
    <row r="354" spans="1:18" ht="60" customHeight="1" x14ac:dyDescent="0.25">
      <c r="A354" s="8"/>
      <c r="B354" s="3" t="s">
        <v>41</v>
      </c>
      <c r="C354" s="36" t="s">
        <v>321</v>
      </c>
      <c r="D354" s="32" t="s">
        <v>120</v>
      </c>
      <c r="E354" s="31" t="s">
        <v>940</v>
      </c>
      <c r="F354" s="3" t="s">
        <v>19</v>
      </c>
      <c r="G354" s="13" t="s">
        <v>941</v>
      </c>
      <c r="H354" s="31" t="s">
        <v>27</v>
      </c>
      <c r="I354" s="31" t="s">
        <v>942</v>
      </c>
      <c r="J354" s="31" t="s">
        <v>22</v>
      </c>
      <c r="K354" s="31" t="s">
        <v>107</v>
      </c>
      <c r="L354" s="31" t="s">
        <v>29</v>
      </c>
      <c r="M354" s="31">
        <v>8</v>
      </c>
      <c r="N354" s="33">
        <f>VLOOKUP(Таблица1[[#This Row],[наименование]],[1]Лист1!$H:$L,5,0)</f>
        <v>714</v>
      </c>
      <c r="O354" s="37">
        <f>Таблица1[[#This Row],[цена за пару]]*Таблица1[[#This Row],[Пар в коробе]]</f>
        <v>5712</v>
      </c>
      <c r="P354" s="14">
        <f>VLOOKUP(Таблица1[[#This Row],[Короб]],[2]Лист1!$A:$I,9,0)</f>
        <v>2</v>
      </c>
      <c r="Q354" s="15">
        <f>Таблица1[[#This Row],[Кол-во резерва]]*Таблица1[[#This Row],[Цена за короб]]</f>
        <v>0</v>
      </c>
      <c r="R354" s="12"/>
    </row>
    <row r="355" spans="1:18" ht="60" customHeight="1" x14ac:dyDescent="0.25">
      <c r="A355" s="8"/>
      <c r="B355" s="3" t="s">
        <v>78</v>
      </c>
      <c r="C355" s="36" t="s">
        <v>321</v>
      </c>
      <c r="D355" s="32" t="s">
        <v>101</v>
      </c>
      <c r="E355" s="31" t="s">
        <v>943</v>
      </c>
      <c r="F355" s="3" t="s">
        <v>34</v>
      </c>
      <c r="G355" s="13" t="s">
        <v>944</v>
      </c>
      <c r="H355" s="31" t="s">
        <v>20</v>
      </c>
      <c r="I355" s="31" t="s">
        <v>59</v>
      </c>
      <c r="J355" s="31" t="s">
        <v>39</v>
      </c>
      <c r="K355" s="31" t="s">
        <v>84</v>
      </c>
      <c r="L355" s="31" t="s">
        <v>92</v>
      </c>
      <c r="M355" s="31">
        <v>8</v>
      </c>
      <c r="N355" s="33">
        <f>VLOOKUP(Таблица1[[#This Row],[наименование]],[1]Лист1!$H:$L,5,0)</f>
        <v>1395</v>
      </c>
      <c r="O355" s="37">
        <f>Таблица1[[#This Row],[цена за пару]]*Таблица1[[#This Row],[Пар в коробе]]</f>
        <v>11160</v>
      </c>
      <c r="P355" s="14">
        <f>VLOOKUP(Таблица1[[#This Row],[Короб]],[2]Лист1!$A:$I,9,0)</f>
        <v>1</v>
      </c>
      <c r="Q355" s="15">
        <f>Таблица1[[#This Row],[Кол-во резерва]]*Таблица1[[#This Row],[Цена за короб]]</f>
        <v>0</v>
      </c>
      <c r="R355" s="12"/>
    </row>
    <row r="356" spans="1:18" ht="60" customHeight="1" x14ac:dyDescent="0.25">
      <c r="A356" s="8"/>
      <c r="B356" s="3" t="s">
        <v>78</v>
      </c>
      <c r="C356" s="36" t="s">
        <v>321</v>
      </c>
      <c r="D356" s="32" t="s">
        <v>120</v>
      </c>
      <c r="E356" s="31" t="s">
        <v>945</v>
      </c>
      <c r="F356" s="3" t="s">
        <v>19</v>
      </c>
      <c r="G356" s="13" t="s">
        <v>946</v>
      </c>
      <c r="H356" s="31" t="s">
        <v>20</v>
      </c>
      <c r="I356" s="31" t="s">
        <v>21</v>
      </c>
      <c r="J356" s="31" t="s">
        <v>22</v>
      </c>
      <c r="K356" s="31" t="s">
        <v>84</v>
      </c>
      <c r="L356" s="31" t="s">
        <v>58</v>
      </c>
      <c r="M356" s="31">
        <v>8</v>
      </c>
      <c r="N356" s="33">
        <f>VLOOKUP(Таблица1[[#This Row],[наименование]],[1]Лист1!$H:$L,5,0)</f>
        <v>684</v>
      </c>
      <c r="O356" s="37">
        <f>Таблица1[[#This Row],[цена за пару]]*Таблица1[[#This Row],[Пар в коробе]]</f>
        <v>5472</v>
      </c>
      <c r="P356" s="14">
        <f>VLOOKUP(Таблица1[[#This Row],[Короб]],[2]Лист1!$A:$I,9,0)</f>
        <v>4</v>
      </c>
      <c r="Q356" s="15">
        <f>Таблица1[[#This Row],[Кол-во резерва]]*Таблица1[[#This Row],[Цена за короб]]</f>
        <v>0</v>
      </c>
      <c r="R356" s="12"/>
    </row>
    <row r="357" spans="1:18" ht="60" customHeight="1" x14ac:dyDescent="0.25">
      <c r="A357" s="8"/>
      <c r="B357" s="3" t="s">
        <v>78</v>
      </c>
      <c r="C357" s="36" t="s">
        <v>321</v>
      </c>
      <c r="D357" s="32" t="s">
        <v>120</v>
      </c>
      <c r="E357" s="31" t="s">
        <v>947</v>
      </c>
      <c r="F357" s="3" t="s">
        <v>34</v>
      </c>
      <c r="G357" s="13" t="s">
        <v>948</v>
      </c>
      <c r="H357" s="31" t="s">
        <v>20</v>
      </c>
      <c r="I357" s="31" t="s">
        <v>21</v>
      </c>
      <c r="J357" s="31" t="s">
        <v>39</v>
      </c>
      <c r="K357" s="31" t="s">
        <v>84</v>
      </c>
      <c r="L357" s="31" t="s">
        <v>92</v>
      </c>
      <c r="M357" s="31">
        <v>8</v>
      </c>
      <c r="N357" s="33">
        <f>VLOOKUP(Таблица1[[#This Row],[наименование]],[1]Лист1!$H:$L,5,0)</f>
        <v>1368</v>
      </c>
      <c r="O357" s="37">
        <f>Таблица1[[#This Row],[цена за пару]]*Таблица1[[#This Row],[Пар в коробе]]</f>
        <v>10944</v>
      </c>
      <c r="P357" s="14">
        <f>VLOOKUP(Таблица1[[#This Row],[Короб]],[2]Лист1!$A:$I,9,0)</f>
        <v>2</v>
      </c>
      <c r="Q357" s="15">
        <f>Таблица1[[#This Row],[Кол-во резерва]]*Таблица1[[#This Row],[Цена за короб]]</f>
        <v>0</v>
      </c>
      <c r="R357" s="12"/>
    </row>
    <row r="358" spans="1:18" ht="60" customHeight="1" x14ac:dyDescent="0.25">
      <c r="A358" s="8"/>
      <c r="B358" s="3" t="s">
        <v>17</v>
      </c>
      <c r="C358" s="36" t="s">
        <v>321</v>
      </c>
      <c r="D358" s="32" t="s">
        <v>23</v>
      </c>
      <c r="E358" s="31" t="s">
        <v>70</v>
      </c>
      <c r="F358" s="3" t="s">
        <v>34</v>
      </c>
      <c r="G358" s="13" t="s">
        <v>71</v>
      </c>
      <c r="H358" s="31" t="s">
        <v>20</v>
      </c>
      <c r="I358" s="31" t="s">
        <v>59</v>
      </c>
      <c r="J358" s="31" t="s">
        <v>39</v>
      </c>
      <c r="K358" s="31" t="s">
        <v>22</v>
      </c>
      <c r="L358" s="31" t="s">
        <v>58</v>
      </c>
      <c r="M358" s="31">
        <v>8</v>
      </c>
      <c r="N358" s="33">
        <f>VLOOKUP(Таблица1[[#This Row],[наименование]],[1]Лист1!$H:$L,5,0)</f>
        <v>1084</v>
      </c>
      <c r="O358" s="37">
        <f>Таблица1[[#This Row],[цена за пару]]*Таблица1[[#This Row],[Пар в коробе]]</f>
        <v>8672</v>
      </c>
      <c r="P358" s="14">
        <f>VLOOKUP(Таблица1[[#This Row],[Короб]],[2]Лист1!$A:$I,9,0)</f>
        <v>6</v>
      </c>
      <c r="Q358" s="15">
        <f>Таблица1[[#This Row],[Кол-во резерва]]*Таблица1[[#This Row],[Цена за короб]]</f>
        <v>0</v>
      </c>
      <c r="R358" s="12"/>
    </row>
    <row r="359" spans="1:18" ht="60" customHeight="1" x14ac:dyDescent="0.25">
      <c r="A359" s="8"/>
      <c r="B359" s="3" t="s">
        <v>17</v>
      </c>
      <c r="C359" s="36" t="s">
        <v>321</v>
      </c>
      <c r="D359" s="32" t="s">
        <v>23</v>
      </c>
      <c r="E359" s="31" t="s">
        <v>72</v>
      </c>
      <c r="F359" s="3" t="s">
        <v>34</v>
      </c>
      <c r="G359" s="13" t="s">
        <v>73</v>
      </c>
      <c r="H359" s="31" t="s">
        <v>20</v>
      </c>
      <c r="I359" s="31" t="s">
        <v>36</v>
      </c>
      <c r="J359" s="31" t="s">
        <v>56</v>
      </c>
      <c r="K359" s="31" t="s">
        <v>22</v>
      </c>
      <c r="L359" s="31" t="s">
        <v>58</v>
      </c>
      <c r="M359" s="31">
        <v>8</v>
      </c>
      <c r="N359" s="33">
        <f>VLOOKUP(Таблица1[[#This Row],[наименование]],[1]Лист1!$H:$L,5,0)</f>
        <v>1142</v>
      </c>
      <c r="O359" s="37">
        <f>Таблица1[[#This Row],[цена за пару]]*Таблица1[[#This Row],[Пар в коробе]]</f>
        <v>9136</v>
      </c>
      <c r="P359" s="14">
        <f>VLOOKUP(Таблица1[[#This Row],[Короб]],[2]Лист1!$A:$I,9,0)</f>
        <v>2</v>
      </c>
      <c r="Q359" s="15">
        <f>Таблица1[[#This Row],[Кол-во резерва]]*Таблица1[[#This Row],[Цена за короб]]</f>
        <v>0</v>
      </c>
      <c r="R359" s="12"/>
    </row>
    <row r="360" spans="1:18" ht="60" customHeight="1" x14ac:dyDescent="0.25">
      <c r="A360" s="8"/>
      <c r="B360" s="3" t="s">
        <v>78</v>
      </c>
      <c r="C360" s="36" t="s">
        <v>321</v>
      </c>
      <c r="D360" s="32" t="s">
        <v>101</v>
      </c>
      <c r="E360" s="31" t="s">
        <v>332</v>
      </c>
      <c r="F360" s="3" t="s">
        <v>34</v>
      </c>
      <c r="G360" s="13" t="s">
        <v>333</v>
      </c>
      <c r="H360" s="31" t="s">
        <v>20</v>
      </c>
      <c r="I360" s="31" t="s">
        <v>66</v>
      </c>
      <c r="J360" s="31" t="s">
        <v>56</v>
      </c>
      <c r="K360" s="31" t="s">
        <v>84</v>
      </c>
      <c r="L360" s="31" t="s">
        <v>92</v>
      </c>
      <c r="M360" s="31">
        <v>8</v>
      </c>
      <c r="N360" s="33">
        <f>VLOOKUP(Таблица1[[#This Row],[наименование]],[1]Лист1!$H:$L,5,0)</f>
        <v>1440</v>
      </c>
      <c r="O360" s="37">
        <f>Таблица1[[#This Row],[цена за пару]]*Таблица1[[#This Row],[Пар в коробе]]</f>
        <v>11520</v>
      </c>
      <c r="P360" s="14">
        <f>VLOOKUP(Таблица1[[#This Row],[Короб]],[2]Лист1!$A:$I,9,0)</f>
        <v>2</v>
      </c>
      <c r="Q360" s="15">
        <f>Таблица1[[#This Row],[Кол-во резерва]]*Таблица1[[#This Row],[Цена за короб]]</f>
        <v>0</v>
      </c>
      <c r="R360" s="12"/>
    </row>
    <row r="361" spans="1:18" ht="60" customHeight="1" x14ac:dyDescent="0.25">
      <c r="A361" s="8"/>
      <c r="B361" s="3" t="s">
        <v>78</v>
      </c>
      <c r="C361" s="36" t="s">
        <v>321</v>
      </c>
      <c r="D361" s="32" t="s">
        <v>120</v>
      </c>
      <c r="E361" s="31" t="s">
        <v>359</v>
      </c>
      <c r="F361" s="3" t="s">
        <v>34</v>
      </c>
      <c r="G361" s="13" t="s">
        <v>360</v>
      </c>
      <c r="H361" s="31" t="s">
        <v>20</v>
      </c>
      <c r="I361" s="31" t="s">
        <v>96</v>
      </c>
      <c r="J361" s="31" t="s">
        <v>39</v>
      </c>
      <c r="K361" s="31" t="s">
        <v>84</v>
      </c>
      <c r="L361" s="31" t="s">
        <v>92</v>
      </c>
      <c r="M361" s="31">
        <v>8</v>
      </c>
      <c r="N361" s="33">
        <f>VLOOKUP(Таблица1[[#This Row],[наименование]],[1]Лист1!$H:$L,5,0)</f>
        <v>1413</v>
      </c>
      <c r="O361" s="37">
        <f>Таблица1[[#This Row],[цена за пару]]*Таблица1[[#This Row],[Пар в коробе]]</f>
        <v>11304</v>
      </c>
      <c r="P361" s="14">
        <f>VLOOKUP(Таблица1[[#This Row],[Короб]],[2]Лист1!$A:$I,9,0)</f>
        <v>2</v>
      </c>
      <c r="Q361" s="15">
        <f>Таблица1[[#This Row],[Кол-во резерва]]*Таблица1[[#This Row],[Цена за короб]]</f>
        <v>0</v>
      </c>
      <c r="R361" s="12"/>
    </row>
    <row r="362" spans="1:18" ht="60" customHeight="1" x14ac:dyDescent="0.25">
      <c r="A362" s="8"/>
      <c r="B362" s="3" t="s">
        <v>78</v>
      </c>
      <c r="C362" s="36" t="s">
        <v>321</v>
      </c>
      <c r="D362" s="32" t="s">
        <v>120</v>
      </c>
      <c r="E362" s="31" t="s">
        <v>949</v>
      </c>
      <c r="F362" s="3" t="s">
        <v>34</v>
      </c>
      <c r="G362" s="13" t="s">
        <v>950</v>
      </c>
      <c r="H362" s="31" t="s">
        <v>20</v>
      </c>
      <c r="I362" s="31" t="s">
        <v>21</v>
      </c>
      <c r="J362" s="31" t="s">
        <v>39</v>
      </c>
      <c r="K362" s="31" t="s">
        <v>84</v>
      </c>
      <c r="L362" s="31" t="s">
        <v>92</v>
      </c>
      <c r="M362" s="31">
        <v>8</v>
      </c>
      <c r="N362" s="33">
        <f>VLOOKUP(Таблица1[[#This Row],[наименование]],[1]Лист1!$H:$L,5,0)</f>
        <v>1368</v>
      </c>
      <c r="O362" s="37">
        <f>Таблица1[[#This Row],[цена за пару]]*Таблица1[[#This Row],[Пар в коробе]]</f>
        <v>10944</v>
      </c>
      <c r="P362" s="14">
        <f>VLOOKUP(Таблица1[[#This Row],[Короб]],[2]Лист1!$A:$I,9,0)</f>
        <v>1</v>
      </c>
      <c r="Q362" s="15">
        <f>Таблица1[[#This Row],[Кол-во резерва]]*Таблица1[[#This Row],[Цена за короб]]</f>
        <v>0</v>
      </c>
      <c r="R362" s="12"/>
    </row>
    <row r="363" spans="1:18" ht="60" customHeight="1" x14ac:dyDescent="0.25">
      <c r="A363" s="8"/>
      <c r="B363" s="3" t="s">
        <v>41</v>
      </c>
      <c r="C363" s="36" t="s">
        <v>321</v>
      </c>
      <c r="D363" s="32" t="s">
        <v>121</v>
      </c>
      <c r="E363" s="31" t="s">
        <v>227</v>
      </c>
      <c r="F363" s="3" t="s">
        <v>19</v>
      </c>
      <c r="G363" s="13" t="s">
        <v>228</v>
      </c>
      <c r="H363" s="31" t="s">
        <v>27</v>
      </c>
      <c r="I363" s="31" t="s">
        <v>97</v>
      </c>
      <c r="J363" s="31" t="s">
        <v>33</v>
      </c>
      <c r="K363" s="31" t="s">
        <v>107</v>
      </c>
      <c r="L363" s="31" t="s">
        <v>29</v>
      </c>
      <c r="M363" s="31">
        <v>8</v>
      </c>
      <c r="N363" s="33">
        <f>VLOOKUP(Таблица1[[#This Row],[наименование]],[1]Лист1!$H:$L,5,0)</f>
        <v>692</v>
      </c>
      <c r="O363" s="37">
        <f>Таблица1[[#This Row],[цена за пару]]*Таблица1[[#This Row],[Пар в коробе]]</f>
        <v>5536</v>
      </c>
      <c r="P363" s="14">
        <f>VLOOKUP(Таблица1[[#This Row],[Короб]],[2]Лист1!$A:$I,9,0)</f>
        <v>2</v>
      </c>
      <c r="Q363" s="15">
        <f>Таблица1[[#This Row],[Кол-во резерва]]*Таблица1[[#This Row],[Цена за короб]]</f>
        <v>0</v>
      </c>
      <c r="R363" s="12"/>
    </row>
    <row r="364" spans="1:18" ht="60" customHeight="1" x14ac:dyDescent="0.25">
      <c r="A364" s="8"/>
      <c r="B364" s="3" t="s">
        <v>41</v>
      </c>
      <c r="C364" s="36" t="s">
        <v>321</v>
      </c>
      <c r="D364" s="32" t="s">
        <v>121</v>
      </c>
      <c r="E364" s="31" t="s">
        <v>951</v>
      </c>
      <c r="F364" s="3" t="s">
        <v>19</v>
      </c>
      <c r="G364" s="13" t="s">
        <v>952</v>
      </c>
      <c r="H364" s="31" t="s">
        <v>27</v>
      </c>
      <c r="I364" s="31" t="s">
        <v>96</v>
      </c>
      <c r="J364" s="31" t="s">
        <v>953</v>
      </c>
      <c r="K364" s="31" t="s">
        <v>107</v>
      </c>
      <c r="L364" s="31" t="s">
        <v>29</v>
      </c>
      <c r="M364" s="31">
        <v>8</v>
      </c>
      <c r="N364" s="33">
        <f>VLOOKUP(Таблица1[[#This Row],[наименование]],[1]Лист1!$H:$L,5,0)</f>
        <v>1010</v>
      </c>
      <c r="O364" s="37">
        <f>Таблица1[[#This Row],[цена за пару]]*Таблица1[[#This Row],[Пар в коробе]]</f>
        <v>8080</v>
      </c>
      <c r="P364" s="14">
        <f>VLOOKUP(Таблица1[[#This Row],[Короб]],[2]Лист1!$A:$I,9,0)</f>
        <v>1</v>
      </c>
      <c r="Q364" s="15">
        <f>Таблица1[[#This Row],[Кол-во резерва]]*Таблица1[[#This Row],[Цена за короб]]</f>
        <v>0</v>
      </c>
      <c r="R364" s="12"/>
    </row>
    <row r="365" spans="1:18" ht="60" customHeight="1" x14ac:dyDescent="0.25">
      <c r="A365" s="8"/>
      <c r="B365" s="3" t="s">
        <v>78</v>
      </c>
      <c r="C365" s="36" t="s">
        <v>321</v>
      </c>
      <c r="D365" s="32" t="s">
        <v>116</v>
      </c>
      <c r="E365" s="31" t="s">
        <v>338</v>
      </c>
      <c r="F365" s="3" t="s">
        <v>19</v>
      </c>
      <c r="G365" s="13" t="s">
        <v>339</v>
      </c>
      <c r="H365" s="31" t="s">
        <v>27</v>
      </c>
      <c r="I365" s="31" t="s">
        <v>21</v>
      </c>
      <c r="J365" s="31" t="s">
        <v>22</v>
      </c>
      <c r="K365" s="31" t="s">
        <v>84</v>
      </c>
      <c r="L365" s="31" t="s">
        <v>29</v>
      </c>
      <c r="M365" s="31">
        <v>8</v>
      </c>
      <c r="N365" s="33">
        <f>VLOOKUP(Таблица1[[#This Row],[наименование]],[1]Лист1!$H:$L,5,0)</f>
        <v>1154</v>
      </c>
      <c r="O365" s="37">
        <f>Таблица1[[#This Row],[цена за пару]]*Таблица1[[#This Row],[Пар в коробе]]</f>
        <v>9232</v>
      </c>
      <c r="P365" s="14">
        <f>VLOOKUP(Таблица1[[#This Row],[Короб]],[2]Лист1!$A:$I,9,0)</f>
        <v>1</v>
      </c>
      <c r="Q365" s="15">
        <f>Таблица1[[#This Row],[Кол-во резерва]]*Таблица1[[#This Row],[Цена за короб]]</f>
        <v>0</v>
      </c>
      <c r="R365" s="12"/>
    </row>
    <row r="366" spans="1:18" ht="60" customHeight="1" x14ac:dyDescent="0.25">
      <c r="A366" s="8"/>
      <c r="B366" s="3" t="s">
        <v>78</v>
      </c>
      <c r="C366" s="36" t="s">
        <v>321</v>
      </c>
      <c r="D366" s="32" t="s">
        <v>116</v>
      </c>
      <c r="E366" s="31" t="s">
        <v>954</v>
      </c>
      <c r="F366" s="3" t="s">
        <v>19</v>
      </c>
      <c r="G366" s="13" t="s">
        <v>955</v>
      </c>
      <c r="H366" s="31" t="s">
        <v>27</v>
      </c>
      <c r="I366" s="31" t="s">
        <v>59</v>
      </c>
      <c r="J366" s="31" t="s">
        <v>516</v>
      </c>
      <c r="K366" s="31" t="s">
        <v>84</v>
      </c>
      <c r="L366" s="31" t="s">
        <v>29</v>
      </c>
      <c r="M366" s="31">
        <v>8</v>
      </c>
      <c r="N366" s="33">
        <f>VLOOKUP(Таблица1[[#This Row],[наименование]],[1]Лист1!$H:$L,5,0)</f>
        <v>1190</v>
      </c>
      <c r="O366" s="37">
        <f>Таблица1[[#This Row],[цена за пару]]*Таблица1[[#This Row],[Пар в коробе]]</f>
        <v>9520</v>
      </c>
      <c r="P366" s="14">
        <f>VLOOKUP(Таблица1[[#This Row],[Короб]],[2]Лист1!$A:$I,9,0)</f>
        <v>9</v>
      </c>
      <c r="Q366" s="15">
        <f>Таблица1[[#This Row],[Кол-во резерва]]*Таблица1[[#This Row],[Цена за короб]]</f>
        <v>0</v>
      </c>
      <c r="R366" s="12"/>
    </row>
    <row r="367" spans="1:18" ht="60" customHeight="1" x14ac:dyDescent="0.25">
      <c r="A367" s="8"/>
      <c r="B367" s="3" t="s">
        <v>41</v>
      </c>
      <c r="C367" s="36" t="s">
        <v>321</v>
      </c>
      <c r="D367" s="32" t="s">
        <v>280</v>
      </c>
      <c r="E367" s="31" t="s">
        <v>389</v>
      </c>
      <c r="F367" s="3" t="s">
        <v>30</v>
      </c>
      <c r="G367" s="13" t="s">
        <v>390</v>
      </c>
      <c r="H367" s="31" t="s">
        <v>20</v>
      </c>
      <c r="I367" s="31" t="s">
        <v>275</v>
      </c>
      <c r="J367" s="31" t="s">
        <v>103</v>
      </c>
      <c r="K367" s="31" t="s">
        <v>33</v>
      </c>
      <c r="L367" s="31" t="s">
        <v>58</v>
      </c>
      <c r="M367" s="31">
        <v>8</v>
      </c>
      <c r="N367" s="33">
        <f>VLOOKUP(Таблица1[[#This Row],[наименование]],[1]Лист1!$H:$L,5,0)</f>
        <v>517</v>
      </c>
      <c r="O367" s="37">
        <f>Таблица1[[#This Row],[цена за пару]]*Таблица1[[#This Row],[Пар в коробе]]</f>
        <v>4136</v>
      </c>
      <c r="P367" s="14">
        <f>VLOOKUP(Таблица1[[#This Row],[Короб]],[2]Лист1!$A:$I,9,0)</f>
        <v>6</v>
      </c>
      <c r="Q367" s="15">
        <f>Таблица1[[#This Row],[Кол-во резерва]]*Таблица1[[#This Row],[Цена за короб]]</f>
        <v>0</v>
      </c>
      <c r="R367" s="12"/>
    </row>
    <row r="368" spans="1:18" ht="60" customHeight="1" x14ac:dyDescent="0.25">
      <c r="A368" s="8"/>
      <c r="B368" s="3" t="s">
        <v>41</v>
      </c>
      <c r="C368" s="36" t="s">
        <v>321</v>
      </c>
      <c r="D368" s="32" t="s">
        <v>280</v>
      </c>
      <c r="E368" s="31" t="s">
        <v>281</v>
      </c>
      <c r="F368" s="3" t="s">
        <v>30</v>
      </c>
      <c r="G368" s="13" t="s">
        <v>282</v>
      </c>
      <c r="H368" s="31" t="s">
        <v>20</v>
      </c>
      <c r="I368" s="31" t="s">
        <v>274</v>
      </c>
      <c r="J368" s="31" t="s">
        <v>103</v>
      </c>
      <c r="K368" s="31" t="s">
        <v>33</v>
      </c>
      <c r="L368" s="31" t="s">
        <v>58</v>
      </c>
      <c r="M368" s="31">
        <v>8</v>
      </c>
      <c r="N368" s="33">
        <f>VLOOKUP(Таблица1[[#This Row],[наименование]],[1]Лист1!$H:$L,5,0)</f>
        <v>517</v>
      </c>
      <c r="O368" s="37">
        <f>Таблица1[[#This Row],[цена за пару]]*Таблица1[[#This Row],[Пар в коробе]]</f>
        <v>4136</v>
      </c>
      <c r="P368" s="14">
        <f>VLOOKUP(Таблица1[[#This Row],[Короб]],[2]Лист1!$A:$I,9,0)</f>
        <v>1</v>
      </c>
      <c r="Q368" s="15">
        <f>Таблица1[[#This Row],[Кол-во резерва]]*Таблица1[[#This Row],[Цена за короб]]</f>
        <v>0</v>
      </c>
      <c r="R368" s="12"/>
    </row>
    <row r="369" spans="1:18" ht="60" customHeight="1" x14ac:dyDescent="0.25">
      <c r="A369" s="8"/>
      <c r="B369" s="3" t="s">
        <v>17</v>
      </c>
      <c r="C369" s="36" t="s">
        <v>321</v>
      </c>
      <c r="D369" s="32" t="s">
        <v>102</v>
      </c>
      <c r="E369" s="31" t="s">
        <v>179</v>
      </c>
      <c r="F369" s="3" t="s">
        <v>30</v>
      </c>
      <c r="G369" s="13" t="s">
        <v>180</v>
      </c>
      <c r="H369" s="31" t="s">
        <v>27</v>
      </c>
      <c r="I369" s="31" t="s">
        <v>21</v>
      </c>
      <c r="J369" s="31" t="s">
        <v>22</v>
      </c>
      <c r="K369" s="31" t="s">
        <v>33</v>
      </c>
      <c r="L369" s="31" t="s">
        <v>29</v>
      </c>
      <c r="M369" s="31">
        <v>8</v>
      </c>
      <c r="N369" s="33">
        <f>VLOOKUP(Таблица1[[#This Row],[наименование]],[1]Лист1!$H:$L,5,0)</f>
        <v>441</v>
      </c>
      <c r="O369" s="37">
        <f>Таблица1[[#This Row],[цена за пару]]*Таблица1[[#This Row],[Пар в коробе]]</f>
        <v>3528</v>
      </c>
      <c r="P369" s="14">
        <f>VLOOKUP(Таблица1[[#This Row],[Короб]],[2]Лист1!$A:$I,9,0)</f>
        <v>2</v>
      </c>
      <c r="Q369" s="15">
        <f>Таблица1[[#This Row],[Кол-во резерва]]*Таблица1[[#This Row],[Цена за короб]]</f>
        <v>0</v>
      </c>
      <c r="R369" s="12"/>
    </row>
    <row r="370" spans="1:18" ht="60" customHeight="1" x14ac:dyDescent="0.25">
      <c r="A370" s="8"/>
      <c r="B370" s="3" t="s">
        <v>41</v>
      </c>
      <c r="C370" s="36" t="s">
        <v>321</v>
      </c>
      <c r="D370" s="32" t="s">
        <v>120</v>
      </c>
      <c r="E370" s="31" t="s">
        <v>290</v>
      </c>
      <c r="F370" s="3" t="s">
        <v>30</v>
      </c>
      <c r="G370" s="13" t="s">
        <v>291</v>
      </c>
      <c r="H370" s="31" t="s">
        <v>27</v>
      </c>
      <c r="I370" s="31" t="s">
        <v>292</v>
      </c>
      <c r="J370" s="31" t="s">
        <v>285</v>
      </c>
      <c r="K370" s="31" t="s">
        <v>84</v>
      </c>
      <c r="L370" s="31" t="s">
        <v>29</v>
      </c>
      <c r="M370" s="31">
        <v>8</v>
      </c>
      <c r="N370" s="33">
        <f>VLOOKUP(Таблица1[[#This Row],[наименование]],[1]Лист1!$H:$L,5,0)</f>
        <v>628</v>
      </c>
      <c r="O370" s="37">
        <f>Таблица1[[#This Row],[цена за пару]]*Таблица1[[#This Row],[Пар в коробе]]</f>
        <v>5024</v>
      </c>
      <c r="P370" s="14">
        <f>VLOOKUP(Таблица1[[#This Row],[Короб]],[2]Лист1!$A:$I,9,0)</f>
        <v>4</v>
      </c>
      <c r="Q370" s="15">
        <f>Таблица1[[#This Row],[Кол-во резерва]]*Таблица1[[#This Row],[Цена за короб]]</f>
        <v>0</v>
      </c>
      <c r="R370" s="12"/>
    </row>
    <row r="371" spans="1:18" ht="60" customHeight="1" x14ac:dyDescent="0.25">
      <c r="A371" s="8"/>
      <c r="B371" s="3" t="s">
        <v>78</v>
      </c>
      <c r="C371" s="36" t="s">
        <v>321</v>
      </c>
      <c r="D371" s="32" t="s">
        <v>101</v>
      </c>
      <c r="E371" s="31" t="s">
        <v>190</v>
      </c>
      <c r="F371" s="3" t="s">
        <v>30</v>
      </c>
      <c r="G371" s="13" t="s">
        <v>191</v>
      </c>
      <c r="H371" s="31" t="s">
        <v>27</v>
      </c>
      <c r="I371" s="31" t="s">
        <v>122</v>
      </c>
      <c r="J371" s="31" t="s">
        <v>192</v>
      </c>
      <c r="K371" s="31" t="s">
        <v>84</v>
      </c>
      <c r="L371" s="31" t="s">
        <v>29</v>
      </c>
      <c r="M371" s="31">
        <v>8</v>
      </c>
      <c r="N371" s="33">
        <f>VLOOKUP(Таблица1[[#This Row],[наименование]],[1]Лист1!$H:$L,5,0)</f>
        <v>628</v>
      </c>
      <c r="O371" s="37">
        <f>Таблица1[[#This Row],[цена за пару]]*Таблица1[[#This Row],[Пар в коробе]]</f>
        <v>5024</v>
      </c>
      <c r="P371" s="14">
        <f>VLOOKUP(Таблица1[[#This Row],[Короб]],[2]Лист1!$A:$I,9,0)</f>
        <v>10</v>
      </c>
      <c r="Q371" s="15">
        <f>Таблица1[[#This Row],[Кол-во резерва]]*Таблица1[[#This Row],[Цена за короб]]</f>
        <v>0</v>
      </c>
      <c r="R371" s="12"/>
    </row>
    <row r="372" spans="1:18" ht="60" customHeight="1" x14ac:dyDescent="0.25">
      <c r="A372" s="8"/>
      <c r="B372" s="3" t="s">
        <v>78</v>
      </c>
      <c r="C372" s="36" t="s">
        <v>321</v>
      </c>
      <c r="D372" s="32" t="s">
        <v>101</v>
      </c>
      <c r="E372" s="31" t="s">
        <v>956</v>
      </c>
      <c r="F372" s="3" t="s">
        <v>30</v>
      </c>
      <c r="G372" s="13" t="s">
        <v>957</v>
      </c>
      <c r="H372" s="31" t="s">
        <v>27</v>
      </c>
      <c r="I372" s="31" t="s">
        <v>21</v>
      </c>
      <c r="J372" s="31" t="s">
        <v>22</v>
      </c>
      <c r="K372" s="31" t="s">
        <v>84</v>
      </c>
      <c r="L372" s="31" t="s">
        <v>29</v>
      </c>
      <c r="M372" s="31">
        <v>8</v>
      </c>
      <c r="N372" s="33">
        <f>VLOOKUP(Таблица1[[#This Row],[наименование]],[1]Лист1!$H:$L,5,0)</f>
        <v>769</v>
      </c>
      <c r="O372" s="37">
        <f>Таблица1[[#This Row],[цена за пару]]*Таблица1[[#This Row],[Пар в коробе]]</f>
        <v>6152</v>
      </c>
      <c r="P372" s="14">
        <f>VLOOKUP(Таблица1[[#This Row],[Короб]],[2]Лист1!$A:$I,9,0)</f>
        <v>1</v>
      </c>
      <c r="Q372" s="15">
        <f>Таблица1[[#This Row],[Кол-во резерва]]*Таблица1[[#This Row],[Цена за короб]]</f>
        <v>0</v>
      </c>
      <c r="R372" s="12"/>
    </row>
    <row r="373" spans="1:18" ht="60" customHeight="1" x14ac:dyDescent="0.25">
      <c r="A373" s="8"/>
      <c r="B373" s="3" t="s">
        <v>78</v>
      </c>
      <c r="C373" s="36" t="s">
        <v>321</v>
      </c>
      <c r="D373" s="32" t="s">
        <v>101</v>
      </c>
      <c r="E373" s="31" t="s">
        <v>361</v>
      </c>
      <c r="F373" s="3" t="s">
        <v>30</v>
      </c>
      <c r="G373" s="13" t="s">
        <v>362</v>
      </c>
      <c r="H373" s="31" t="s">
        <v>27</v>
      </c>
      <c r="I373" s="31" t="s">
        <v>38</v>
      </c>
      <c r="J373" s="31" t="s">
        <v>22</v>
      </c>
      <c r="K373" s="31" t="s">
        <v>84</v>
      </c>
      <c r="L373" s="31" t="s">
        <v>29</v>
      </c>
      <c r="M373" s="31">
        <v>8</v>
      </c>
      <c r="N373" s="33">
        <f>VLOOKUP(Таблица1[[#This Row],[наименование]],[1]Лист1!$H:$L,5,0)</f>
        <v>769</v>
      </c>
      <c r="O373" s="37">
        <f>Таблица1[[#This Row],[цена за пару]]*Таблица1[[#This Row],[Пар в коробе]]</f>
        <v>6152</v>
      </c>
      <c r="P373" s="14">
        <f>VLOOKUP(Таблица1[[#This Row],[Короб]],[2]Лист1!$A:$I,9,0)</f>
        <v>1</v>
      </c>
      <c r="Q373" s="15">
        <f>Таблица1[[#This Row],[Кол-во резерва]]*Таблица1[[#This Row],[Цена за короб]]</f>
        <v>0</v>
      </c>
      <c r="R373" s="12"/>
    </row>
    <row r="374" spans="1:18" ht="60" customHeight="1" x14ac:dyDescent="0.25">
      <c r="A374" s="8"/>
      <c r="B374" s="3" t="s">
        <v>78</v>
      </c>
      <c r="C374" s="36" t="s">
        <v>321</v>
      </c>
      <c r="D374" s="32" t="s">
        <v>120</v>
      </c>
      <c r="E374" s="31" t="s">
        <v>958</v>
      </c>
      <c r="F374" s="3" t="s">
        <v>30</v>
      </c>
      <c r="G374" s="13" t="s">
        <v>959</v>
      </c>
      <c r="H374" s="31" t="s">
        <v>27</v>
      </c>
      <c r="I374" s="31" t="s">
        <v>21</v>
      </c>
      <c r="J374" s="31" t="s">
        <v>75</v>
      </c>
      <c r="K374" s="31" t="s">
        <v>84</v>
      </c>
      <c r="L374" s="31" t="s">
        <v>29</v>
      </c>
      <c r="M374" s="31">
        <v>8</v>
      </c>
      <c r="N374" s="33">
        <f>VLOOKUP(Таблица1[[#This Row],[наименование]],[1]Лист1!$H:$L,5,0)</f>
        <v>841</v>
      </c>
      <c r="O374" s="37">
        <f>Таблица1[[#This Row],[цена за пару]]*Таблица1[[#This Row],[Пар в коробе]]</f>
        <v>6728</v>
      </c>
      <c r="P374" s="14">
        <f>VLOOKUP(Таблица1[[#This Row],[Короб]],[2]Лист1!$A:$I,9,0)</f>
        <v>4</v>
      </c>
      <c r="Q374" s="15">
        <f>Таблица1[[#This Row],[Кол-во резерва]]*Таблица1[[#This Row],[Цена за короб]]</f>
        <v>0</v>
      </c>
      <c r="R374" s="12"/>
    </row>
    <row r="375" spans="1:18" ht="60" customHeight="1" x14ac:dyDescent="0.25">
      <c r="A375" s="8"/>
      <c r="B375" s="3" t="s">
        <v>78</v>
      </c>
      <c r="C375" s="36" t="s">
        <v>321</v>
      </c>
      <c r="D375" s="32" t="s">
        <v>120</v>
      </c>
      <c r="E375" s="31" t="s">
        <v>960</v>
      </c>
      <c r="F375" s="3" t="s">
        <v>30</v>
      </c>
      <c r="G375" s="13" t="s">
        <v>961</v>
      </c>
      <c r="H375" s="31" t="s">
        <v>27</v>
      </c>
      <c r="I375" s="31" t="s">
        <v>38</v>
      </c>
      <c r="J375" s="31" t="s">
        <v>75</v>
      </c>
      <c r="K375" s="31" t="s">
        <v>84</v>
      </c>
      <c r="L375" s="31" t="s">
        <v>29</v>
      </c>
      <c r="M375" s="31">
        <v>8</v>
      </c>
      <c r="N375" s="33">
        <f>VLOOKUP(Таблица1[[#This Row],[наименование]],[1]Лист1!$H:$L,5,0)</f>
        <v>841</v>
      </c>
      <c r="O375" s="37">
        <f>Таблица1[[#This Row],[цена за пару]]*Таблица1[[#This Row],[Пар в коробе]]</f>
        <v>6728</v>
      </c>
      <c r="P375" s="14">
        <f>VLOOKUP(Таблица1[[#This Row],[Короб]],[2]Лист1!$A:$I,9,0)</f>
        <v>1</v>
      </c>
      <c r="Q375" s="15">
        <f>Таблица1[[#This Row],[Кол-во резерва]]*Таблица1[[#This Row],[Цена за короб]]</f>
        <v>0</v>
      </c>
      <c r="R375" s="12"/>
    </row>
    <row r="376" spans="1:18" ht="60" customHeight="1" x14ac:dyDescent="0.25">
      <c r="A376" s="8"/>
      <c r="B376" s="3" t="s">
        <v>78</v>
      </c>
      <c r="C376" s="36" t="s">
        <v>321</v>
      </c>
      <c r="D376" s="32" t="s">
        <v>101</v>
      </c>
      <c r="E376" s="31" t="s">
        <v>379</v>
      </c>
      <c r="F376" s="3" t="s">
        <v>30</v>
      </c>
      <c r="G376" s="13" t="s">
        <v>380</v>
      </c>
      <c r="H376" s="31" t="s">
        <v>27</v>
      </c>
      <c r="I376" s="31" t="s">
        <v>36</v>
      </c>
      <c r="J376" s="31" t="s">
        <v>22</v>
      </c>
      <c r="K376" s="31" t="s">
        <v>84</v>
      </c>
      <c r="L376" s="31" t="s">
        <v>29</v>
      </c>
      <c r="M376" s="31">
        <v>8</v>
      </c>
      <c r="N376" s="33">
        <f>VLOOKUP(Таблица1[[#This Row],[наименование]],[1]Лист1!$H:$L,5,0)</f>
        <v>628</v>
      </c>
      <c r="O376" s="37">
        <f>Таблица1[[#This Row],[цена за пару]]*Таблица1[[#This Row],[Пар в коробе]]</f>
        <v>5024</v>
      </c>
      <c r="P376" s="14">
        <f>VLOOKUP(Таблица1[[#This Row],[Короб]],[2]Лист1!$A:$I,9,0)</f>
        <v>2</v>
      </c>
      <c r="Q376" s="15">
        <f>Таблица1[[#This Row],[Кол-во резерва]]*Таблица1[[#This Row],[Цена за короб]]</f>
        <v>0</v>
      </c>
      <c r="R376" s="12"/>
    </row>
    <row r="377" spans="1:18" ht="60" customHeight="1" x14ac:dyDescent="0.25">
      <c r="A377" s="8"/>
      <c r="B377" s="3" t="s">
        <v>78</v>
      </c>
      <c r="C377" s="36" t="s">
        <v>321</v>
      </c>
      <c r="D377" s="32" t="s">
        <v>101</v>
      </c>
      <c r="E377" s="31" t="s">
        <v>312</v>
      </c>
      <c r="F377" s="3" t="s">
        <v>30</v>
      </c>
      <c r="G377" s="13" t="s">
        <v>313</v>
      </c>
      <c r="H377" s="31" t="s">
        <v>27</v>
      </c>
      <c r="I377" s="31" t="s">
        <v>106</v>
      </c>
      <c r="J377" s="31" t="s">
        <v>22</v>
      </c>
      <c r="K377" s="31" t="s">
        <v>84</v>
      </c>
      <c r="L377" s="31" t="s">
        <v>29</v>
      </c>
      <c r="M377" s="31">
        <v>8</v>
      </c>
      <c r="N377" s="33">
        <f>VLOOKUP(Таблица1[[#This Row],[наименование]],[1]Лист1!$H:$L,5,0)</f>
        <v>741</v>
      </c>
      <c r="O377" s="37">
        <f>Таблица1[[#This Row],[цена за пару]]*Таблица1[[#This Row],[Пар в коробе]]</f>
        <v>5928</v>
      </c>
      <c r="P377" s="14">
        <f>VLOOKUP(Таблица1[[#This Row],[Короб]],[2]Лист1!$A:$I,9,0)</f>
        <v>2</v>
      </c>
      <c r="Q377" s="15">
        <f>Таблица1[[#This Row],[Кол-во резерва]]*Таблица1[[#This Row],[Цена за короб]]</f>
        <v>0</v>
      </c>
      <c r="R377" s="12"/>
    </row>
    <row r="378" spans="1:18" ht="60" customHeight="1" x14ac:dyDescent="0.25">
      <c r="A378" s="8"/>
      <c r="B378" s="3" t="s">
        <v>78</v>
      </c>
      <c r="C378" s="36" t="s">
        <v>321</v>
      </c>
      <c r="D378" s="32" t="s">
        <v>101</v>
      </c>
      <c r="E378" s="31" t="s">
        <v>363</v>
      </c>
      <c r="F378" s="3" t="s">
        <v>30</v>
      </c>
      <c r="G378" s="13" t="s">
        <v>364</v>
      </c>
      <c r="H378" s="31" t="s">
        <v>27</v>
      </c>
      <c r="I378" s="31" t="s">
        <v>74</v>
      </c>
      <c r="J378" s="31" t="s">
        <v>75</v>
      </c>
      <c r="K378" s="31" t="s">
        <v>84</v>
      </c>
      <c r="L378" s="31" t="s">
        <v>29</v>
      </c>
      <c r="M378" s="31">
        <v>8</v>
      </c>
      <c r="N378" s="33">
        <f>VLOOKUP(Таблица1[[#This Row],[наименование]],[1]Лист1!$H:$L,5,0)</f>
        <v>714</v>
      </c>
      <c r="O378" s="37">
        <f>Таблица1[[#This Row],[цена за пару]]*Таблица1[[#This Row],[Пар в коробе]]</f>
        <v>5712</v>
      </c>
      <c r="P378" s="14">
        <f>VLOOKUP(Таблица1[[#This Row],[Короб]],[2]Лист1!$A:$I,9,0)</f>
        <v>8</v>
      </c>
      <c r="Q378" s="15">
        <f>Таблица1[[#This Row],[Кол-во резерва]]*Таблица1[[#This Row],[Цена за короб]]</f>
        <v>0</v>
      </c>
      <c r="R378" s="12"/>
    </row>
    <row r="379" spans="1:18" ht="60" customHeight="1" x14ac:dyDescent="0.25">
      <c r="A379" s="8"/>
      <c r="B379" s="3" t="s">
        <v>78</v>
      </c>
      <c r="C379" s="36" t="s">
        <v>321</v>
      </c>
      <c r="D379" s="32" t="s">
        <v>120</v>
      </c>
      <c r="E379" s="31" t="s">
        <v>452</v>
      </c>
      <c r="F379" s="3" t="s">
        <v>19</v>
      </c>
      <c r="G379" s="13" t="s">
        <v>453</v>
      </c>
      <c r="H379" s="31" t="s">
        <v>27</v>
      </c>
      <c r="I379" s="31" t="s">
        <v>21</v>
      </c>
      <c r="J379" s="31" t="s">
        <v>22</v>
      </c>
      <c r="K379" s="31" t="s">
        <v>84</v>
      </c>
      <c r="L379" s="31" t="s">
        <v>29</v>
      </c>
      <c r="M379" s="31">
        <v>8</v>
      </c>
      <c r="N379" s="33">
        <f>VLOOKUP(Таблица1[[#This Row],[наименование]],[1]Лист1!$H:$L,5,0)</f>
        <v>741</v>
      </c>
      <c r="O379" s="37">
        <f>Таблица1[[#This Row],[цена за пару]]*Таблица1[[#This Row],[Пар в коробе]]</f>
        <v>5928</v>
      </c>
      <c r="P379" s="14">
        <f>VLOOKUP(Таблица1[[#This Row],[Короб]],[2]Лист1!$A:$I,9,0)</f>
        <v>1</v>
      </c>
      <c r="Q379" s="15">
        <f>Таблица1[[#This Row],[Кол-во резерва]]*Таблица1[[#This Row],[Цена за короб]]</f>
        <v>0</v>
      </c>
      <c r="R379" s="12"/>
    </row>
    <row r="380" spans="1:18" ht="60" customHeight="1" x14ac:dyDescent="0.25">
      <c r="A380" s="8"/>
      <c r="B380" s="3" t="s">
        <v>78</v>
      </c>
      <c r="C380" s="36" t="s">
        <v>321</v>
      </c>
      <c r="D380" s="32" t="s">
        <v>120</v>
      </c>
      <c r="E380" s="31" t="s">
        <v>962</v>
      </c>
      <c r="F380" s="3" t="s">
        <v>19</v>
      </c>
      <c r="G380" s="13" t="s">
        <v>963</v>
      </c>
      <c r="H380" s="31" t="s">
        <v>27</v>
      </c>
      <c r="I380" s="31" t="s">
        <v>96</v>
      </c>
      <c r="J380" s="31" t="s">
        <v>22</v>
      </c>
      <c r="K380" s="31" t="s">
        <v>84</v>
      </c>
      <c r="L380" s="31" t="s">
        <v>29</v>
      </c>
      <c r="M380" s="31">
        <v>8</v>
      </c>
      <c r="N380" s="33">
        <f>VLOOKUP(Таблица1[[#This Row],[наименование]],[1]Лист1!$H:$L,5,0)</f>
        <v>741</v>
      </c>
      <c r="O380" s="37">
        <f>Таблица1[[#This Row],[цена за пару]]*Таблица1[[#This Row],[Пар в коробе]]</f>
        <v>5928</v>
      </c>
      <c r="P380" s="14">
        <f>VLOOKUP(Таблица1[[#This Row],[Короб]],[2]Лист1!$A:$I,9,0)</f>
        <v>2</v>
      </c>
      <c r="Q380" s="15">
        <f>Таблица1[[#This Row],[Кол-во резерва]]*Таблица1[[#This Row],[Цена за короб]]</f>
        <v>0</v>
      </c>
      <c r="R380" s="12"/>
    </row>
    <row r="381" spans="1:18" ht="60" customHeight="1" x14ac:dyDescent="0.25">
      <c r="A381" s="8"/>
      <c r="B381" s="3" t="s">
        <v>41</v>
      </c>
      <c r="C381" s="36" t="s">
        <v>321</v>
      </c>
      <c r="D381" s="32" t="s">
        <v>116</v>
      </c>
      <c r="E381" s="31" t="s">
        <v>293</v>
      </c>
      <c r="F381" s="3" t="s">
        <v>30</v>
      </c>
      <c r="G381" s="13" t="s">
        <v>294</v>
      </c>
      <c r="H381" s="31" t="s">
        <v>27</v>
      </c>
      <c r="I381" s="31" t="s">
        <v>243</v>
      </c>
      <c r="J381" s="31" t="s">
        <v>195</v>
      </c>
      <c r="K381" s="31" t="s">
        <v>84</v>
      </c>
      <c r="L381" s="31" t="s">
        <v>29</v>
      </c>
      <c r="M381" s="31">
        <v>8</v>
      </c>
      <c r="N381" s="33">
        <f>VLOOKUP(Таблица1[[#This Row],[наименование]],[1]Лист1!$H:$L,5,0)</f>
        <v>557</v>
      </c>
      <c r="O381" s="37">
        <f>Таблица1[[#This Row],[цена за пару]]*Таблица1[[#This Row],[Пар в коробе]]</f>
        <v>4456</v>
      </c>
      <c r="P381" s="14">
        <f>VLOOKUP(Таблица1[[#This Row],[Короб]],[2]Лист1!$A:$I,9,0)</f>
        <v>2</v>
      </c>
      <c r="Q381" s="15">
        <f>Таблица1[[#This Row],[Кол-во резерва]]*Таблица1[[#This Row],[Цена за короб]]</f>
        <v>0</v>
      </c>
      <c r="R381" s="12"/>
    </row>
    <row r="382" spans="1:18" ht="60" customHeight="1" x14ac:dyDescent="0.25">
      <c r="A382" s="8"/>
      <c r="B382" s="3" t="s">
        <v>41</v>
      </c>
      <c r="C382" s="36" t="s">
        <v>321</v>
      </c>
      <c r="D382" s="32" t="s">
        <v>116</v>
      </c>
      <c r="E382" s="31" t="s">
        <v>196</v>
      </c>
      <c r="F382" s="3" t="s">
        <v>30</v>
      </c>
      <c r="G382" s="13" t="s">
        <v>197</v>
      </c>
      <c r="H382" s="31" t="s">
        <v>27</v>
      </c>
      <c r="I382" s="31" t="s">
        <v>198</v>
      </c>
      <c r="J382" s="31" t="s">
        <v>195</v>
      </c>
      <c r="K382" s="31" t="s">
        <v>84</v>
      </c>
      <c r="L382" s="31" t="s">
        <v>29</v>
      </c>
      <c r="M382" s="31">
        <v>8</v>
      </c>
      <c r="N382" s="33">
        <f>VLOOKUP(Таблица1[[#This Row],[наименование]],[1]Лист1!$H:$L,5,0)</f>
        <v>557</v>
      </c>
      <c r="O382" s="37">
        <f>Таблица1[[#This Row],[цена за пару]]*Таблица1[[#This Row],[Пар в коробе]]</f>
        <v>4456</v>
      </c>
      <c r="P382" s="14">
        <f>VLOOKUP(Таблица1[[#This Row],[Короб]],[2]Лист1!$A:$I,9,0)</f>
        <v>1</v>
      </c>
      <c r="Q382" s="15">
        <f>Таблица1[[#This Row],[Кол-во резерва]]*Таблица1[[#This Row],[Цена за короб]]</f>
        <v>0</v>
      </c>
      <c r="R382" s="12"/>
    </row>
    <row r="383" spans="1:18" ht="60" customHeight="1" x14ac:dyDescent="0.25">
      <c r="A383" s="8"/>
      <c r="B383" s="3" t="s">
        <v>78</v>
      </c>
      <c r="C383" s="36" t="s">
        <v>321</v>
      </c>
      <c r="D383" s="32" t="s">
        <v>120</v>
      </c>
      <c r="E383" s="31" t="s">
        <v>426</v>
      </c>
      <c r="F383" s="3" t="s">
        <v>19</v>
      </c>
      <c r="G383" s="13" t="s">
        <v>427</v>
      </c>
      <c r="H383" s="31" t="s">
        <v>27</v>
      </c>
      <c r="I383" s="31" t="s">
        <v>32</v>
      </c>
      <c r="J383" s="31" t="s">
        <v>354</v>
      </c>
      <c r="K383" s="31" t="s">
        <v>84</v>
      </c>
      <c r="L383" s="31" t="s">
        <v>29</v>
      </c>
      <c r="M383" s="31">
        <v>8</v>
      </c>
      <c r="N383" s="33">
        <f>VLOOKUP(Таблица1[[#This Row],[наименование]],[1]Лист1!$H:$L,5,0)</f>
        <v>623</v>
      </c>
      <c r="O383" s="37">
        <f>Таблица1[[#This Row],[цена за пару]]*Таблица1[[#This Row],[Пар в коробе]]</f>
        <v>4984</v>
      </c>
      <c r="P383" s="14">
        <f>VLOOKUP(Таблица1[[#This Row],[Короб]],[2]Лист1!$A:$I,9,0)</f>
        <v>3</v>
      </c>
      <c r="Q383" s="15">
        <f>Таблица1[[#This Row],[Кол-во резерва]]*Таблица1[[#This Row],[Цена за короб]]</f>
        <v>0</v>
      </c>
      <c r="R383" s="12"/>
    </row>
    <row r="384" spans="1:18" ht="60" customHeight="1" x14ac:dyDescent="0.25">
      <c r="A384" s="8"/>
      <c r="B384" s="3" t="s">
        <v>78</v>
      </c>
      <c r="C384" s="36" t="s">
        <v>321</v>
      </c>
      <c r="D384" s="32" t="s">
        <v>120</v>
      </c>
      <c r="E384" s="31" t="s">
        <v>430</v>
      </c>
      <c r="F384" s="3" t="s">
        <v>19</v>
      </c>
      <c r="G384" s="13" t="s">
        <v>431</v>
      </c>
      <c r="H384" s="31" t="s">
        <v>27</v>
      </c>
      <c r="I384" s="31" t="s">
        <v>40</v>
      </c>
      <c r="J384" s="31" t="s">
        <v>22</v>
      </c>
      <c r="K384" s="31" t="s">
        <v>84</v>
      </c>
      <c r="L384" s="31" t="s">
        <v>29</v>
      </c>
      <c r="M384" s="31">
        <v>8</v>
      </c>
      <c r="N384" s="33">
        <f>VLOOKUP(Таблица1[[#This Row],[наименование]],[1]Лист1!$H:$L,5,0)</f>
        <v>614</v>
      </c>
      <c r="O384" s="37">
        <f>Таблица1[[#This Row],[цена за пару]]*Таблица1[[#This Row],[Пар в коробе]]</f>
        <v>4912</v>
      </c>
      <c r="P384" s="14">
        <f>VLOOKUP(Таблица1[[#This Row],[Короб]],[2]Лист1!$A:$I,9,0)</f>
        <v>1</v>
      </c>
      <c r="Q384" s="15">
        <f>Таблица1[[#This Row],[Кол-во резерва]]*Таблица1[[#This Row],[Цена за короб]]</f>
        <v>0</v>
      </c>
      <c r="R384" s="12"/>
    </row>
    <row r="385" spans="1:18" ht="60" customHeight="1" x14ac:dyDescent="0.25">
      <c r="A385" s="8"/>
      <c r="B385" s="3" t="s">
        <v>78</v>
      </c>
      <c r="C385" s="36" t="s">
        <v>321</v>
      </c>
      <c r="D385" s="32" t="s">
        <v>116</v>
      </c>
      <c r="E385" s="31" t="s">
        <v>432</v>
      </c>
      <c r="F385" s="3" t="s">
        <v>19</v>
      </c>
      <c r="G385" s="13" t="s">
        <v>433</v>
      </c>
      <c r="H385" s="31" t="s">
        <v>27</v>
      </c>
      <c r="I385" s="31" t="s">
        <v>96</v>
      </c>
      <c r="J385" s="31" t="s">
        <v>22</v>
      </c>
      <c r="K385" s="31" t="s">
        <v>84</v>
      </c>
      <c r="L385" s="31" t="s">
        <v>29</v>
      </c>
      <c r="M385" s="31">
        <v>8</v>
      </c>
      <c r="N385" s="33">
        <f>VLOOKUP(Таблица1[[#This Row],[наименование]],[1]Лист1!$H:$L,5,0)</f>
        <v>747</v>
      </c>
      <c r="O385" s="37">
        <f>Таблица1[[#This Row],[цена за пару]]*Таблица1[[#This Row],[Пар в коробе]]</f>
        <v>5976</v>
      </c>
      <c r="P385" s="14">
        <f>VLOOKUP(Таблица1[[#This Row],[Короб]],[2]Лист1!$A:$I,9,0)</f>
        <v>1</v>
      </c>
      <c r="Q385" s="15">
        <f>Таблица1[[#This Row],[Кол-во резерва]]*Таблица1[[#This Row],[Цена за короб]]</f>
        <v>0</v>
      </c>
      <c r="R385" s="12"/>
    </row>
    <row r="386" spans="1:18" ht="60" customHeight="1" x14ac:dyDescent="0.25">
      <c r="A386" s="8"/>
      <c r="B386" s="3" t="s">
        <v>78</v>
      </c>
      <c r="C386" s="36" t="s">
        <v>321</v>
      </c>
      <c r="D386" s="32" t="s">
        <v>101</v>
      </c>
      <c r="E386" s="31" t="s">
        <v>108</v>
      </c>
      <c r="F386" s="3" t="s">
        <v>30</v>
      </c>
      <c r="G386" s="13" t="s">
        <v>109</v>
      </c>
      <c r="H386" s="31" t="s">
        <v>27</v>
      </c>
      <c r="I386" s="31" t="s">
        <v>21</v>
      </c>
      <c r="J386" s="31" t="s">
        <v>22</v>
      </c>
      <c r="K386" s="31" t="s">
        <v>84</v>
      </c>
      <c r="L386" s="31" t="s">
        <v>29</v>
      </c>
      <c r="M386" s="31">
        <v>8</v>
      </c>
      <c r="N386" s="33">
        <f>VLOOKUP(Таблица1[[#This Row],[наименование]],[1]Лист1!$H:$L,5,0)</f>
        <v>565</v>
      </c>
      <c r="O386" s="37">
        <f>Таблица1[[#This Row],[цена за пару]]*Таблица1[[#This Row],[Пар в коробе]]</f>
        <v>4520</v>
      </c>
      <c r="P386" s="14">
        <f>VLOOKUP(Таблица1[[#This Row],[Короб]],[2]Лист1!$A:$I,9,0)</f>
        <v>12</v>
      </c>
      <c r="Q386" s="15">
        <f>Таблица1[[#This Row],[Кол-во резерва]]*Таблица1[[#This Row],[Цена за короб]]</f>
        <v>0</v>
      </c>
      <c r="R386" s="12"/>
    </row>
    <row r="387" spans="1:18" ht="60" customHeight="1" x14ac:dyDescent="0.25">
      <c r="A387" s="8"/>
      <c r="B387" s="3" t="s">
        <v>78</v>
      </c>
      <c r="C387" s="36" t="s">
        <v>321</v>
      </c>
      <c r="D387" s="32" t="s">
        <v>116</v>
      </c>
      <c r="E387" s="31" t="s">
        <v>964</v>
      </c>
      <c r="F387" s="3" t="s">
        <v>19</v>
      </c>
      <c r="G387" s="13" t="s">
        <v>965</v>
      </c>
      <c r="H387" s="31" t="s">
        <v>27</v>
      </c>
      <c r="I387" s="31" t="s">
        <v>21</v>
      </c>
      <c r="J387" s="31" t="s">
        <v>22</v>
      </c>
      <c r="K387" s="31" t="s">
        <v>84</v>
      </c>
      <c r="L387" s="31" t="s">
        <v>29</v>
      </c>
      <c r="M387" s="31">
        <v>8</v>
      </c>
      <c r="N387" s="33">
        <f>VLOOKUP(Таблица1[[#This Row],[наименование]],[1]Лист1!$H:$L,5,0)</f>
        <v>761</v>
      </c>
      <c r="O387" s="37">
        <f>Таблица1[[#This Row],[цена за пару]]*Таблица1[[#This Row],[Пар в коробе]]</f>
        <v>6088</v>
      </c>
      <c r="P387" s="14">
        <f>VLOOKUP(Таблица1[[#This Row],[Короб]],[2]Лист1!$A:$I,9,0)</f>
        <v>10</v>
      </c>
      <c r="Q387" s="15">
        <f>Таблица1[[#This Row],[Кол-во резерва]]*Таблица1[[#This Row],[Цена за короб]]</f>
        <v>0</v>
      </c>
      <c r="R387" s="12"/>
    </row>
    <row r="388" spans="1:18" ht="60" customHeight="1" x14ac:dyDescent="0.25">
      <c r="A388" s="8"/>
      <c r="B388" s="3" t="s">
        <v>78</v>
      </c>
      <c r="C388" s="36" t="s">
        <v>321</v>
      </c>
      <c r="D388" s="32" t="s">
        <v>116</v>
      </c>
      <c r="E388" s="31" t="s">
        <v>450</v>
      </c>
      <c r="F388" s="3" t="s">
        <v>19</v>
      </c>
      <c r="G388" s="13" t="s">
        <v>451</v>
      </c>
      <c r="H388" s="31" t="s">
        <v>27</v>
      </c>
      <c r="I388" s="31" t="s">
        <v>106</v>
      </c>
      <c r="J388" s="31" t="s">
        <v>22</v>
      </c>
      <c r="K388" s="31" t="s">
        <v>84</v>
      </c>
      <c r="L388" s="31" t="s">
        <v>29</v>
      </c>
      <c r="M388" s="31">
        <v>8</v>
      </c>
      <c r="N388" s="33">
        <f>VLOOKUP(Таблица1[[#This Row],[наименование]],[1]Лист1!$H:$L,5,0)</f>
        <v>761</v>
      </c>
      <c r="O388" s="37">
        <f>Таблица1[[#This Row],[цена за пару]]*Таблица1[[#This Row],[Пар в коробе]]</f>
        <v>6088</v>
      </c>
      <c r="P388" s="14">
        <f>VLOOKUP(Таблица1[[#This Row],[Короб]],[2]Лист1!$A:$I,9,0)</f>
        <v>4</v>
      </c>
      <c r="Q388" s="15">
        <f>Таблица1[[#This Row],[Кол-во резерва]]*Таблица1[[#This Row],[Цена за короб]]</f>
        <v>0</v>
      </c>
      <c r="R388" s="12"/>
    </row>
    <row r="389" spans="1:18" ht="60" customHeight="1" x14ac:dyDescent="0.25">
      <c r="A389" s="8"/>
      <c r="B389" s="3" t="s">
        <v>78</v>
      </c>
      <c r="C389" s="36" t="s">
        <v>321</v>
      </c>
      <c r="D389" s="32" t="s">
        <v>101</v>
      </c>
      <c r="E389" s="31" t="s">
        <v>268</v>
      </c>
      <c r="F389" s="3" t="s">
        <v>19</v>
      </c>
      <c r="G389" s="13" t="s">
        <v>269</v>
      </c>
      <c r="H389" s="31" t="s">
        <v>27</v>
      </c>
      <c r="I389" s="31" t="s">
        <v>270</v>
      </c>
      <c r="J389" s="31" t="s">
        <v>271</v>
      </c>
      <c r="K389" s="31" t="s">
        <v>84</v>
      </c>
      <c r="L389" s="31" t="s">
        <v>29</v>
      </c>
      <c r="M389" s="31">
        <v>8</v>
      </c>
      <c r="N389" s="33">
        <f>VLOOKUP(Таблица1[[#This Row],[наименование]],[1]Лист1!$H:$L,5,0)</f>
        <v>875</v>
      </c>
      <c r="O389" s="37">
        <f>Таблица1[[#This Row],[цена за пару]]*Таблица1[[#This Row],[Пар в коробе]]</f>
        <v>7000</v>
      </c>
      <c r="P389" s="14">
        <f>VLOOKUP(Таблица1[[#This Row],[Короб]],[2]Лист1!$A:$I,9,0)</f>
        <v>3</v>
      </c>
      <c r="Q389" s="15">
        <f>Таблица1[[#This Row],[Кол-во резерва]]*Таблица1[[#This Row],[Цена за короб]]</f>
        <v>0</v>
      </c>
      <c r="R389" s="12"/>
    </row>
    <row r="390" spans="1:18" ht="60" customHeight="1" x14ac:dyDescent="0.25">
      <c r="A390" s="8"/>
      <c r="B390" s="3" t="s">
        <v>41</v>
      </c>
      <c r="C390" s="36" t="s">
        <v>321</v>
      </c>
      <c r="D390" s="32" t="s">
        <v>120</v>
      </c>
      <c r="E390" s="31" t="s">
        <v>299</v>
      </c>
      <c r="F390" s="3" t="s">
        <v>30</v>
      </c>
      <c r="G390" s="13" t="s">
        <v>300</v>
      </c>
      <c r="H390" s="31" t="s">
        <v>27</v>
      </c>
      <c r="I390" s="31" t="s">
        <v>21</v>
      </c>
      <c r="J390" s="31" t="s">
        <v>285</v>
      </c>
      <c r="K390" s="31" t="s">
        <v>84</v>
      </c>
      <c r="L390" s="31" t="s">
        <v>29</v>
      </c>
      <c r="M390" s="31">
        <v>8</v>
      </c>
      <c r="N390" s="33">
        <f>VLOOKUP(Таблица1[[#This Row],[наименование]],[1]Лист1!$H:$L,5,0)</f>
        <v>628</v>
      </c>
      <c r="O390" s="37">
        <f>Таблица1[[#This Row],[цена за пару]]*Таблица1[[#This Row],[Пар в коробе]]</f>
        <v>5024</v>
      </c>
      <c r="P390" s="14">
        <f>VLOOKUP(Таблица1[[#This Row],[Короб]],[2]Лист1!$A:$I,9,0)</f>
        <v>9</v>
      </c>
      <c r="Q390" s="15">
        <f>Таблица1[[#This Row],[Кол-во резерва]]*Таблица1[[#This Row],[Цена за короб]]</f>
        <v>0</v>
      </c>
      <c r="R390" s="12"/>
    </row>
    <row r="391" spans="1:18" ht="60" customHeight="1" x14ac:dyDescent="0.25">
      <c r="A391" s="8"/>
      <c r="B391" s="3" t="s">
        <v>78</v>
      </c>
      <c r="C391" s="36" t="s">
        <v>321</v>
      </c>
      <c r="D391" s="32" t="s">
        <v>101</v>
      </c>
      <c r="E391" s="31" t="s">
        <v>966</v>
      </c>
      <c r="F391" s="3" t="s">
        <v>19</v>
      </c>
      <c r="G391" s="13" t="s">
        <v>967</v>
      </c>
      <c r="H391" s="31" t="s">
        <v>20</v>
      </c>
      <c r="I391" s="31" t="s">
        <v>21</v>
      </c>
      <c r="J391" s="31" t="s">
        <v>354</v>
      </c>
      <c r="K391" s="31" t="s">
        <v>84</v>
      </c>
      <c r="L391" s="31" t="s">
        <v>92</v>
      </c>
      <c r="M391" s="31">
        <v>8</v>
      </c>
      <c r="N391" s="33">
        <f>VLOOKUP(Таблица1[[#This Row],[наименование]],[1]Лист1!$H:$L,5,0)</f>
        <v>819</v>
      </c>
      <c r="O391" s="37">
        <f>Таблица1[[#This Row],[цена за пару]]*Таблица1[[#This Row],[Пар в коробе]]</f>
        <v>6552</v>
      </c>
      <c r="P391" s="14">
        <f>VLOOKUP(Таблица1[[#This Row],[Короб]],[2]Лист1!$A:$I,9,0)</f>
        <v>3</v>
      </c>
      <c r="Q391" s="15">
        <f>Таблица1[[#This Row],[Кол-во резерва]]*Таблица1[[#This Row],[Цена за короб]]</f>
        <v>0</v>
      </c>
      <c r="R391" s="12"/>
    </row>
    <row r="392" spans="1:18" ht="60" customHeight="1" x14ac:dyDescent="0.25">
      <c r="A392" s="8"/>
      <c r="B392" s="3" t="s">
        <v>41</v>
      </c>
      <c r="C392" s="36" t="s">
        <v>321</v>
      </c>
      <c r="D392" s="32" t="s">
        <v>116</v>
      </c>
      <c r="E392" s="31" t="s">
        <v>968</v>
      </c>
      <c r="F392" s="3" t="s">
        <v>19</v>
      </c>
      <c r="G392" s="13" t="s">
        <v>969</v>
      </c>
      <c r="H392" s="31" t="s">
        <v>27</v>
      </c>
      <c r="I392" s="31" t="s">
        <v>21</v>
      </c>
      <c r="J392" s="31" t="s">
        <v>83</v>
      </c>
      <c r="K392" s="31" t="s">
        <v>107</v>
      </c>
      <c r="L392" s="31" t="s">
        <v>29</v>
      </c>
      <c r="M392" s="31">
        <v>8</v>
      </c>
      <c r="N392" s="33">
        <f>VLOOKUP(Таблица1[[#This Row],[наименование]],[1]Лист1!$H:$L,5,0)</f>
        <v>1065</v>
      </c>
      <c r="O392" s="37">
        <f>Таблица1[[#This Row],[цена за пару]]*Таблица1[[#This Row],[Пар в коробе]]</f>
        <v>8520</v>
      </c>
      <c r="P392" s="14">
        <f>VLOOKUP(Таблица1[[#This Row],[Короб]],[2]Лист1!$A:$I,9,0)</f>
        <v>12</v>
      </c>
      <c r="Q392" s="15">
        <f>Таблица1[[#This Row],[Кол-во резерва]]*Таблица1[[#This Row],[Цена за короб]]</f>
        <v>0</v>
      </c>
      <c r="R392" s="12"/>
    </row>
    <row r="393" spans="1:18" ht="60" customHeight="1" x14ac:dyDescent="0.25">
      <c r="A393" s="8"/>
      <c r="B393" s="3" t="s">
        <v>78</v>
      </c>
      <c r="C393" s="36" t="s">
        <v>321</v>
      </c>
      <c r="D393" s="32" t="s">
        <v>116</v>
      </c>
      <c r="E393" s="31" t="s">
        <v>970</v>
      </c>
      <c r="F393" s="3" t="s">
        <v>19</v>
      </c>
      <c r="G393" s="13" t="s">
        <v>971</v>
      </c>
      <c r="H393" s="31" t="s">
        <v>27</v>
      </c>
      <c r="I393" s="31" t="s">
        <v>106</v>
      </c>
      <c r="J393" s="31" t="s">
        <v>354</v>
      </c>
      <c r="K393" s="31" t="s">
        <v>84</v>
      </c>
      <c r="L393" s="31" t="s">
        <v>29</v>
      </c>
      <c r="M393" s="31">
        <v>8</v>
      </c>
      <c r="N393" s="33">
        <f>VLOOKUP(Таблица1[[#This Row],[наименование]],[1]Лист1!$H:$L,5,0)</f>
        <v>789</v>
      </c>
      <c r="O393" s="37">
        <f>Таблица1[[#This Row],[цена за пару]]*Таблица1[[#This Row],[Пар в коробе]]</f>
        <v>6312</v>
      </c>
      <c r="P393" s="14">
        <f>VLOOKUP(Таблица1[[#This Row],[Короб]],[2]Лист1!$A:$I,9,0)</f>
        <v>1</v>
      </c>
      <c r="Q393" s="15">
        <f>Таблица1[[#This Row],[Кол-во резерва]]*Таблица1[[#This Row],[Цена за короб]]</f>
        <v>0</v>
      </c>
      <c r="R393" s="12"/>
    </row>
    <row r="394" spans="1:18" ht="60" customHeight="1" x14ac:dyDescent="0.25">
      <c r="A394" s="8"/>
      <c r="B394" s="3" t="s">
        <v>41</v>
      </c>
      <c r="C394" s="36" t="s">
        <v>321</v>
      </c>
      <c r="D394" s="32" t="s">
        <v>98</v>
      </c>
      <c r="E394" s="31" t="s">
        <v>972</v>
      </c>
      <c r="F394" s="3" t="s">
        <v>30</v>
      </c>
      <c r="G394" s="13" t="s">
        <v>973</v>
      </c>
      <c r="H394" s="31" t="s">
        <v>20</v>
      </c>
      <c r="I394" s="31" t="s">
        <v>21</v>
      </c>
      <c r="J394" s="31" t="s">
        <v>974</v>
      </c>
      <c r="K394" s="31" t="s">
        <v>22</v>
      </c>
      <c r="L394" s="31" t="s">
        <v>58</v>
      </c>
      <c r="M394" s="31">
        <v>8</v>
      </c>
      <c r="N394" s="33">
        <f>VLOOKUP(Таблица1[[#This Row],[наименование]],[1]Лист1!$H:$L,5,0)</f>
        <v>652</v>
      </c>
      <c r="O394" s="37">
        <f>Таблица1[[#This Row],[цена за пару]]*Таблица1[[#This Row],[Пар в коробе]]</f>
        <v>5216</v>
      </c>
      <c r="P394" s="14">
        <f>VLOOKUP(Таблица1[[#This Row],[Короб]],[2]Лист1!$A:$I,9,0)</f>
        <v>64</v>
      </c>
      <c r="Q394" s="15">
        <f>Таблица1[[#This Row],[Кол-во резерва]]*Таблица1[[#This Row],[Цена за короб]]</f>
        <v>0</v>
      </c>
      <c r="R394" s="12"/>
    </row>
    <row r="395" spans="1:18" ht="60" customHeight="1" x14ac:dyDescent="0.25">
      <c r="A395" s="8"/>
      <c r="B395" s="3" t="s">
        <v>17</v>
      </c>
      <c r="C395" s="36" t="s">
        <v>321</v>
      </c>
      <c r="D395" s="32" t="s">
        <v>98</v>
      </c>
      <c r="E395" s="31" t="s">
        <v>975</v>
      </c>
      <c r="F395" s="3" t="s">
        <v>30</v>
      </c>
      <c r="G395" s="13" t="s">
        <v>976</v>
      </c>
      <c r="H395" s="31" t="s">
        <v>20</v>
      </c>
      <c r="I395" s="31" t="s">
        <v>21</v>
      </c>
      <c r="J395" s="31" t="s">
        <v>22</v>
      </c>
      <c r="K395" s="31" t="s">
        <v>22</v>
      </c>
      <c r="L395" s="31" t="s">
        <v>58</v>
      </c>
      <c r="M395" s="31">
        <v>8</v>
      </c>
      <c r="N395" s="33">
        <f>VLOOKUP(Таблица1[[#This Row],[наименование]],[1]Лист1!$H:$L,5,0)</f>
        <v>614</v>
      </c>
      <c r="O395" s="37">
        <f>Таблица1[[#This Row],[цена за пару]]*Таблица1[[#This Row],[Пар в коробе]]</f>
        <v>4912</v>
      </c>
      <c r="P395" s="14">
        <f>VLOOKUP(Таблица1[[#This Row],[Короб]],[2]Лист1!$A:$I,9,0)</f>
        <v>1</v>
      </c>
      <c r="Q395" s="15">
        <f>Таблица1[[#This Row],[Кол-во резерва]]*Таблица1[[#This Row],[Цена за короб]]</f>
        <v>0</v>
      </c>
      <c r="R395" s="12"/>
    </row>
    <row r="396" spans="1:18" ht="60" customHeight="1" x14ac:dyDescent="0.25">
      <c r="A396" s="8"/>
      <c r="B396" s="3" t="s">
        <v>17</v>
      </c>
      <c r="C396" s="36" t="s">
        <v>321</v>
      </c>
      <c r="D396" s="32" t="s">
        <v>977</v>
      </c>
      <c r="E396" s="31" t="s">
        <v>978</v>
      </c>
      <c r="F396" s="3" t="s">
        <v>30</v>
      </c>
      <c r="G396" s="13" t="s">
        <v>979</v>
      </c>
      <c r="H396" s="31" t="s">
        <v>20</v>
      </c>
      <c r="I396" s="31" t="s">
        <v>122</v>
      </c>
      <c r="J396" s="31" t="s">
        <v>22</v>
      </c>
      <c r="K396" s="31" t="s">
        <v>22</v>
      </c>
      <c r="L396" s="31" t="s">
        <v>58</v>
      </c>
      <c r="M396" s="31">
        <v>8</v>
      </c>
      <c r="N396" s="33">
        <f>VLOOKUP(Таблица1[[#This Row],[наименование]],[1]Лист1!$H:$L,5,0)</f>
        <v>622</v>
      </c>
      <c r="O396" s="37">
        <f>Таблица1[[#This Row],[цена за пару]]*Таблица1[[#This Row],[Пар в коробе]]</f>
        <v>4976</v>
      </c>
      <c r="P396" s="14">
        <f>VLOOKUP(Таблица1[[#This Row],[Короб]],[2]Лист1!$A:$I,9,0)</f>
        <v>1</v>
      </c>
      <c r="Q396" s="15">
        <f>Таблица1[[#This Row],[Кол-во резерва]]*Таблица1[[#This Row],[Цена за короб]]</f>
        <v>0</v>
      </c>
      <c r="R396" s="12"/>
    </row>
    <row r="397" spans="1:18" ht="60" customHeight="1" x14ac:dyDescent="0.25">
      <c r="A397" s="8"/>
      <c r="B397" s="3" t="s">
        <v>17</v>
      </c>
      <c r="C397" s="36" t="s">
        <v>321</v>
      </c>
      <c r="D397" s="32" t="s">
        <v>18</v>
      </c>
      <c r="E397" s="31" t="s">
        <v>980</v>
      </c>
      <c r="F397" s="3" t="s">
        <v>19</v>
      </c>
      <c r="G397" s="13" t="s">
        <v>981</v>
      </c>
      <c r="H397" s="31" t="s">
        <v>27</v>
      </c>
      <c r="I397" s="31" t="s">
        <v>21</v>
      </c>
      <c r="J397" s="31" t="s">
        <v>24</v>
      </c>
      <c r="K397" s="31" t="s">
        <v>22</v>
      </c>
      <c r="L397" s="31" t="s">
        <v>29</v>
      </c>
      <c r="M397" s="31">
        <v>8</v>
      </c>
      <c r="N397" s="33">
        <f>VLOOKUP(Таблица1[[#This Row],[наименование]],[1]Лист1!$H:$L,5,0)</f>
        <v>582</v>
      </c>
      <c r="O397" s="37">
        <f>Таблица1[[#This Row],[цена за пару]]*Таблица1[[#This Row],[Пар в коробе]]</f>
        <v>4656</v>
      </c>
      <c r="P397" s="14">
        <f>VLOOKUP(Таблица1[[#This Row],[Короб]],[2]Лист1!$A:$I,9,0)</f>
        <v>1</v>
      </c>
      <c r="Q397" s="15">
        <f>Таблица1[[#This Row],[Кол-во резерва]]*Таблица1[[#This Row],[Цена за короб]]</f>
        <v>0</v>
      </c>
      <c r="R397" s="12"/>
    </row>
    <row r="398" spans="1:18" ht="60" customHeight="1" x14ac:dyDescent="0.25">
      <c r="A398" s="8"/>
      <c r="B398" s="3" t="s">
        <v>41</v>
      </c>
      <c r="C398" s="36" t="s">
        <v>321</v>
      </c>
      <c r="D398" s="32" t="s">
        <v>18</v>
      </c>
      <c r="E398" s="31" t="s">
        <v>982</v>
      </c>
      <c r="F398" s="3" t="s">
        <v>19</v>
      </c>
      <c r="G398" s="13" t="s">
        <v>983</v>
      </c>
      <c r="H398" s="31" t="s">
        <v>27</v>
      </c>
      <c r="I398" s="31" t="s">
        <v>21</v>
      </c>
      <c r="J398" s="31" t="s">
        <v>22</v>
      </c>
      <c r="K398" s="31" t="s">
        <v>22</v>
      </c>
      <c r="L398" s="31" t="s">
        <v>29</v>
      </c>
      <c r="M398" s="31">
        <v>8</v>
      </c>
      <c r="N398" s="33">
        <f>VLOOKUP(Таблица1[[#This Row],[наименование]],[1]Лист1!$H:$L,5,0)</f>
        <v>541</v>
      </c>
      <c r="O398" s="37">
        <f>Таблица1[[#This Row],[цена за пару]]*Таблица1[[#This Row],[Пар в коробе]]</f>
        <v>4328</v>
      </c>
      <c r="P398" s="14">
        <f>VLOOKUP(Таблица1[[#This Row],[Короб]],[2]Лист1!$A:$I,9,0)</f>
        <v>1</v>
      </c>
      <c r="Q398" s="15">
        <f>Таблица1[[#This Row],[Кол-во резерва]]*Таблица1[[#This Row],[Цена за короб]]</f>
        <v>0</v>
      </c>
      <c r="R398" s="12"/>
    </row>
    <row r="399" spans="1:18" ht="60" customHeight="1" x14ac:dyDescent="0.25">
      <c r="A399" s="8"/>
      <c r="B399" s="3" t="s">
        <v>17</v>
      </c>
      <c r="C399" s="36" t="s">
        <v>321</v>
      </c>
      <c r="D399" s="32" t="s">
        <v>23</v>
      </c>
      <c r="E399" s="31" t="s">
        <v>114</v>
      </c>
      <c r="F399" s="3" t="s">
        <v>19</v>
      </c>
      <c r="G399" s="13" t="s">
        <v>115</v>
      </c>
      <c r="H399" s="31" t="s">
        <v>20</v>
      </c>
      <c r="I399" s="31" t="s">
        <v>21</v>
      </c>
      <c r="J399" s="31" t="s">
        <v>22</v>
      </c>
      <c r="K399" s="31" t="s">
        <v>22</v>
      </c>
      <c r="L399" s="31" t="s">
        <v>58</v>
      </c>
      <c r="M399" s="31">
        <v>8</v>
      </c>
      <c r="N399" s="33">
        <f>VLOOKUP(Таблица1[[#This Row],[наименование]],[1]Лист1!$H:$L,5,0)</f>
        <v>618</v>
      </c>
      <c r="O399" s="37">
        <f>Таблица1[[#This Row],[цена за пару]]*Таблица1[[#This Row],[Пар в коробе]]</f>
        <v>4944</v>
      </c>
      <c r="P399" s="14">
        <f>VLOOKUP(Таблица1[[#This Row],[Короб]],[2]Лист1!$A:$I,9,0)</f>
        <v>46</v>
      </c>
      <c r="Q399" s="15">
        <f>Таблица1[[#This Row],[Кол-во резерва]]*Таблица1[[#This Row],[Цена за короб]]</f>
        <v>0</v>
      </c>
      <c r="R399" s="12"/>
    </row>
    <row r="400" spans="1:18" ht="60" customHeight="1" x14ac:dyDescent="0.25">
      <c r="A400" s="8"/>
      <c r="B400" s="3" t="s">
        <v>41</v>
      </c>
      <c r="C400" s="36" t="s">
        <v>321</v>
      </c>
      <c r="D400" s="32" t="s">
        <v>23</v>
      </c>
      <c r="E400" s="31" t="s">
        <v>984</v>
      </c>
      <c r="F400" s="3" t="s">
        <v>19</v>
      </c>
      <c r="G400" s="13" t="s">
        <v>985</v>
      </c>
      <c r="H400" s="31" t="s">
        <v>20</v>
      </c>
      <c r="I400" s="31" t="s">
        <v>21</v>
      </c>
      <c r="J400" s="31" t="s">
        <v>22</v>
      </c>
      <c r="K400" s="31" t="s">
        <v>22</v>
      </c>
      <c r="L400" s="31" t="s">
        <v>58</v>
      </c>
      <c r="M400" s="31">
        <v>8</v>
      </c>
      <c r="N400" s="33">
        <f>VLOOKUP(Таблица1[[#This Row],[наименование]],[1]Лист1!$H:$L,5,0)</f>
        <v>649</v>
      </c>
      <c r="O400" s="37">
        <f>Таблица1[[#This Row],[цена за пару]]*Таблица1[[#This Row],[Пар в коробе]]</f>
        <v>5192</v>
      </c>
      <c r="P400" s="14">
        <f>VLOOKUP(Таблица1[[#This Row],[Короб]],[2]Лист1!$A:$I,9,0)</f>
        <v>1</v>
      </c>
      <c r="Q400" s="15">
        <f>Таблица1[[#This Row],[Кол-во резерва]]*Таблица1[[#This Row],[Цена за короб]]</f>
        <v>0</v>
      </c>
      <c r="R400" s="12"/>
    </row>
    <row r="401" spans="1:18" ht="60" customHeight="1" x14ac:dyDescent="0.25">
      <c r="A401" s="8"/>
      <c r="B401" s="3" t="s">
        <v>41</v>
      </c>
      <c r="C401" s="36" t="s">
        <v>321</v>
      </c>
      <c r="D401" s="32" t="s">
        <v>18</v>
      </c>
      <c r="E401" s="31" t="s">
        <v>986</v>
      </c>
      <c r="F401" s="3" t="s">
        <v>19</v>
      </c>
      <c r="G401" s="13" t="s">
        <v>987</v>
      </c>
      <c r="H401" s="31" t="s">
        <v>20</v>
      </c>
      <c r="I401" s="31" t="s">
        <v>21</v>
      </c>
      <c r="J401" s="31" t="s">
        <v>22</v>
      </c>
      <c r="K401" s="31" t="s">
        <v>22</v>
      </c>
      <c r="L401" s="31" t="s">
        <v>58</v>
      </c>
      <c r="M401" s="31">
        <v>8</v>
      </c>
      <c r="N401" s="33">
        <f>VLOOKUP(Таблица1[[#This Row],[наименование]],[1]Лист1!$H:$L,5,0)</f>
        <v>618</v>
      </c>
      <c r="O401" s="37">
        <f>Таблица1[[#This Row],[цена за пару]]*Таблица1[[#This Row],[Пар в коробе]]</f>
        <v>4944</v>
      </c>
      <c r="P401" s="14">
        <f>VLOOKUP(Таблица1[[#This Row],[Короб]],[2]Лист1!$A:$I,9,0)</f>
        <v>2</v>
      </c>
      <c r="Q401" s="15">
        <f>Таблица1[[#This Row],[Кол-во резерва]]*Таблица1[[#This Row],[Цена за короб]]</f>
        <v>0</v>
      </c>
      <c r="R401" s="12"/>
    </row>
    <row r="402" spans="1:18" ht="60" customHeight="1" x14ac:dyDescent="0.25">
      <c r="A402" s="8"/>
      <c r="B402" s="3" t="s">
        <v>78</v>
      </c>
      <c r="C402" s="36" t="s">
        <v>321</v>
      </c>
      <c r="D402" s="32" t="s">
        <v>116</v>
      </c>
      <c r="E402" s="31" t="s">
        <v>988</v>
      </c>
      <c r="F402" s="3" t="s">
        <v>19</v>
      </c>
      <c r="G402" s="13" t="s">
        <v>989</v>
      </c>
      <c r="H402" s="31" t="s">
        <v>20</v>
      </c>
      <c r="I402" s="31" t="s">
        <v>21</v>
      </c>
      <c r="J402" s="31" t="s">
        <v>22</v>
      </c>
      <c r="K402" s="31" t="s">
        <v>84</v>
      </c>
      <c r="L402" s="31" t="s">
        <v>92</v>
      </c>
      <c r="M402" s="31">
        <v>8</v>
      </c>
      <c r="N402" s="33">
        <f>VLOOKUP(Таблица1[[#This Row],[наименование]],[1]Лист1!$H:$L,5,0)</f>
        <v>880</v>
      </c>
      <c r="O402" s="37">
        <f>Таблица1[[#This Row],[цена за пару]]*Таблица1[[#This Row],[Пар в коробе]]</f>
        <v>7040</v>
      </c>
      <c r="P402" s="14">
        <f>VLOOKUP(Таблица1[[#This Row],[Короб]],[2]Лист1!$A:$I,9,0)</f>
        <v>1</v>
      </c>
      <c r="Q402" s="15">
        <f>Таблица1[[#This Row],[Кол-во резерва]]*Таблица1[[#This Row],[Цена за короб]]</f>
        <v>0</v>
      </c>
      <c r="R402" s="12"/>
    </row>
    <row r="403" spans="1:18" ht="60" customHeight="1" x14ac:dyDescent="0.25">
      <c r="A403" s="8"/>
      <c r="B403" s="3" t="s">
        <v>17</v>
      </c>
      <c r="C403" s="36" t="s">
        <v>321</v>
      </c>
      <c r="D403" s="32" t="s">
        <v>18</v>
      </c>
      <c r="E403" s="31" t="s">
        <v>990</v>
      </c>
      <c r="F403" s="3" t="s">
        <v>19</v>
      </c>
      <c r="G403" s="13" t="s">
        <v>991</v>
      </c>
      <c r="H403" s="31" t="s">
        <v>20</v>
      </c>
      <c r="I403" s="31" t="s">
        <v>21</v>
      </c>
      <c r="J403" s="31" t="s">
        <v>22</v>
      </c>
      <c r="K403" s="31" t="s">
        <v>22</v>
      </c>
      <c r="L403" s="31" t="s">
        <v>58</v>
      </c>
      <c r="M403" s="31">
        <v>8</v>
      </c>
      <c r="N403" s="33">
        <f>VLOOKUP(Таблица1[[#This Row],[наименование]],[1]Лист1!$H:$L,5,0)</f>
        <v>612</v>
      </c>
      <c r="O403" s="37">
        <f>Таблица1[[#This Row],[цена за пару]]*Таблица1[[#This Row],[Пар в коробе]]</f>
        <v>4896</v>
      </c>
      <c r="P403" s="14">
        <f>VLOOKUP(Таблица1[[#This Row],[Короб]],[2]Лист1!$A:$I,9,0)</f>
        <v>1</v>
      </c>
      <c r="Q403" s="15">
        <f>Таблица1[[#This Row],[Кол-во резерва]]*Таблица1[[#This Row],[Цена за короб]]</f>
        <v>0</v>
      </c>
      <c r="R403" s="12"/>
    </row>
    <row r="404" spans="1:18" ht="60" customHeight="1" x14ac:dyDescent="0.25">
      <c r="A404" s="8"/>
      <c r="B404" s="3" t="s">
        <v>41</v>
      </c>
      <c r="C404" s="36" t="s">
        <v>321</v>
      </c>
      <c r="D404" s="32" t="s">
        <v>101</v>
      </c>
      <c r="E404" s="31" t="s">
        <v>992</v>
      </c>
      <c r="F404" s="3" t="s">
        <v>34</v>
      </c>
      <c r="G404" s="13" t="s">
        <v>993</v>
      </c>
      <c r="H404" s="31" t="s">
        <v>27</v>
      </c>
      <c r="I404" s="31" t="s">
        <v>21</v>
      </c>
      <c r="J404" s="31" t="s">
        <v>35</v>
      </c>
      <c r="K404" s="31" t="s">
        <v>39</v>
      </c>
      <c r="L404" s="31" t="s">
        <v>29</v>
      </c>
      <c r="M404" s="31">
        <v>8</v>
      </c>
      <c r="N404" s="33">
        <f>VLOOKUP(Таблица1[[#This Row],[наименование]],[1]Лист1!$H:$L,5,0)</f>
        <v>675</v>
      </c>
      <c r="O404" s="37">
        <f>Таблица1[[#This Row],[цена за пару]]*Таблица1[[#This Row],[Пар в коробе]]</f>
        <v>5400</v>
      </c>
      <c r="P404" s="14">
        <f>VLOOKUP(Таблица1[[#This Row],[Короб]],[2]Лист1!$A:$I,9,0)</f>
        <v>1</v>
      </c>
      <c r="Q404" s="15">
        <f>Таблица1[[#This Row],[Кол-во резерва]]*Таблица1[[#This Row],[Цена за короб]]</f>
        <v>0</v>
      </c>
      <c r="R404" s="12"/>
    </row>
    <row r="405" spans="1:18" ht="60" customHeight="1" x14ac:dyDescent="0.25">
      <c r="A405" s="8"/>
      <c r="B405" s="3" t="s">
        <v>78</v>
      </c>
      <c r="C405" s="36" t="s">
        <v>321</v>
      </c>
      <c r="D405" s="32" t="s">
        <v>23</v>
      </c>
      <c r="E405" s="31" t="s">
        <v>250</v>
      </c>
      <c r="F405" s="3" t="s">
        <v>19</v>
      </c>
      <c r="G405" s="13" t="s">
        <v>251</v>
      </c>
      <c r="H405" s="31" t="s">
        <v>20</v>
      </c>
      <c r="I405" s="31" t="s">
        <v>21</v>
      </c>
      <c r="J405" s="31" t="s">
        <v>105</v>
      </c>
      <c r="K405" s="31" t="s">
        <v>84</v>
      </c>
      <c r="L405" s="31" t="s">
        <v>58</v>
      </c>
      <c r="M405" s="31">
        <v>8</v>
      </c>
      <c r="N405" s="33">
        <f>VLOOKUP(Таблица1[[#This Row],[наименование]],[1]Лист1!$H:$L,5,0)</f>
        <v>664</v>
      </c>
      <c r="O405" s="37">
        <f>Таблица1[[#This Row],[цена за пару]]*Таблица1[[#This Row],[Пар в коробе]]</f>
        <v>5312</v>
      </c>
      <c r="P405" s="14">
        <f>VLOOKUP(Таблица1[[#This Row],[Короб]],[2]Лист1!$A:$I,9,0)</f>
        <v>1</v>
      </c>
      <c r="Q405" s="15">
        <f>Таблица1[[#This Row],[Кол-во резерва]]*Таблица1[[#This Row],[Цена за короб]]</f>
        <v>0</v>
      </c>
      <c r="R405" s="12"/>
    </row>
    <row r="406" spans="1:18" ht="60" customHeight="1" x14ac:dyDescent="0.25">
      <c r="A406" s="8"/>
      <c r="B406" s="3" t="s">
        <v>17</v>
      </c>
      <c r="C406" s="36" t="s">
        <v>321</v>
      </c>
      <c r="D406" s="32" t="s">
        <v>18</v>
      </c>
      <c r="E406" s="31" t="s">
        <v>994</v>
      </c>
      <c r="F406" s="3" t="s">
        <v>19</v>
      </c>
      <c r="G406" s="13" t="s">
        <v>995</v>
      </c>
      <c r="H406" s="31" t="s">
        <v>27</v>
      </c>
      <c r="I406" s="31" t="s">
        <v>21</v>
      </c>
      <c r="J406" s="31" t="s">
        <v>22</v>
      </c>
      <c r="K406" s="31" t="s">
        <v>22</v>
      </c>
      <c r="L406" s="31" t="s">
        <v>29</v>
      </c>
      <c r="M406" s="31">
        <v>8</v>
      </c>
      <c r="N406" s="33">
        <f>VLOOKUP(Таблица1[[#This Row],[наименование]],[1]Лист1!$H:$L,5,0)</f>
        <v>566</v>
      </c>
      <c r="O406" s="37">
        <f>Таблица1[[#This Row],[цена за пару]]*Таблица1[[#This Row],[Пар в коробе]]</f>
        <v>4528</v>
      </c>
      <c r="P406" s="14">
        <f>VLOOKUP(Таблица1[[#This Row],[Короб]],[2]Лист1!$A:$I,9,0)</f>
        <v>1</v>
      </c>
      <c r="Q406" s="15">
        <f>Таблица1[[#This Row],[Кол-во резерва]]*Таблица1[[#This Row],[Цена за короб]]</f>
        <v>0</v>
      </c>
      <c r="R406" s="12"/>
    </row>
    <row r="407" spans="1:18" ht="60" customHeight="1" x14ac:dyDescent="0.25">
      <c r="A407" s="8"/>
      <c r="B407" s="3" t="s">
        <v>41</v>
      </c>
      <c r="C407" s="36" t="s">
        <v>321</v>
      </c>
      <c r="D407" s="32" t="s">
        <v>121</v>
      </c>
      <c r="E407" s="31" t="s">
        <v>440</v>
      </c>
      <c r="F407" s="3" t="s">
        <v>19</v>
      </c>
      <c r="G407" s="13" t="s">
        <v>441</v>
      </c>
      <c r="H407" s="31" t="s">
        <v>27</v>
      </c>
      <c r="I407" s="31" t="s">
        <v>21</v>
      </c>
      <c r="J407" s="31" t="s">
        <v>192</v>
      </c>
      <c r="K407" s="31" t="s">
        <v>107</v>
      </c>
      <c r="L407" s="31" t="s">
        <v>29</v>
      </c>
      <c r="M407" s="31">
        <v>8</v>
      </c>
      <c r="N407" s="33">
        <f>VLOOKUP(Таблица1[[#This Row],[наименование]],[1]Лист1!$H:$L,5,0)</f>
        <v>689</v>
      </c>
      <c r="O407" s="37">
        <f>Таблица1[[#This Row],[цена за пару]]*Таблица1[[#This Row],[Пар в коробе]]</f>
        <v>5512</v>
      </c>
      <c r="P407" s="14">
        <f>VLOOKUP(Таблица1[[#This Row],[Короб]],[2]Лист1!$A:$I,9,0)</f>
        <v>2</v>
      </c>
      <c r="Q407" s="15">
        <f>Таблица1[[#This Row],[Кол-во резерва]]*Таблица1[[#This Row],[Цена за короб]]</f>
        <v>0</v>
      </c>
      <c r="R407" s="12"/>
    </row>
    <row r="408" spans="1:18" ht="60" customHeight="1" x14ac:dyDescent="0.25">
      <c r="A408" s="8"/>
      <c r="B408" s="3" t="s">
        <v>78</v>
      </c>
      <c r="C408" s="36" t="s">
        <v>321</v>
      </c>
      <c r="D408" s="32" t="s">
        <v>101</v>
      </c>
      <c r="E408" s="31" t="s">
        <v>371</v>
      </c>
      <c r="F408" s="3" t="s">
        <v>19</v>
      </c>
      <c r="G408" s="13" t="s">
        <v>372</v>
      </c>
      <c r="H408" s="31" t="s">
        <v>27</v>
      </c>
      <c r="I408" s="31" t="s">
        <v>21</v>
      </c>
      <c r="J408" s="31" t="s">
        <v>26</v>
      </c>
      <c r="K408" s="31" t="s">
        <v>84</v>
      </c>
      <c r="L408" s="31" t="s">
        <v>29</v>
      </c>
      <c r="M408" s="31">
        <v>8</v>
      </c>
      <c r="N408" s="33">
        <f>VLOOKUP(Таблица1[[#This Row],[наименование]],[1]Лист1!$H:$L,5,0)</f>
        <v>704</v>
      </c>
      <c r="O408" s="37">
        <f>Таблица1[[#This Row],[цена за пару]]*Таблица1[[#This Row],[Пар в коробе]]</f>
        <v>5632</v>
      </c>
      <c r="P408" s="14">
        <f>VLOOKUP(Таблица1[[#This Row],[Короб]],[2]Лист1!$A:$I,9,0)</f>
        <v>3</v>
      </c>
      <c r="Q408" s="15">
        <f>Таблица1[[#This Row],[Кол-во резерва]]*Таблица1[[#This Row],[Цена за короб]]</f>
        <v>0</v>
      </c>
      <c r="R408" s="12"/>
    </row>
    <row r="409" spans="1:18" ht="60" customHeight="1" x14ac:dyDescent="0.25">
      <c r="A409" s="8"/>
      <c r="B409" s="3" t="s">
        <v>41</v>
      </c>
      <c r="C409" s="36" t="s">
        <v>321</v>
      </c>
      <c r="D409" s="32" t="s">
        <v>101</v>
      </c>
      <c r="E409" s="31" t="s">
        <v>316</v>
      </c>
      <c r="F409" s="3" t="s">
        <v>30</v>
      </c>
      <c r="G409" s="13" t="s">
        <v>317</v>
      </c>
      <c r="H409" s="31" t="s">
        <v>27</v>
      </c>
      <c r="I409" s="31" t="s">
        <v>174</v>
      </c>
      <c r="J409" s="31" t="s">
        <v>93</v>
      </c>
      <c r="K409" s="31" t="s">
        <v>107</v>
      </c>
      <c r="L409" s="31" t="s">
        <v>29</v>
      </c>
      <c r="M409" s="31">
        <v>8</v>
      </c>
      <c r="N409" s="33">
        <f>VLOOKUP(Таблица1[[#This Row],[наименование]],[1]Лист1!$H:$L,5,0)</f>
        <v>752</v>
      </c>
      <c r="O409" s="37">
        <f>Таблица1[[#This Row],[цена за пару]]*Таблица1[[#This Row],[Пар в коробе]]</f>
        <v>6016</v>
      </c>
      <c r="P409" s="14">
        <f>VLOOKUP(Таблица1[[#This Row],[Короб]],[2]Лист1!$A:$I,9,0)</f>
        <v>3</v>
      </c>
      <c r="Q409" s="15">
        <f>Таблица1[[#This Row],[Кол-во резерва]]*Таблица1[[#This Row],[Цена за короб]]</f>
        <v>0</v>
      </c>
      <c r="R409" s="12"/>
    </row>
    <row r="410" spans="1:18" ht="60" customHeight="1" x14ac:dyDescent="0.25">
      <c r="A410" s="8"/>
      <c r="B410" s="3" t="s">
        <v>17</v>
      </c>
      <c r="C410" s="36" t="s">
        <v>321</v>
      </c>
      <c r="D410" s="32" t="s">
        <v>18</v>
      </c>
      <c r="E410" s="31" t="s">
        <v>385</v>
      </c>
      <c r="F410" s="3" t="s">
        <v>19</v>
      </c>
      <c r="G410" s="13" t="s">
        <v>386</v>
      </c>
      <c r="H410" s="31" t="s">
        <v>27</v>
      </c>
      <c r="I410" s="31" t="s">
        <v>21</v>
      </c>
      <c r="J410" s="31" t="s">
        <v>24</v>
      </c>
      <c r="K410" s="31" t="s">
        <v>22</v>
      </c>
      <c r="L410" s="31" t="s">
        <v>29</v>
      </c>
      <c r="M410" s="31">
        <v>8</v>
      </c>
      <c r="N410" s="33">
        <f>VLOOKUP(Таблица1[[#This Row],[наименование]],[1]Лист1!$H:$L,5,0)</f>
        <v>502</v>
      </c>
      <c r="O410" s="37">
        <f>Таблица1[[#This Row],[цена за пару]]*Таблица1[[#This Row],[Пар в коробе]]</f>
        <v>4016</v>
      </c>
      <c r="P410" s="14">
        <f>VLOOKUP(Таблица1[[#This Row],[Короб]],[2]Лист1!$A:$I,9,0)</f>
        <v>1</v>
      </c>
      <c r="Q410" s="15">
        <f>Таблица1[[#This Row],[Кол-во резерва]]*Таблица1[[#This Row],[Цена за короб]]</f>
        <v>0</v>
      </c>
      <c r="R410" s="12"/>
    </row>
    <row r="411" spans="1:18" ht="60" customHeight="1" x14ac:dyDescent="0.25">
      <c r="A411" s="8"/>
      <c r="B411" s="3" t="s">
        <v>17</v>
      </c>
      <c r="C411" s="36" t="s">
        <v>321</v>
      </c>
      <c r="D411" s="32" t="s">
        <v>18</v>
      </c>
      <c r="E411" s="31" t="s">
        <v>996</v>
      </c>
      <c r="F411" s="3" t="s">
        <v>19</v>
      </c>
      <c r="G411" s="13" t="s">
        <v>997</v>
      </c>
      <c r="H411" s="31" t="s">
        <v>27</v>
      </c>
      <c r="I411" s="31" t="s">
        <v>28</v>
      </c>
      <c r="J411" s="31" t="s">
        <v>24</v>
      </c>
      <c r="K411" s="31" t="s">
        <v>22</v>
      </c>
      <c r="L411" s="31" t="s">
        <v>29</v>
      </c>
      <c r="M411" s="31">
        <v>8</v>
      </c>
      <c r="N411" s="33">
        <f>VLOOKUP(Таблица1[[#This Row],[наименование]],[1]Лист1!$H:$L,5,0)</f>
        <v>502</v>
      </c>
      <c r="O411" s="37">
        <f>Таблица1[[#This Row],[цена за пару]]*Таблица1[[#This Row],[Пар в коробе]]</f>
        <v>4016</v>
      </c>
      <c r="P411" s="14">
        <f>VLOOKUP(Таблица1[[#This Row],[Короб]],[2]Лист1!$A:$I,9,0)</f>
        <v>1</v>
      </c>
      <c r="Q411" s="15">
        <f>Таблица1[[#This Row],[Кол-во резерва]]*Таблица1[[#This Row],[Цена за короб]]</f>
        <v>0</v>
      </c>
      <c r="R411" s="12"/>
    </row>
    <row r="412" spans="1:18" ht="60" customHeight="1" x14ac:dyDescent="0.25">
      <c r="A412" s="8"/>
      <c r="B412" s="3" t="s">
        <v>17</v>
      </c>
      <c r="C412" s="36" t="s">
        <v>321</v>
      </c>
      <c r="D412" s="32" t="s">
        <v>18</v>
      </c>
      <c r="E412" s="31" t="s">
        <v>998</v>
      </c>
      <c r="F412" s="3" t="s">
        <v>19</v>
      </c>
      <c r="G412" s="13" t="s">
        <v>999</v>
      </c>
      <c r="H412" s="31" t="s">
        <v>27</v>
      </c>
      <c r="I412" s="31" t="s">
        <v>1000</v>
      </c>
      <c r="J412" s="31" t="s">
        <v>24</v>
      </c>
      <c r="K412" s="31" t="s">
        <v>22</v>
      </c>
      <c r="L412" s="31" t="s">
        <v>29</v>
      </c>
      <c r="M412" s="31">
        <v>8</v>
      </c>
      <c r="N412" s="33">
        <f>VLOOKUP(Таблица1[[#This Row],[наименование]],[1]Лист1!$H:$L,5,0)</f>
        <v>468</v>
      </c>
      <c r="O412" s="37">
        <f>Таблица1[[#This Row],[цена за пару]]*Таблица1[[#This Row],[Пар в коробе]]</f>
        <v>3744</v>
      </c>
      <c r="P412" s="14">
        <f>VLOOKUP(Таблица1[[#This Row],[Короб]],[2]Лист1!$A:$I,9,0)</f>
        <v>1</v>
      </c>
      <c r="Q412" s="15">
        <f>Таблица1[[#This Row],[Кол-во резерва]]*Таблица1[[#This Row],[Цена за короб]]</f>
        <v>0</v>
      </c>
      <c r="R412" s="12"/>
    </row>
    <row r="413" spans="1:18" ht="60" customHeight="1" x14ac:dyDescent="0.25">
      <c r="A413" s="8"/>
      <c r="B413" s="3" t="s">
        <v>17</v>
      </c>
      <c r="C413" s="36" t="s">
        <v>321</v>
      </c>
      <c r="D413" s="32" t="s">
        <v>18</v>
      </c>
      <c r="E413" s="31" t="s">
        <v>1001</v>
      </c>
      <c r="F413" s="3" t="s">
        <v>19</v>
      </c>
      <c r="G413" s="13" t="s">
        <v>1002</v>
      </c>
      <c r="H413" s="31" t="s">
        <v>27</v>
      </c>
      <c r="I413" s="31" t="s">
        <v>36</v>
      </c>
      <c r="J413" s="31" t="s">
        <v>22</v>
      </c>
      <c r="K413" s="31" t="s">
        <v>22</v>
      </c>
      <c r="L413" s="31" t="s">
        <v>29</v>
      </c>
      <c r="M413" s="31">
        <v>8</v>
      </c>
      <c r="N413" s="33">
        <f>VLOOKUP(Таблица1[[#This Row],[наименование]],[1]Лист1!$H:$L,5,0)</f>
        <v>492</v>
      </c>
      <c r="O413" s="37">
        <f>Таблица1[[#This Row],[цена за пару]]*Таблица1[[#This Row],[Пар в коробе]]</f>
        <v>3936</v>
      </c>
      <c r="P413" s="14">
        <f>VLOOKUP(Таблица1[[#This Row],[Короб]],[2]Лист1!$A:$I,9,0)</f>
        <v>1</v>
      </c>
      <c r="Q413" s="15">
        <f>Таблица1[[#This Row],[Кол-во резерва]]*Таблица1[[#This Row],[Цена за короб]]</f>
        <v>0</v>
      </c>
      <c r="R413" s="12"/>
    </row>
    <row r="414" spans="1:18" ht="60" customHeight="1" x14ac:dyDescent="0.25">
      <c r="A414" s="8"/>
      <c r="B414" s="3" t="s">
        <v>41</v>
      </c>
      <c r="C414" s="36" t="s">
        <v>321</v>
      </c>
      <c r="D414" s="32" t="s">
        <v>23</v>
      </c>
      <c r="E414" s="31" t="s">
        <v>444</v>
      </c>
      <c r="F414" s="3" t="s">
        <v>19</v>
      </c>
      <c r="G414" s="13" t="s">
        <v>445</v>
      </c>
      <c r="H414" s="31" t="s">
        <v>27</v>
      </c>
      <c r="I414" s="31" t="s">
        <v>21</v>
      </c>
      <c r="J414" s="31" t="s">
        <v>22</v>
      </c>
      <c r="K414" s="31" t="s">
        <v>22</v>
      </c>
      <c r="L414" s="31" t="s">
        <v>29</v>
      </c>
      <c r="M414" s="31">
        <v>8</v>
      </c>
      <c r="N414" s="33">
        <f>VLOOKUP(Таблица1[[#This Row],[наименование]],[1]Лист1!$H:$L,5,0)</f>
        <v>520</v>
      </c>
      <c r="O414" s="37">
        <f>Таблица1[[#This Row],[цена за пару]]*Таблица1[[#This Row],[Пар в коробе]]</f>
        <v>4160</v>
      </c>
      <c r="P414" s="14">
        <f>VLOOKUP(Таблица1[[#This Row],[Короб]],[2]Лист1!$A:$I,9,0)</f>
        <v>1</v>
      </c>
      <c r="Q414" s="15">
        <f>Таблица1[[#This Row],[Кол-во резерва]]*Таблица1[[#This Row],[Цена за короб]]</f>
        <v>0</v>
      </c>
      <c r="R414" s="12"/>
    </row>
    <row r="415" spans="1:18" ht="60" customHeight="1" x14ac:dyDescent="0.25">
      <c r="A415" s="8"/>
      <c r="B415" s="3" t="s">
        <v>41</v>
      </c>
      <c r="C415" s="36" t="s">
        <v>321</v>
      </c>
      <c r="D415" s="32" t="s">
        <v>120</v>
      </c>
      <c r="E415" s="31" t="s">
        <v>301</v>
      </c>
      <c r="F415" s="3" t="s">
        <v>34</v>
      </c>
      <c r="G415" s="13" t="s">
        <v>302</v>
      </c>
      <c r="H415" s="31" t="s">
        <v>20</v>
      </c>
      <c r="I415" s="31" t="s">
        <v>21</v>
      </c>
      <c r="J415" s="31" t="s">
        <v>39</v>
      </c>
      <c r="K415" s="31" t="s">
        <v>107</v>
      </c>
      <c r="L415" s="31" t="s">
        <v>58</v>
      </c>
      <c r="M415" s="31">
        <v>8</v>
      </c>
      <c r="N415" s="33">
        <f>VLOOKUP(Таблица1[[#This Row],[наименование]],[1]Лист1!$H:$L,5,0)</f>
        <v>1086</v>
      </c>
      <c r="O415" s="37">
        <f>Таблица1[[#This Row],[цена за пару]]*Таблица1[[#This Row],[Пар в коробе]]</f>
        <v>8688</v>
      </c>
      <c r="P415" s="14">
        <f>VLOOKUP(Таблица1[[#This Row],[Короб]],[2]Лист1!$A:$I,9,0)</f>
        <v>1</v>
      </c>
      <c r="Q415" s="15">
        <f>Таблица1[[#This Row],[Кол-во резерва]]*Таблица1[[#This Row],[Цена за короб]]</f>
        <v>0</v>
      </c>
      <c r="R415" s="12"/>
    </row>
    <row r="416" spans="1:18" ht="60" customHeight="1" x14ac:dyDescent="0.25">
      <c r="A416" s="8"/>
      <c r="B416" s="3" t="s">
        <v>41</v>
      </c>
      <c r="C416" s="36" t="s">
        <v>321</v>
      </c>
      <c r="D416" s="32" t="s">
        <v>101</v>
      </c>
      <c r="E416" s="31" t="s">
        <v>1003</v>
      </c>
      <c r="F416" s="3" t="s">
        <v>19</v>
      </c>
      <c r="G416" s="13" t="s">
        <v>1004</v>
      </c>
      <c r="H416" s="31" t="s">
        <v>20</v>
      </c>
      <c r="I416" s="31" t="s">
        <v>21</v>
      </c>
      <c r="J416" s="31" t="s">
        <v>26</v>
      </c>
      <c r="K416" s="31" t="s">
        <v>107</v>
      </c>
      <c r="L416" s="31" t="s">
        <v>58</v>
      </c>
      <c r="M416" s="31">
        <v>8</v>
      </c>
      <c r="N416" s="33">
        <f>VLOOKUP(Таблица1[[#This Row],[наименование]],[1]Лист1!$H:$L,5,0)</f>
        <v>725</v>
      </c>
      <c r="O416" s="37">
        <f>Таблица1[[#This Row],[цена за пару]]*Таблица1[[#This Row],[Пар в коробе]]</f>
        <v>5800</v>
      </c>
      <c r="P416" s="14">
        <f>VLOOKUP(Таблица1[[#This Row],[Короб]],[2]Лист1!$A:$I,9,0)</f>
        <v>1</v>
      </c>
      <c r="Q416" s="15">
        <f>Таблица1[[#This Row],[Кол-во резерва]]*Таблица1[[#This Row],[Цена за короб]]</f>
        <v>0</v>
      </c>
      <c r="R416" s="12"/>
    </row>
    <row r="417" spans="1:18" ht="60" customHeight="1" x14ac:dyDescent="0.25">
      <c r="A417" s="8"/>
      <c r="B417" s="3" t="s">
        <v>41</v>
      </c>
      <c r="C417" s="36" t="s">
        <v>321</v>
      </c>
      <c r="D417" s="32" t="s">
        <v>159</v>
      </c>
      <c r="E417" s="31" t="s">
        <v>303</v>
      </c>
      <c r="F417" s="3" t="s">
        <v>34</v>
      </c>
      <c r="G417" s="13" t="s">
        <v>304</v>
      </c>
      <c r="H417" s="31" t="s">
        <v>20</v>
      </c>
      <c r="I417" s="31" t="s">
        <v>32</v>
      </c>
      <c r="J417" s="31" t="s">
        <v>39</v>
      </c>
      <c r="K417" s="31" t="s">
        <v>107</v>
      </c>
      <c r="L417" s="31" t="s">
        <v>58</v>
      </c>
      <c r="M417" s="31">
        <v>8</v>
      </c>
      <c r="N417" s="33">
        <f>VLOOKUP(Таблица1[[#This Row],[наименование]],[1]Лист1!$H:$L,5,0)</f>
        <v>1127</v>
      </c>
      <c r="O417" s="37">
        <f>Таблица1[[#This Row],[цена за пару]]*Таблица1[[#This Row],[Пар в коробе]]</f>
        <v>9016</v>
      </c>
      <c r="P417" s="14">
        <f>VLOOKUP(Таблица1[[#This Row],[Короб]],[2]Лист1!$A:$I,9,0)</f>
        <v>1</v>
      </c>
      <c r="Q417" s="15">
        <f>Таблица1[[#This Row],[Кол-во резерва]]*Таблица1[[#This Row],[Цена за короб]]</f>
        <v>0</v>
      </c>
      <c r="R417" s="12"/>
    </row>
    <row r="418" spans="1:18" ht="60" customHeight="1" x14ac:dyDescent="0.25">
      <c r="A418" s="8"/>
      <c r="B418" s="3" t="s">
        <v>41</v>
      </c>
      <c r="C418" s="36" t="s">
        <v>321</v>
      </c>
      <c r="D418" s="32" t="s">
        <v>116</v>
      </c>
      <c r="E418" s="31" t="s">
        <v>1005</v>
      </c>
      <c r="F418" s="3" t="s">
        <v>19</v>
      </c>
      <c r="G418" s="13" t="s">
        <v>1006</v>
      </c>
      <c r="H418" s="31" t="s">
        <v>27</v>
      </c>
      <c r="I418" s="31" t="s">
        <v>21</v>
      </c>
      <c r="J418" s="31" t="s">
        <v>22</v>
      </c>
      <c r="K418" s="31" t="s">
        <v>107</v>
      </c>
      <c r="L418" s="31" t="s">
        <v>29</v>
      </c>
      <c r="M418" s="31">
        <v>8</v>
      </c>
      <c r="N418" s="33">
        <f>VLOOKUP(Таблица1[[#This Row],[наименование]],[1]Лист1!$H:$L,5,0)</f>
        <v>1055</v>
      </c>
      <c r="O418" s="37">
        <f>Таблица1[[#This Row],[цена за пару]]*Таблица1[[#This Row],[Пар в коробе]]</f>
        <v>8440</v>
      </c>
      <c r="P418" s="14">
        <f>VLOOKUP(Таблица1[[#This Row],[Короб]],[2]Лист1!$A:$I,9,0)</f>
        <v>2</v>
      </c>
      <c r="Q418" s="15">
        <f>Таблица1[[#This Row],[Кол-во резерва]]*Таблица1[[#This Row],[Цена за короб]]</f>
        <v>0</v>
      </c>
      <c r="R418" s="12"/>
    </row>
    <row r="419" spans="1:18" ht="60" customHeight="1" x14ac:dyDescent="0.25">
      <c r="A419" s="8"/>
      <c r="B419" s="3" t="s">
        <v>41</v>
      </c>
      <c r="C419" s="36" t="s">
        <v>321</v>
      </c>
      <c r="D419" s="32" t="s">
        <v>121</v>
      </c>
      <c r="E419" s="31" t="s">
        <v>1007</v>
      </c>
      <c r="F419" s="3" t="s">
        <v>19</v>
      </c>
      <c r="G419" s="13" t="s">
        <v>1008</v>
      </c>
      <c r="H419" s="31" t="s">
        <v>27</v>
      </c>
      <c r="I419" s="31" t="s">
        <v>106</v>
      </c>
      <c r="J419" s="31" t="s">
        <v>26</v>
      </c>
      <c r="K419" s="31" t="s">
        <v>107</v>
      </c>
      <c r="L419" s="31" t="s">
        <v>29</v>
      </c>
      <c r="M419" s="31">
        <v>8</v>
      </c>
      <c r="N419" s="33">
        <f>VLOOKUP(Таблица1[[#This Row],[наименование]],[1]Лист1!$H:$L,5,0)</f>
        <v>679</v>
      </c>
      <c r="O419" s="37">
        <f>Таблица1[[#This Row],[цена за пару]]*Таблица1[[#This Row],[Пар в коробе]]</f>
        <v>5432</v>
      </c>
      <c r="P419" s="14">
        <f>VLOOKUP(Таблица1[[#This Row],[Короб]],[2]Лист1!$A:$I,9,0)</f>
        <v>1</v>
      </c>
      <c r="Q419" s="15">
        <f>Таблица1[[#This Row],[Кол-во резерва]]*Таблица1[[#This Row],[Цена за короб]]</f>
        <v>0</v>
      </c>
      <c r="R419" s="12"/>
    </row>
    <row r="420" spans="1:18" ht="60" customHeight="1" x14ac:dyDescent="0.25">
      <c r="A420" s="8"/>
      <c r="B420" s="3" t="s">
        <v>78</v>
      </c>
      <c r="C420" s="36" t="s">
        <v>321</v>
      </c>
      <c r="D420" s="32" t="s">
        <v>120</v>
      </c>
      <c r="E420" s="31" t="s">
        <v>1009</v>
      </c>
      <c r="F420" s="3" t="s">
        <v>19</v>
      </c>
      <c r="G420" s="13" t="s">
        <v>1010</v>
      </c>
      <c r="H420" s="31" t="s">
        <v>27</v>
      </c>
      <c r="I420" s="31" t="s">
        <v>59</v>
      </c>
      <c r="J420" s="31" t="s">
        <v>57</v>
      </c>
      <c r="K420" s="31" t="s">
        <v>84</v>
      </c>
      <c r="L420" s="31" t="s">
        <v>29</v>
      </c>
      <c r="M420" s="31">
        <v>8</v>
      </c>
      <c r="N420" s="33">
        <f>VLOOKUP(Таблица1[[#This Row],[наименование]],[1]Лист1!$H:$L,5,0)</f>
        <v>714</v>
      </c>
      <c r="O420" s="37">
        <f>Таблица1[[#This Row],[цена за пару]]*Таблица1[[#This Row],[Пар в коробе]]</f>
        <v>5712</v>
      </c>
      <c r="P420" s="14">
        <f>VLOOKUP(Таблица1[[#This Row],[Короб]],[2]Лист1!$A:$I,9,0)</f>
        <v>1</v>
      </c>
      <c r="Q420" s="15">
        <f>Таблица1[[#This Row],[Кол-во резерва]]*Таблица1[[#This Row],[Цена за короб]]</f>
        <v>0</v>
      </c>
      <c r="R420" s="12"/>
    </row>
    <row r="421" spans="1:18" ht="60" customHeight="1" x14ac:dyDescent="0.25">
      <c r="A421" s="8"/>
      <c r="B421" s="3" t="s">
        <v>78</v>
      </c>
      <c r="C421" s="36" t="s">
        <v>321</v>
      </c>
      <c r="D421" s="32" t="s">
        <v>417</v>
      </c>
      <c r="E421" s="31" t="s">
        <v>1011</v>
      </c>
      <c r="F421" s="3" t="s">
        <v>19</v>
      </c>
      <c r="G421" s="13" t="s">
        <v>1012</v>
      </c>
      <c r="H421" s="31" t="s">
        <v>27</v>
      </c>
      <c r="I421" s="31" t="s">
        <v>74</v>
      </c>
      <c r="J421" s="31" t="s">
        <v>322</v>
      </c>
      <c r="K421" s="31" t="s">
        <v>84</v>
      </c>
      <c r="L421" s="31" t="s">
        <v>29</v>
      </c>
      <c r="M421" s="31">
        <v>8</v>
      </c>
      <c r="N421" s="33">
        <f>VLOOKUP(Таблица1[[#This Row],[наименование]],[1]Лист1!$H:$L,5,0)</f>
        <v>741</v>
      </c>
      <c r="O421" s="37">
        <f>Таблица1[[#This Row],[цена за пару]]*Таблица1[[#This Row],[Пар в коробе]]</f>
        <v>5928</v>
      </c>
      <c r="P421" s="14">
        <f>VLOOKUP(Таблица1[[#This Row],[Короб]],[2]Лист1!$A:$I,9,0)</f>
        <v>1</v>
      </c>
      <c r="Q421" s="15">
        <f>Таблица1[[#This Row],[Кол-во резерва]]*Таблица1[[#This Row],[Цена за короб]]</f>
        <v>0</v>
      </c>
      <c r="R421" s="12"/>
    </row>
    <row r="422" spans="1:18" ht="60" customHeight="1" x14ac:dyDescent="0.25">
      <c r="A422" s="8"/>
      <c r="B422" s="3" t="s">
        <v>78</v>
      </c>
      <c r="C422" s="36" t="s">
        <v>321</v>
      </c>
      <c r="D422" s="32" t="s">
        <v>120</v>
      </c>
      <c r="E422" s="31" t="s">
        <v>1013</v>
      </c>
      <c r="F422" s="3" t="s">
        <v>19</v>
      </c>
      <c r="G422" s="13" t="s">
        <v>1014</v>
      </c>
      <c r="H422" s="31" t="s">
        <v>20</v>
      </c>
      <c r="I422" s="31" t="s">
        <v>21</v>
      </c>
      <c r="J422" s="31" t="s">
        <v>22</v>
      </c>
      <c r="K422" s="31" t="s">
        <v>84</v>
      </c>
      <c r="L422" s="31" t="s">
        <v>58</v>
      </c>
      <c r="M422" s="31">
        <v>8</v>
      </c>
      <c r="N422" s="33">
        <f>VLOOKUP(Таблица1[[#This Row],[наименование]],[1]Лист1!$H:$L,5,0)</f>
        <v>684</v>
      </c>
      <c r="O422" s="37">
        <f>Таблица1[[#This Row],[цена за пару]]*Таблица1[[#This Row],[Пар в коробе]]</f>
        <v>5472</v>
      </c>
      <c r="P422" s="14">
        <f>VLOOKUP(Таблица1[[#This Row],[Короб]],[2]Лист1!$A:$I,9,0)</f>
        <v>1</v>
      </c>
      <c r="Q422" s="15">
        <f>Таблица1[[#This Row],[Кол-во резерва]]*Таблица1[[#This Row],[Цена за короб]]</f>
        <v>0</v>
      </c>
      <c r="R422" s="12"/>
    </row>
    <row r="423" spans="1:18" ht="60" customHeight="1" x14ac:dyDescent="0.25">
      <c r="A423" s="8"/>
      <c r="B423" s="3" t="s">
        <v>78</v>
      </c>
      <c r="C423" s="36" t="s">
        <v>321</v>
      </c>
      <c r="D423" s="32" t="s">
        <v>120</v>
      </c>
      <c r="E423" s="31" t="s">
        <v>1015</v>
      </c>
      <c r="F423" s="3" t="s">
        <v>19</v>
      </c>
      <c r="G423" s="13" t="s">
        <v>1016</v>
      </c>
      <c r="H423" s="31" t="s">
        <v>20</v>
      </c>
      <c r="I423" s="31" t="s">
        <v>21</v>
      </c>
      <c r="J423" s="31" t="s">
        <v>57</v>
      </c>
      <c r="K423" s="31" t="s">
        <v>84</v>
      </c>
      <c r="L423" s="31" t="s">
        <v>58</v>
      </c>
      <c r="M423" s="31">
        <v>8</v>
      </c>
      <c r="N423" s="33">
        <f>VLOOKUP(Таблица1[[#This Row],[наименование]],[1]Лист1!$H:$L,5,0)</f>
        <v>684</v>
      </c>
      <c r="O423" s="37">
        <f>Таблица1[[#This Row],[цена за пару]]*Таблица1[[#This Row],[Пар в коробе]]</f>
        <v>5472</v>
      </c>
      <c r="P423" s="14">
        <f>VLOOKUP(Таблица1[[#This Row],[Короб]],[2]Лист1!$A:$I,9,0)</f>
        <v>4</v>
      </c>
      <c r="Q423" s="15">
        <f>Таблица1[[#This Row],[Кол-во резерва]]*Таблица1[[#This Row],[Цена за короб]]</f>
        <v>0</v>
      </c>
      <c r="R423" s="12"/>
    </row>
    <row r="424" spans="1:18" ht="60" customHeight="1" x14ac:dyDescent="0.25">
      <c r="A424" s="8"/>
      <c r="B424" s="3" t="s">
        <v>41</v>
      </c>
      <c r="C424" s="36" t="s">
        <v>321</v>
      </c>
      <c r="D424" s="32" t="s">
        <v>120</v>
      </c>
      <c r="E424" s="31" t="s">
        <v>446</v>
      </c>
      <c r="F424" s="3" t="s">
        <v>34</v>
      </c>
      <c r="G424" s="13" t="s">
        <v>447</v>
      </c>
      <c r="H424" s="31" t="s">
        <v>20</v>
      </c>
      <c r="I424" s="31" t="s">
        <v>21</v>
      </c>
      <c r="J424" s="31" t="s">
        <v>39</v>
      </c>
      <c r="K424" s="31" t="s">
        <v>107</v>
      </c>
      <c r="L424" s="31" t="s">
        <v>58</v>
      </c>
      <c r="M424" s="31">
        <v>8</v>
      </c>
      <c r="N424" s="33">
        <f>VLOOKUP(Таблица1[[#This Row],[наименование]],[1]Лист1!$H:$L,5,0)</f>
        <v>1368</v>
      </c>
      <c r="O424" s="37">
        <f>Таблица1[[#This Row],[цена за пару]]*Таблица1[[#This Row],[Пар в коробе]]</f>
        <v>10944</v>
      </c>
      <c r="P424" s="14">
        <f>VLOOKUP(Таблица1[[#This Row],[Короб]],[2]Лист1!$A:$I,9,0)</f>
        <v>2</v>
      </c>
      <c r="Q424" s="15">
        <f>Таблица1[[#This Row],[Кол-во резерва]]*Таблица1[[#This Row],[Цена за короб]]</f>
        <v>0</v>
      </c>
      <c r="R424" s="12"/>
    </row>
    <row r="425" spans="1:18" ht="60" customHeight="1" x14ac:dyDescent="0.25">
      <c r="A425" s="8"/>
      <c r="B425" s="3" t="s">
        <v>17</v>
      </c>
      <c r="C425" s="36" t="s">
        <v>321</v>
      </c>
      <c r="D425" s="32" t="s">
        <v>23</v>
      </c>
      <c r="E425" s="31" t="s">
        <v>68</v>
      </c>
      <c r="F425" s="3" t="s">
        <v>34</v>
      </c>
      <c r="G425" s="13" t="s">
        <v>69</v>
      </c>
      <c r="H425" s="31" t="s">
        <v>20</v>
      </c>
      <c r="I425" s="31" t="s">
        <v>21</v>
      </c>
      <c r="J425" s="31" t="s">
        <v>39</v>
      </c>
      <c r="K425" s="31" t="s">
        <v>22</v>
      </c>
      <c r="L425" s="31" t="s">
        <v>58</v>
      </c>
      <c r="M425" s="31">
        <v>8</v>
      </c>
      <c r="N425" s="33">
        <f>VLOOKUP(Таблица1[[#This Row],[наименование]],[1]Лист1!$H:$L,5,0)</f>
        <v>1092</v>
      </c>
      <c r="O425" s="37">
        <f>Таблица1[[#This Row],[цена за пару]]*Таблица1[[#This Row],[Пар в коробе]]</f>
        <v>8736</v>
      </c>
      <c r="P425" s="14">
        <f>VLOOKUP(Таблица1[[#This Row],[Короб]],[2]Лист1!$A:$I,9,0)</f>
        <v>1</v>
      </c>
      <c r="Q425" s="15">
        <f>Таблица1[[#This Row],[Кол-во резерва]]*Таблица1[[#This Row],[Цена за короб]]</f>
        <v>0</v>
      </c>
      <c r="R425" s="12"/>
    </row>
    <row r="426" spans="1:18" ht="60" customHeight="1" x14ac:dyDescent="0.25">
      <c r="A426" s="8"/>
      <c r="B426" s="3" t="s">
        <v>78</v>
      </c>
      <c r="C426" s="36" t="s">
        <v>321</v>
      </c>
      <c r="D426" s="32" t="s">
        <v>101</v>
      </c>
      <c r="E426" s="31" t="s">
        <v>460</v>
      </c>
      <c r="F426" s="3" t="s">
        <v>34</v>
      </c>
      <c r="G426" s="13" t="s">
        <v>461</v>
      </c>
      <c r="H426" s="31" t="s">
        <v>20</v>
      </c>
      <c r="I426" s="31" t="s">
        <v>59</v>
      </c>
      <c r="J426" s="31" t="s">
        <v>56</v>
      </c>
      <c r="K426" s="31" t="s">
        <v>84</v>
      </c>
      <c r="L426" s="31" t="s">
        <v>92</v>
      </c>
      <c r="M426" s="31">
        <v>8</v>
      </c>
      <c r="N426" s="33">
        <f>VLOOKUP(Таблица1[[#This Row],[наименование]],[1]Лист1!$H:$L,5,0)</f>
        <v>1440</v>
      </c>
      <c r="O426" s="37">
        <f>Таблица1[[#This Row],[цена за пару]]*Таблица1[[#This Row],[Пар в коробе]]</f>
        <v>11520</v>
      </c>
      <c r="P426" s="14">
        <f>VLOOKUP(Таблица1[[#This Row],[Короб]],[2]Лист1!$A:$I,9,0)</f>
        <v>12</v>
      </c>
      <c r="Q426" s="15">
        <f>Таблица1[[#This Row],[Кол-во резерва]]*Таблица1[[#This Row],[Цена за короб]]</f>
        <v>0</v>
      </c>
      <c r="R426" s="12"/>
    </row>
    <row r="427" spans="1:18" ht="60" customHeight="1" x14ac:dyDescent="0.25">
      <c r="A427" s="8"/>
      <c r="B427" s="3" t="s">
        <v>41</v>
      </c>
      <c r="C427" s="36" t="s">
        <v>321</v>
      </c>
      <c r="D427" s="32" t="s">
        <v>121</v>
      </c>
      <c r="E427" s="31" t="s">
        <v>1017</v>
      </c>
      <c r="F427" s="3" t="s">
        <v>19</v>
      </c>
      <c r="G427" s="13" t="s">
        <v>1018</v>
      </c>
      <c r="H427" s="31" t="s">
        <v>27</v>
      </c>
      <c r="I427" s="31" t="s">
        <v>59</v>
      </c>
      <c r="J427" s="31" t="s">
        <v>57</v>
      </c>
      <c r="K427" s="31" t="s">
        <v>107</v>
      </c>
      <c r="L427" s="31" t="s">
        <v>29</v>
      </c>
      <c r="M427" s="31">
        <v>8</v>
      </c>
      <c r="N427" s="33">
        <f>VLOOKUP(Таблица1[[#This Row],[наименование]],[1]Лист1!$H:$L,5,0)</f>
        <v>898</v>
      </c>
      <c r="O427" s="37">
        <f>Таблица1[[#This Row],[цена за пару]]*Таблица1[[#This Row],[Пар в коробе]]</f>
        <v>7184</v>
      </c>
      <c r="P427" s="14">
        <f>VLOOKUP(Таблица1[[#This Row],[Короб]],[2]Лист1!$A:$I,9,0)</f>
        <v>1</v>
      </c>
      <c r="Q427" s="15">
        <f>Таблица1[[#This Row],[Кол-во резерва]]*Таблица1[[#This Row],[Цена за короб]]</f>
        <v>0</v>
      </c>
      <c r="R427" s="12"/>
    </row>
    <row r="428" spans="1:18" ht="60" customHeight="1" x14ac:dyDescent="0.25">
      <c r="A428" s="8"/>
      <c r="B428" s="3" t="s">
        <v>41</v>
      </c>
      <c r="C428" s="36" t="s">
        <v>321</v>
      </c>
      <c r="D428" s="32" t="s">
        <v>116</v>
      </c>
      <c r="E428" s="31" t="s">
        <v>1019</v>
      </c>
      <c r="F428" s="3" t="s">
        <v>19</v>
      </c>
      <c r="G428" s="13" t="s">
        <v>1020</v>
      </c>
      <c r="H428" s="31" t="s">
        <v>27</v>
      </c>
      <c r="I428" s="31" t="s">
        <v>21</v>
      </c>
      <c r="J428" s="31" t="s">
        <v>22</v>
      </c>
      <c r="K428" s="31" t="s">
        <v>107</v>
      </c>
      <c r="L428" s="31" t="s">
        <v>29</v>
      </c>
      <c r="M428" s="31">
        <v>8</v>
      </c>
      <c r="N428" s="33">
        <f>VLOOKUP(Таблица1[[#This Row],[наименование]],[1]Лист1!$H:$L,5,0)</f>
        <v>1082</v>
      </c>
      <c r="O428" s="37">
        <f>Таблица1[[#This Row],[цена за пару]]*Таблица1[[#This Row],[Пар в коробе]]</f>
        <v>8656</v>
      </c>
      <c r="P428" s="14">
        <f>VLOOKUP(Таблица1[[#This Row],[Короб]],[2]Лист1!$A:$I,9,0)</f>
        <v>1</v>
      </c>
      <c r="Q428" s="15">
        <f>Таблица1[[#This Row],[Кол-во резерва]]*Таблица1[[#This Row],[Цена за короб]]</f>
        <v>0</v>
      </c>
      <c r="R428" s="12"/>
    </row>
    <row r="429" spans="1:18" ht="60" customHeight="1" x14ac:dyDescent="0.25">
      <c r="A429" s="8"/>
      <c r="B429" s="3" t="s">
        <v>17</v>
      </c>
      <c r="C429" s="36" t="s">
        <v>321</v>
      </c>
      <c r="D429" s="32" t="s">
        <v>1021</v>
      </c>
      <c r="E429" s="31" t="s">
        <v>1022</v>
      </c>
      <c r="F429" s="3" t="s">
        <v>30</v>
      </c>
      <c r="G429" s="13" t="s">
        <v>1023</v>
      </c>
      <c r="H429" s="31" t="s">
        <v>20</v>
      </c>
      <c r="I429" s="31" t="s">
        <v>21</v>
      </c>
      <c r="J429" s="31" t="s">
        <v>22</v>
      </c>
      <c r="K429" s="31" t="s">
        <v>33</v>
      </c>
      <c r="L429" s="31" t="s">
        <v>58</v>
      </c>
      <c r="M429" s="31">
        <v>8</v>
      </c>
      <c r="N429" s="33">
        <f>VLOOKUP(Таблица1[[#This Row],[наименование]],[1]Лист1!$H:$L,5,0)</f>
        <v>532</v>
      </c>
      <c r="O429" s="37">
        <f>Таблица1[[#This Row],[цена за пару]]*Таблица1[[#This Row],[Пар в коробе]]</f>
        <v>4256</v>
      </c>
      <c r="P429" s="14">
        <f>VLOOKUP(Таблица1[[#This Row],[Короб]],[2]Лист1!$A:$I,9,0)</f>
        <v>1</v>
      </c>
      <c r="Q429" s="15">
        <f>Таблица1[[#This Row],[Кол-во резерва]]*Таблица1[[#This Row],[Цена за короб]]</f>
        <v>0</v>
      </c>
      <c r="R429" s="12"/>
    </row>
    <row r="430" spans="1:18" ht="60" customHeight="1" x14ac:dyDescent="0.25">
      <c r="A430" s="8"/>
      <c r="B430" s="3" t="s">
        <v>17</v>
      </c>
      <c r="C430" s="36" t="s">
        <v>321</v>
      </c>
      <c r="D430" s="32" t="s">
        <v>102</v>
      </c>
      <c r="E430" s="31" t="s">
        <v>1024</v>
      </c>
      <c r="F430" s="3" t="s">
        <v>30</v>
      </c>
      <c r="G430" s="13" t="s">
        <v>1025</v>
      </c>
      <c r="H430" s="31" t="s">
        <v>27</v>
      </c>
      <c r="I430" s="31" t="s">
        <v>63</v>
      </c>
      <c r="J430" s="31" t="s">
        <v>22</v>
      </c>
      <c r="K430" s="31" t="s">
        <v>33</v>
      </c>
      <c r="L430" s="31" t="s">
        <v>29</v>
      </c>
      <c r="M430" s="31">
        <v>8</v>
      </c>
      <c r="N430" s="33">
        <f>VLOOKUP(Таблица1[[#This Row],[наименование]],[1]Лист1!$H:$L,5,0)</f>
        <v>469</v>
      </c>
      <c r="O430" s="37">
        <f>Таблица1[[#This Row],[цена за пару]]*Таблица1[[#This Row],[Пар в коробе]]</f>
        <v>3752</v>
      </c>
      <c r="P430" s="14">
        <f>VLOOKUP(Таблица1[[#This Row],[Короб]],[2]Лист1!$A:$I,9,0)</f>
        <v>1</v>
      </c>
      <c r="Q430" s="15">
        <f>Таблица1[[#This Row],[Кол-во резерва]]*Таблица1[[#This Row],[Цена за короб]]</f>
        <v>0</v>
      </c>
      <c r="R430" s="12"/>
    </row>
    <row r="431" spans="1:18" ht="60" customHeight="1" x14ac:dyDescent="0.25">
      <c r="A431" s="8"/>
      <c r="B431" s="3" t="s">
        <v>17</v>
      </c>
      <c r="C431" s="36" t="s">
        <v>321</v>
      </c>
      <c r="D431" s="32" t="s">
        <v>102</v>
      </c>
      <c r="E431" s="31" t="s">
        <v>1026</v>
      </c>
      <c r="F431" s="3" t="s">
        <v>30</v>
      </c>
      <c r="G431" s="13" t="s">
        <v>1027</v>
      </c>
      <c r="H431" s="31" t="s">
        <v>27</v>
      </c>
      <c r="I431" s="31" t="s">
        <v>44</v>
      </c>
      <c r="J431" s="31" t="s">
        <v>22</v>
      </c>
      <c r="K431" s="31" t="s">
        <v>33</v>
      </c>
      <c r="L431" s="31" t="s">
        <v>29</v>
      </c>
      <c r="M431" s="31">
        <v>8</v>
      </c>
      <c r="N431" s="33">
        <f>VLOOKUP(Таблица1[[#This Row],[наименование]],[1]Лист1!$H:$L,5,0)</f>
        <v>469</v>
      </c>
      <c r="O431" s="37">
        <f>Таблица1[[#This Row],[цена за пару]]*Таблица1[[#This Row],[Пар в коробе]]</f>
        <v>3752</v>
      </c>
      <c r="P431" s="14">
        <f>VLOOKUP(Таблица1[[#This Row],[Короб]],[2]Лист1!$A:$I,9,0)</f>
        <v>1</v>
      </c>
      <c r="Q431" s="15">
        <f>Таблица1[[#This Row],[Кол-во резерва]]*Таблица1[[#This Row],[Цена за короб]]</f>
        <v>0</v>
      </c>
      <c r="R431" s="12"/>
    </row>
    <row r="432" spans="1:18" ht="60" customHeight="1" x14ac:dyDescent="0.25">
      <c r="A432" s="8"/>
      <c r="B432" s="3" t="s">
        <v>17</v>
      </c>
      <c r="C432" s="36" t="s">
        <v>321</v>
      </c>
      <c r="D432" s="32" t="s">
        <v>102</v>
      </c>
      <c r="E432" s="31" t="s">
        <v>181</v>
      </c>
      <c r="F432" s="3" t="s">
        <v>30</v>
      </c>
      <c r="G432" s="13" t="s">
        <v>182</v>
      </c>
      <c r="H432" s="31" t="s">
        <v>27</v>
      </c>
      <c r="I432" s="31" t="s">
        <v>21</v>
      </c>
      <c r="J432" s="31" t="s">
        <v>22</v>
      </c>
      <c r="K432" s="31" t="s">
        <v>33</v>
      </c>
      <c r="L432" s="31" t="s">
        <v>29</v>
      </c>
      <c r="M432" s="31">
        <v>8</v>
      </c>
      <c r="N432" s="33">
        <f>VLOOKUP(Таблица1[[#This Row],[наименование]],[1]Лист1!$H:$L,5,0)</f>
        <v>469</v>
      </c>
      <c r="O432" s="37">
        <f>Таблица1[[#This Row],[цена за пару]]*Таблица1[[#This Row],[Пар в коробе]]</f>
        <v>3752</v>
      </c>
      <c r="P432" s="14">
        <f>VLOOKUP(Таблица1[[#This Row],[Короб]],[2]Лист1!$A:$I,9,0)</f>
        <v>2</v>
      </c>
      <c r="Q432" s="15">
        <f>Таблица1[[#This Row],[Кол-во резерва]]*Таблица1[[#This Row],[Цена за короб]]</f>
        <v>0</v>
      </c>
      <c r="R432" s="12"/>
    </row>
    <row r="433" spans="1:18" ht="60" customHeight="1" x14ac:dyDescent="0.25">
      <c r="A433" s="8"/>
      <c r="B433" s="3" t="s">
        <v>17</v>
      </c>
      <c r="C433" s="36" t="s">
        <v>321</v>
      </c>
      <c r="D433" s="32" t="s">
        <v>102</v>
      </c>
      <c r="E433" s="31" t="s">
        <v>1028</v>
      </c>
      <c r="F433" s="3" t="s">
        <v>30</v>
      </c>
      <c r="G433" s="13" t="s">
        <v>1029</v>
      </c>
      <c r="H433" s="31" t="s">
        <v>27</v>
      </c>
      <c r="I433" s="31" t="s">
        <v>63</v>
      </c>
      <c r="J433" s="31" t="s">
        <v>22</v>
      </c>
      <c r="K433" s="31" t="s">
        <v>33</v>
      </c>
      <c r="L433" s="31" t="s">
        <v>29</v>
      </c>
      <c r="M433" s="31">
        <v>8</v>
      </c>
      <c r="N433" s="33">
        <f>VLOOKUP(Таблица1[[#This Row],[наименование]],[1]Лист1!$H:$L,5,0)</f>
        <v>469</v>
      </c>
      <c r="O433" s="37">
        <f>Таблица1[[#This Row],[цена за пару]]*Таблица1[[#This Row],[Пар в коробе]]</f>
        <v>3752</v>
      </c>
      <c r="P433" s="14">
        <f>VLOOKUP(Таблица1[[#This Row],[Короб]],[2]Лист1!$A:$I,9,0)</f>
        <v>1</v>
      </c>
      <c r="Q433" s="15">
        <f>Таблица1[[#This Row],[Кол-во резерва]]*Таблица1[[#This Row],[Цена за короб]]</f>
        <v>0</v>
      </c>
      <c r="R433" s="12"/>
    </row>
    <row r="434" spans="1:18" ht="60" customHeight="1" x14ac:dyDescent="0.25">
      <c r="A434" s="8"/>
      <c r="B434" s="3" t="s">
        <v>17</v>
      </c>
      <c r="C434" s="36" t="s">
        <v>321</v>
      </c>
      <c r="D434" s="32" t="s">
        <v>102</v>
      </c>
      <c r="E434" s="31" t="s">
        <v>183</v>
      </c>
      <c r="F434" s="3" t="s">
        <v>30</v>
      </c>
      <c r="G434" s="13" t="s">
        <v>184</v>
      </c>
      <c r="H434" s="31" t="s">
        <v>27</v>
      </c>
      <c r="I434" s="31" t="s">
        <v>63</v>
      </c>
      <c r="J434" s="31" t="s">
        <v>22</v>
      </c>
      <c r="K434" s="31" t="s">
        <v>33</v>
      </c>
      <c r="L434" s="31" t="s">
        <v>29</v>
      </c>
      <c r="M434" s="31">
        <v>8</v>
      </c>
      <c r="N434" s="33">
        <f>VLOOKUP(Таблица1[[#This Row],[наименование]],[1]Лист1!$H:$L,5,0)</f>
        <v>441</v>
      </c>
      <c r="O434" s="37">
        <f>Таблица1[[#This Row],[цена за пару]]*Таблица1[[#This Row],[Пар в коробе]]</f>
        <v>3528</v>
      </c>
      <c r="P434" s="14">
        <f>VLOOKUP(Таблица1[[#This Row],[Короб]],[2]Лист1!$A:$I,9,0)</f>
        <v>1</v>
      </c>
      <c r="Q434" s="15">
        <f>Таблица1[[#This Row],[Кол-во резерва]]*Таблица1[[#This Row],[Цена за короб]]</f>
        <v>0</v>
      </c>
      <c r="R434" s="12"/>
    </row>
    <row r="435" spans="1:18" ht="60" customHeight="1" x14ac:dyDescent="0.25">
      <c r="A435" s="8"/>
      <c r="B435" s="3" t="s">
        <v>17</v>
      </c>
      <c r="C435" s="36" t="s">
        <v>321</v>
      </c>
      <c r="D435" s="32" t="s">
        <v>102</v>
      </c>
      <c r="E435" s="31" t="s">
        <v>1030</v>
      </c>
      <c r="F435" s="3" t="s">
        <v>30</v>
      </c>
      <c r="G435" s="13" t="s">
        <v>1031</v>
      </c>
      <c r="H435" s="31" t="s">
        <v>27</v>
      </c>
      <c r="I435" s="31" t="s">
        <v>63</v>
      </c>
      <c r="J435" s="31" t="s">
        <v>22</v>
      </c>
      <c r="K435" s="31" t="s">
        <v>33</v>
      </c>
      <c r="L435" s="31" t="s">
        <v>29</v>
      </c>
      <c r="M435" s="31">
        <v>8</v>
      </c>
      <c r="N435" s="33">
        <f>VLOOKUP(Таблица1[[#This Row],[наименование]],[1]Лист1!$H:$L,5,0)</f>
        <v>441</v>
      </c>
      <c r="O435" s="37">
        <f>Таблица1[[#This Row],[цена за пару]]*Таблица1[[#This Row],[Пар в коробе]]</f>
        <v>3528</v>
      </c>
      <c r="P435" s="14">
        <f>VLOOKUP(Таблица1[[#This Row],[Короб]],[2]Лист1!$A:$I,9,0)</f>
        <v>1</v>
      </c>
      <c r="Q435" s="15">
        <f>Таблица1[[#This Row],[Кол-во резерва]]*Таблица1[[#This Row],[Цена за короб]]</f>
        <v>0</v>
      </c>
      <c r="R435" s="12"/>
    </row>
    <row r="436" spans="1:18" ht="60" customHeight="1" x14ac:dyDescent="0.25">
      <c r="A436" s="8"/>
      <c r="B436" s="3" t="s">
        <v>41</v>
      </c>
      <c r="C436" s="36" t="s">
        <v>321</v>
      </c>
      <c r="D436" s="32" t="s">
        <v>120</v>
      </c>
      <c r="E436" s="31" t="s">
        <v>286</v>
      </c>
      <c r="F436" s="3" t="s">
        <v>30</v>
      </c>
      <c r="G436" s="13" t="s">
        <v>287</v>
      </c>
      <c r="H436" s="31" t="s">
        <v>27</v>
      </c>
      <c r="I436" s="31" t="s">
        <v>104</v>
      </c>
      <c r="J436" s="31" t="s">
        <v>285</v>
      </c>
      <c r="K436" s="31" t="s">
        <v>84</v>
      </c>
      <c r="L436" s="31" t="s">
        <v>29</v>
      </c>
      <c r="M436" s="31">
        <v>8</v>
      </c>
      <c r="N436" s="33">
        <f>VLOOKUP(Таблица1[[#This Row],[наименование]],[1]Лист1!$H:$L,5,0)</f>
        <v>598</v>
      </c>
      <c r="O436" s="37">
        <f>Таблица1[[#This Row],[цена за пару]]*Таблица1[[#This Row],[Пар в коробе]]</f>
        <v>4784</v>
      </c>
      <c r="P436" s="14">
        <f>VLOOKUP(Таблица1[[#This Row],[Короб]],[2]Лист1!$A:$I,9,0)</f>
        <v>9</v>
      </c>
      <c r="Q436" s="15">
        <f>Таблица1[[#This Row],[Кол-во резерва]]*Таблица1[[#This Row],[Цена за короб]]</f>
        <v>0</v>
      </c>
      <c r="R436" s="12"/>
    </row>
    <row r="437" spans="1:18" ht="60" customHeight="1" x14ac:dyDescent="0.25">
      <c r="A437" s="8"/>
      <c r="B437" s="3" t="s">
        <v>78</v>
      </c>
      <c r="C437" s="36" t="s">
        <v>321</v>
      </c>
      <c r="D437" s="32" t="s">
        <v>116</v>
      </c>
      <c r="E437" s="31" t="s">
        <v>149</v>
      </c>
      <c r="F437" s="3" t="s">
        <v>34</v>
      </c>
      <c r="G437" s="13" t="s">
        <v>150</v>
      </c>
      <c r="H437" s="31" t="s">
        <v>27</v>
      </c>
      <c r="I437" s="31" t="s">
        <v>21</v>
      </c>
      <c r="J437" s="31" t="s">
        <v>35</v>
      </c>
      <c r="K437" s="31" t="s">
        <v>141</v>
      </c>
      <c r="L437" s="31" t="s">
        <v>29</v>
      </c>
      <c r="M437" s="31">
        <v>8</v>
      </c>
      <c r="N437" s="33">
        <f>VLOOKUP(Таблица1[[#This Row],[наименование]],[1]Лист1!$H:$L,5,0)</f>
        <v>1626</v>
      </c>
      <c r="O437" s="37">
        <f>Таблица1[[#This Row],[цена за пару]]*Таблица1[[#This Row],[Пар в коробе]]</f>
        <v>13008</v>
      </c>
      <c r="P437" s="14">
        <f>VLOOKUP(Таблица1[[#This Row],[Короб]],[2]Лист1!$A:$I,9,0)</f>
        <v>2</v>
      </c>
      <c r="Q437" s="15">
        <f>Таблица1[[#This Row],[Кол-во резерва]]*Таблица1[[#This Row],[Цена за короб]]</f>
        <v>0</v>
      </c>
      <c r="R437" s="12"/>
    </row>
    <row r="438" spans="1:18" ht="60" customHeight="1" x14ac:dyDescent="0.25">
      <c r="A438" s="8"/>
      <c r="B438" s="3" t="s">
        <v>41</v>
      </c>
      <c r="C438" s="36" t="s">
        <v>321</v>
      </c>
      <c r="D438" s="32" t="s">
        <v>116</v>
      </c>
      <c r="E438" s="31" t="s">
        <v>1032</v>
      </c>
      <c r="F438" s="3" t="s">
        <v>30</v>
      </c>
      <c r="G438" s="13" t="s">
        <v>1033</v>
      </c>
      <c r="H438" s="31" t="s">
        <v>27</v>
      </c>
      <c r="I438" s="31" t="s">
        <v>224</v>
      </c>
      <c r="J438" s="31" t="s">
        <v>195</v>
      </c>
      <c r="K438" s="31" t="s">
        <v>84</v>
      </c>
      <c r="L438" s="31" t="s">
        <v>29</v>
      </c>
      <c r="M438" s="31">
        <v>8</v>
      </c>
      <c r="N438" s="33">
        <f>VLOOKUP(Таблица1[[#This Row],[наименование]],[1]Лист1!$H:$L,5,0)</f>
        <v>557</v>
      </c>
      <c r="O438" s="37">
        <f>Таблица1[[#This Row],[цена за пару]]*Таблица1[[#This Row],[Пар в коробе]]</f>
        <v>4456</v>
      </c>
      <c r="P438" s="14">
        <f>VLOOKUP(Таблица1[[#This Row],[Короб]],[2]Лист1!$A:$I,9,0)</f>
        <v>1</v>
      </c>
      <c r="Q438" s="15">
        <f>Таблица1[[#This Row],[Кол-во резерва]]*Таблица1[[#This Row],[Цена за короб]]</f>
        <v>0</v>
      </c>
      <c r="R438" s="12"/>
    </row>
    <row r="439" spans="1:18" ht="60" customHeight="1" x14ac:dyDescent="0.25">
      <c r="A439" s="8"/>
      <c r="B439" s="3" t="s">
        <v>41</v>
      </c>
      <c r="C439" s="36" t="s">
        <v>321</v>
      </c>
      <c r="D439" s="32" t="s">
        <v>116</v>
      </c>
      <c r="E439" s="31" t="s">
        <v>1034</v>
      </c>
      <c r="F439" s="3" t="s">
        <v>30</v>
      </c>
      <c r="G439" s="13" t="s">
        <v>1035</v>
      </c>
      <c r="H439" s="31" t="s">
        <v>27</v>
      </c>
      <c r="I439" s="31" t="s">
        <v>1036</v>
      </c>
      <c r="J439" s="31" t="s">
        <v>195</v>
      </c>
      <c r="K439" s="31" t="s">
        <v>84</v>
      </c>
      <c r="L439" s="31" t="s">
        <v>29</v>
      </c>
      <c r="M439" s="31">
        <v>8</v>
      </c>
      <c r="N439" s="33">
        <f>VLOOKUP(Таблица1[[#This Row],[наименование]],[1]Лист1!$H:$L,5,0)</f>
        <v>568</v>
      </c>
      <c r="O439" s="37">
        <f>Таблица1[[#This Row],[цена за пару]]*Таблица1[[#This Row],[Пар в коробе]]</f>
        <v>4544</v>
      </c>
      <c r="P439" s="14">
        <f>VLOOKUP(Таблица1[[#This Row],[Короб]],[2]Лист1!$A:$I,9,0)</f>
        <v>1</v>
      </c>
      <c r="Q439" s="15">
        <f>Таблица1[[#This Row],[Кол-во резерва]]*Таблица1[[#This Row],[Цена за короб]]</f>
        <v>0</v>
      </c>
      <c r="R439" s="12"/>
    </row>
    <row r="440" spans="1:18" ht="60" customHeight="1" x14ac:dyDescent="0.25">
      <c r="A440" s="8"/>
      <c r="B440" s="3" t="s">
        <v>41</v>
      </c>
      <c r="C440" s="36" t="s">
        <v>321</v>
      </c>
      <c r="D440" s="32" t="s">
        <v>116</v>
      </c>
      <c r="E440" s="31" t="s">
        <v>1037</v>
      </c>
      <c r="F440" s="3" t="s">
        <v>30</v>
      </c>
      <c r="G440" s="13" t="s">
        <v>1038</v>
      </c>
      <c r="H440" s="31" t="s">
        <v>27</v>
      </c>
      <c r="I440" s="31" t="s">
        <v>1039</v>
      </c>
      <c r="J440" s="31" t="s">
        <v>195</v>
      </c>
      <c r="K440" s="31" t="s">
        <v>84</v>
      </c>
      <c r="L440" s="31" t="s">
        <v>29</v>
      </c>
      <c r="M440" s="31">
        <v>8</v>
      </c>
      <c r="N440" s="33">
        <f>VLOOKUP(Таблица1[[#This Row],[наименование]],[1]Лист1!$H:$L,5,0)</f>
        <v>547</v>
      </c>
      <c r="O440" s="37">
        <f>Таблица1[[#This Row],[цена за пару]]*Таблица1[[#This Row],[Пар в коробе]]</f>
        <v>4376</v>
      </c>
      <c r="P440" s="14">
        <f>VLOOKUP(Таблица1[[#This Row],[Короб]],[2]Лист1!$A:$I,9,0)</f>
        <v>2</v>
      </c>
      <c r="Q440" s="15">
        <f>Таблица1[[#This Row],[Кол-во резерва]]*Таблица1[[#This Row],[Цена за короб]]</f>
        <v>0</v>
      </c>
      <c r="R440" s="12"/>
    </row>
    <row r="441" spans="1:18" ht="60" customHeight="1" x14ac:dyDescent="0.25">
      <c r="A441" s="8"/>
      <c r="B441" s="3" t="s">
        <v>17</v>
      </c>
      <c r="C441" s="36" t="s">
        <v>321</v>
      </c>
      <c r="D441" s="32" t="s">
        <v>25</v>
      </c>
      <c r="E441" s="31" t="s">
        <v>157</v>
      </c>
      <c r="F441" s="3" t="s">
        <v>34</v>
      </c>
      <c r="G441" s="13" t="s">
        <v>158</v>
      </c>
      <c r="H441" s="31" t="s">
        <v>20</v>
      </c>
      <c r="I441" s="31" t="s">
        <v>21</v>
      </c>
      <c r="J441" s="31" t="s">
        <v>35</v>
      </c>
      <c r="K441" s="31" t="s">
        <v>39</v>
      </c>
      <c r="L441" s="31" t="s">
        <v>58</v>
      </c>
      <c r="M441" s="31">
        <v>8</v>
      </c>
      <c r="N441" s="33">
        <f>VLOOKUP(Таблица1[[#This Row],[наименование]],[1]Лист1!$H:$L,5,0)</f>
        <v>645</v>
      </c>
      <c r="O441" s="37">
        <f>Таблица1[[#This Row],[цена за пару]]*Таблица1[[#This Row],[Пар в коробе]]</f>
        <v>5160</v>
      </c>
      <c r="P441" s="14">
        <f>VLOOKUP(Таблица1[[#This Row],[Короб]],[2]Лист1!$A:$I,9,0)</f>
        <v>1</v>
      </c>
      <c r="Q441" s="15">
        <f>Таблица1[[#This Row],[Кол-во резерва]]*Таблица1[[#This Row],[Цена за короб]]</f>
        <v>0</v>
      </c>
      <c r="R441" s="12"/>
    </row>
    <row r="442" spans="1:18" ht="60" customHeight="1" x14ac:dyDescent="0.25">
      <c r="A442" s="8"/>
      <c r="B442" s="3" t="s">
        <v>78</v>
      </c>
      <c r="C442" s="36" t="s">
        <v>321</v>
      </c>
      <c r="D442" s="32" t="s">
        <v>116</v>
      </c>
      <c r="E442" s="31" t="s">
        <v>1040</v>
      </c>
      <c r="F442" s="3" t="s">
        <v>19</v>
      </c>
      <c r="G442" s="13" t="s">
        <v>1041</v>
      </c>
      <c r="H442" s="31" t="s">
        <v>27</v>
      </c>
      <c r="I442" s="31" t="s">
        <v>74</v>
      </c>
      <c r="J442" s="31" t="s">
        <v>354</v>
      </c>
      <c r="K442" s="31" t="s">
        <v>84</v>
      </c>
      <c r="L442" s="31" t="s">
        <v>29</v>
      </c>
      <c r="M442" s="31">
        <v>8</v>
      </c>
      <c r="N442" s="33">
        <f>VLOOKUP(Таблица1[[#This Row],[наименование]],[1]Лист1!$H:$L,5,0)</f>
        <v>825</v>
      </c>
      <c r="O442" s="37">
        <f>Таблица1[[#This Row],[цена за пару]]*Таблица1[[#This Row],[Пар в коробе]]</f>
        <v>6600</v>
      </c>
      <c r="P442" s="14">
        <f>VLOOKUP(Таблица1[[#This Row],[Короб]],[2]Лист1!$A:$I,9,0)</f>
        <v>1</v>
      </c>
      <c r="Q442" s="15">
        <f>Таблица1[[#This Row],[Кол-во резерва]]*Таблица1[[#This Row],[Цена за короб]]</f>
        <v>0</v>
      </c>
      <c r="R442" s="12"/>
    </row>
    <row r="443" spans="1:18" x14ac:dyDescent="0.25">
      <c r="A443" s="10"/>
      <c r="B443" s="27"/>
      <c r="C443" s="34"/>
      <c r="D443" s="35"/>
      <c r="E443" s="34"/>
      <c r="F443" s="27"/>
      <c r="G443" s="28"/>
      <c r="H443" s="34"/>
      <c r="I443" s="34"/>
      <c r="J443" s="34"/>
      <c r="K443" s="34"/>
      <c r="L443" s="34"/>
      <c r="M443" s="34"/>
      <c r="N443" s="34"/>
      <c r="O443" s="29"/>
      <c r="P443" s="30" t="s">
        <v>42</v>
      </c>
      <c r="Q443" s="1">
        <f>SUBTOTAL(109,Таблица1[Общая сумма заказа])</f>
        <v>0</v>
      </c>
      <c r="R443" s="12">
        <f>SUBTOTAL(109,Таблица1[Кол-во резерва])</f>
        <v>0</v>
      </c>
    </row>
  </sheetData>
  <sheetProtection formatCells="0" formatColumns="0" formatRows="0" sort="0" autoFilter="0"/>
  <protectedRanges>
    <protectedRange password="CC09" sqref="R1:R17 R19:R63 R65:R1048576" name="Диапазон1" securityDescriptor="O:WDG:WDD:(A;;CC;;;S-1-5-21-56880301-1011864127-2329604934-2186)(A;;CC;;;S-1-5-21-56880301-1011864127-2329604934-1481)(A;;CC;;;S-1-5-21-56880301-1011864127-2329604934-2171)"/>
  </protectedRange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2014-02-08T19:36:49Z</dcterms:modified>
</cp:coreProperties>
</file>