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2" sheetId="1" r:id="rId1"/>
  </sheets>
  <definedNames>
    <definedName name="_xlnm._FilterDatabase" localSheetId="0" hidden="1">Sheet2!$A$1:$H$31</definedName>
  </definedNames>
  <calcPr calcId="145621"/>
</workbook>
</file>

<file path=xl/calcChain.xml><?xml version="1.0" encoding="utf-8"?>
<calcChain xmlns="http://schemas.openxmlformats.org/spreadsheetml/2006/main">
  <c r="H29" i="1" l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G18" i="1"/>
  <c r="F18" i="1"/>
  <c r="H18" i="1" s="1"/>
  <c r="F17" i="1"/>
  <c r="G17" i="1" s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G6" i="1"/>
  <c r="F6" i="1"/>
  <c r="H6" i="1" s="1"/>
  <c r="F5" i="1"/>
  <c r="G5" i="1" s="1"/>
  <c r="H4" i="1"/>
  <c r="G4" i="1"/>
  <c r="H3" i="1"/>
  <c r="G3" i="1"/>
  <c r="H2" i="1"/>
  <c r="G2" i="1"/>
  <c r="G37" i="1" s="1"/>
  <c r="G39" i="1" s="1"/>
  <c r="H37" i="1" l="1"/>
  <c r="G40" i="1" s="1"/>
  <c r="G41" i="1" s="1"/>
  <c r="H5" i="1"/>
  <c r="H17" i="1"/>
</calcChain>
</file>

<file path=xl/sharedStrings.xml><?xml version="1.0" encoding="utf-8"?>
<sst xmlns="http://schemas.openxmlformats.org/spreadsheetml/2006/main" count="91" uniqueCount="60">
  <si>
    <t>ник</t>
  </si>
  <si>
    <t>Название</t>
  </si>
  <si>
    <t>артикул</t>
  </si>
  <si>
    <t>вес</t>
  </si>
  <si>
    <t>цена</t>
  </si>
  <si>
    <t>к-во</t>
  </si>
  <si>
    <t xml:space="preserve">a-str </t>
  </si>
  <si>
    <t>Leatheroid Adjustable Watch Round Orange Arabic Numerals 63.5cm long (25"),1Piece</t>
  </si>
  <si>
    <t>B28884</t>
  </si>
  <si>
    <t>ma-Mashkin</t>
  </si>
  <si>
    <t>B28885</t>
  </si>
  <si>
    <t>Aniti</t>
  </si>
  <si>
    <t>B28886</t>
  </si>
  <si>
    <t>Glass Charm Pendants Heart Multicolor Faceted 14mm x 14mm( 4/8"x 4/8"),50PCs</t>
  </si>
  <si>
    <t>B30946</t>
  </si>
  <si>
    <t>B30947</t>
  </si>
  <si>
    <t>Браслеты для кнопок Нуса Кожа PU Розовые 21см длина, 1 шт/уп  (B29080)</t>
  </si>
  <si>
    <t>B29080</t>
  </si>
  <si>
    <t>Кварцевые Часы для Браслетов Нуса Белый 25 x 21мм, 1 шт/уп  (B28682)</t>
  </si>
  <si>
    <t>B28682</t>
  </si>
  <si>
    <t>Connectors Findings Infinity Symbol Silver Tone Blue Rhinestone 3.9x1.5cm,3Pcs  (B25451)</t>
  </si>
  <si>
    <t xml:space="preserve"> B25451</t>
  </si>
  <si>
    <t xml:space="preserve">Glass Loose Beads Cube Transparent 4mm x 4mm( 1/8"x 1/8"),32cm(12 5/8") long,5 Strands(approx 81PCs/Strand) </t>
  </si>
  <si>
    <t>B28433</t>
  </si>
  <si>
    <t>B28434</t>
  </si>
  <si>
    <t xml:space="preserve">klox </t>
  </si>
  <si>
    <t xml:space="preserve">Кварцевые Карманные Часы Лошадь с Цепочкой 87cm длина Античная Бронза , Проданные 1 шт  </t>
  </si>
  <si>
    <t>B16336</t>
  </si>
  <si>
    <t xml:space="preserve">Мешочки для Свадебных Подарков из Органзы 7x9cm "Бабочка" Розовые,проданные 100 шт/уп  </t>
  </si>
  <si>
    <t>B12522</t>
  </si>
  <si>
    <t>Fotey</t>
  </si>
  <si>
    <t>B12523</t>
  </si>
  <si>
    <t>Спицы бамбуковые кругвые 2-10мм Длина 50см, 17 пар/уп</t>
  </si>
  <si>
    <t>Charm Pendants Wine Pot Antique Silver Flower Pattern Carved Hollow 4.7cm x 3.2cm,5PCs</t>
  </si>
  <si>
    <t>B30465</t>
  </si>
  <si>
    <t>B30466</t>
  </si>
  <si>
    <t>Шелковая сумка для украшения 31*21см Черная, 1 шт/уп  (830041)</t>
  </si>
  <si>
    <t>Плоскогубцы с Изогнутами Носами для Бисероплетения Ювелирных Изделий 13.5cm Серебряный Тон ,Проданный 1шт  (B03602)</t>
  </si>
  <si>
    <t>B03602</t>
  </si>
  <si>
    <t>Вешалка для Сумки "Круг" Желтый Фианит 44mm Серебряный Тон,Проданные 1 шт/уп</t>
  </si>
  <si>
    <t>B03806</t>
  </si>
  <si>
    <t>Мешочек "Бабочка"Свадебный Подарочный из Огранзы с Завязками 7cm x 9cm Синий, Проданный 100 шт/уп  (B06401)</t>
  </si>
  <si>
    <t>B06401</t>
  </si>
  <si>
    <t>Закладка для Книг "Резьба с Петлей" 81mm Античное Серебро, Проданные 5 шт|уп  (B07758)</t>
  </si>
  <si>
    <t>B07758</t>
  </si>
  <si>
    <t>Карманные Электронные LCD Весы 102x70x23mm Серебристый , Проданные 1 шт  (B08558)</t>
  </si>
  <si>
    <t>B08558</t>
  </si>
  <si>
    <t>Иглы для Бисероплетения/Шнуров 125mm x 0.6mm с Большом Отверстием Легко для Пронизки ,проданные 6 шт   (B08900)</t>
  </si>
  <si>
    <t>B08900</t>
  </si>
  <si>
    <t>Дырокол для Изготовления "Дерево" 33mm x 26mm x32mm Голубой, Проданные 2 шт  (B09713)</t>
  </si>
  <si>
    <t>B09713</t>
  </si>
  <si>
    <t>Смешанный Дырокол для Изготовления "Снежинка" 33*26*32мм, 2 шт/уп  (B09714)</t>
  </si>
  <si>
    <t>B09714</t>
  </si>
  <si>
    <t>Дырокол для Изготовления "Звезда" 33mm x 26mm x32mm Голубой, Проданные 2 шт  (B09715)</t>
  </si>
  <si>
    <t>B09715</t>
  </si>
  <si>
    <t xml:space="preserve">Organza Drawable Wedding Gift Bags&amp;Pouches Lightblue W/ Golden Moon Stars 19x13.5cm,100PCs  </t>
  </si>
  <si>
    <t>B25635</t>
  </si>
  <si>
    <t>доставка</t>
  </si>
  <si>
    <t>Цена со скидкой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</si>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</sst>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3">
    <font>
      <sz val="11"/>
      <color indexed="8"/>
      <name val="宋体"/>
    </font>
    <font>
      <sz val="11"/>
      <color indexed="8"/>
      <name val="Arial"/>
      <family val="2"/>
      <charset val="204"/>
    </font>
    <font>
      <sz val="18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Fill="0" applyAlignment="0" applyProtection="0">
      <alignment vertical="center" wrapText="1"/>
    </xf>
  </cellStyleXfs>
  <cellXfs count="10">
    <xf numFmtId="0" fontId="0" fillId="0" borderId="0" xfId="0" applyAlignment="1"/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vertical="top" wrapText="1"/>
    </xf>
    <xf numFmtId="0" fontId="1" fillId="0" borderId="0" xfId="0" applyFont="1" applyFill="1" applyAlignment="1" applyProtection="1">
      <alignment horizontal="left" vertical="top" wrapText="1"/>
    </xf>
    <xf numFmtId="2" fontId="1" fillId="0" borderId="0" xfId="0" applyNumberFormat="1" applyFont="1" applyFill="1" applyAlignment="1" applyProtection="1">
      <alignment horizontal="right" vertical="top" wrapText="1"/>
    </xf>
    <xf numFmtId="0" fontId="1" fillId="0" borderId="0" xfId="0" applyNumberFormat="1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top" wrapText="1"/>
    </xf>
    <xf numFmtId="164" fontId="1" fillId="0" borderId="0" xfId="0" applyNumberFormat="1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topLeftCell="A25" workbookViewId="0">
      <selection activeCell="B39" sqref="B39"/>
    </sheetView>
  </sheetViews>
  <sheetFormatPr defaultRowHeight="14.25"/>
  <cols>
    <col min="1" max="1" width="12.5" style="1" customWidth="1"/>
    <col min="2" max="2" width="54.875" style="1" customWidth="1"/>
    <col min="3" max="3" width="14.125" style="1" bestFit="1" customWidth="1"/>
    <col min="4" max="5" width="9" style="1"/>
    <col min="6" max="6" width="9.5" style="1" bestFit="1" customWidth="1"/>
    <col min="7" max="7" width="15.625" style="1" bestFit="1" customWidth="1"/>
    <col min="8" max="16384" width="9" style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8" ht="28.5">
      <c r="A2" s="1" t="s">
        <v>6</v>
      </c>
      <c r="B2" s="2" t="s">
        <v>7</v>
      </c>
      <c r="C2" s="3" t="s">
        <v>8</v>
      </c>
      <c r="D2" s="1">
        <v>31.6</v>
      </c>
      <c r="E2" s="1">
        <v>173.32</v>
      </c>
      <c r="F2" s="1">
        <v>1</v>
      </c>
      <c r="G2" s="1">
        <f>D2*F2</f>
        <v>31.6</v>
      </c>
      <c r="H2" s="1">
        <f>F2*E2</f>
        <v>173.32</v>
      </c>
    </row>
    <row r="3" spans="1:8" ht="28.5">
      <c r="A3" s="1" t="s">
        <v>9</v>
      </c>
      <c r="B3" s="2" t="s">
        <v>7</v>
      </c>
      <c r="C3" s="3" t="s">
        <v>10</v>
      </c>
      <c r="D3" s="1">
        <v>31.6</v>
      </c>
      <c r="E3" s="1">
        <v>173.32</v>
      </c>
      <c r="F3" s="1">
        <v>1</v>
      </c>
      <c r="G3" s="1">
        <f>D3*F3</f>
        <v>31.6</v>
      </c>
      <c r="H3" s="1">
        <f>F3*E3</f>
        <v>173.32</v>
      </c>
    </row>
    <row r="4" spans="1:8" ht="28.5">
      <c r="A4" s="1" t="s">
        <v>11</v>
      </c>
      <c r="B4" s="2" t="s">
        <v>7</v>
      </c>
      <c r="C4" s="3" t="s">
        <v>12</v>
      </c>
      <c r="D4" s="1">
        <v>31.6</v>
      </c>
      <c r="E4" s="1">
        <v>173.32</v>
      </c>
      <c r="F4" s="1">
        <v>2</v>
      </c>
      <c r="G4" s="1">
        <f>D4*F4</f>
        <v>63.2</v>
      </c>
      <c r="H4" s="1">
        <f>F4*E4</f>
        <v>346.64</v>
      </c>
    </row>
    <row r="5" spans="1:8" ht="28.5">
      <c r="A5" s="1" t="s">
        <v>6</v>
      </c>
      <c r="B5" s="2" t="s">
        <v>13</v>
      </c>
      <c r="C5" s="3" t="s">
        <v>14</v>
      </c>
      <c r="D5" s="1">
        <v>62</v>
      </c>
      <c r="E5" s="4">
        <v>170.97</v>
      </c>
      <c r="F5" s="5">
        <f>1/5</f>
        <v>0.2</v>
      </c>
      <c r="G5" s="1">
        <f>D5*F5</f>
        <v>12.4</v>
      </c>
      <c r="H5" s="1">
        <f>F5*E5</f>
        <v>34.194000000000003</v>
      </c>
    </row>
    <row r="6" spans="1:8" ht="28.5">
      <c r="A6" s="1" t="s">
        <v>9</v>
      </c>
      <c r="B6" s="2" t="s">
        <v>13</v>
      </c>
      <c r="C6" s="3" t="s">
        <v>15</v>
      </c>
      <c r="D6" s="1">
        <v>62</v>
      </c>
      <c r="E6" s="4">
        <v>170.97</v>
      </c>
      <c r="F6" s="1">
        <f>2/5</f>
        <v>0.4</v>
      </c>
      <c r="G6" s="1">
        <f>D6*F6</f>
        <v>24.8</v>
      </c>
      <c r="H6" s="1">
        <f>F6*E6</f>
        <v>68.388000000000005</v>
      </c>
    </row>
    <row r="7" spans="1:8" ht="28.5">
      <c r="A7" s="1" t="s">
        <v>6</v>
      </c>
      <c r="B7" s="1" t="s">
        <v>16</v>
      </c>
      <c r="C7" s="1" t="s">
        <v>17</v>
      </c>
      <c r="D7" s="1">
        <v>21.3</v>
      </c>
      <c r="E7" s="1">
        <v>114.21</v>
      </c>
      <c r="F7" s="1">
        <v>1</v>
      </c>
      <c r="G7" s="1">
        <f t="shared" ref="G7:G29" si="0">D7*F7</f>
        <v>21.3</v>
      </c>
      <c r="H7" s="1">
        <f t="shared" ref="H7:H29" si="1">F7*E7</f>
        <v>114.21</v>
      </c>
    </row>
    <row r="8" spans="1:8" ht="28.5">
      <c r="A8" s="1" t="s">
        <v>6</v>
      </c>
      <c r="B8" s="1" t="s">
        <v>18</v>
      </c>
      <c r="C8" s="1" t="s">
        <v>19</v>
      </c>
      <c r="D8" s="1">
        <v>8.3000000000000007</v>
      </c>
      <c r="E8" s="1">
        <v>137.05000000000001</v>
      </c>
      <c r="F8" s="1">
        <v>1</v>
      </c>
      <c r="G8" s="1">
        <f t="shared" si="0"/>
        <v>8.3000000000000007</v>
      </c>
      <c r="H8" s="1">
        <f t="shared" si="1"/>
        <v>137.05000000000001</v>
      </c>
    </row>
    <row r="9" spans="1:8" ht="28.5">
      <c r="A9" s="1" t="s">
        <v>6</v>
      </c>
      <c r="B9" s="1" t="s">
        <v>20</v>
      </c>
      <c r="C9" s="1" t="s">
        <v>21</v>
      </c>
      <c r="D9" s="1">
        <v>9.6</v>
      </c>
      <c r="E9" s="1">
        <v>82.3</v>
      </c>
      <c r="F9" s="1">
        <v>1</v>
      </c>
      <c r="G9" s="1">
        <f t="shared" si="0"/>
        <v>9.6</v>
      </c>
      <c r="H9" s="1">
        <f t="shared" si="1"/>
        <v>82.3</v>
      </c>
    </row>
    <row r="10" spans="1:8" ht="28.5">
      <c r="A10" s="1" t="s">
        <v>6</v>
      </c>
      <c r="B10" s="1" t="s">
        <v>22</v>
      </c>
      <c r="C10" s="1" t="s">
        <v>23</v>
      </c>
      <c r="D10" s="1">
        <v>64.5</v>
      </c>
      <c r="E10" s="1">
        <v>97.08</v>
      </c>
      <c r="F10" s="1">
        <v>1</v>
      </c>
      <c r="G10" s="1">
        <f t="shared" si="0"/>
        <v>64.5</v>
      </c>
      <c r="H10" s="1">
        <f t="shared" si="1"/>
        <v>97.08</v>
      </c>
    </row>
    <row r="11" spans="1:8" ht="28.5">
      <c r="A11" s="1" t="s">
        <v>11</v>
      </c>
      <c r="B11" s="1" t="s">
        <v>22</v>
      </c>
      <c r="C11" s="1" t="s">
        <v>24</v>
      </c>
      <c r="D11" s="1">
        <v>64.5</v>
      </c>
      <c r="E11" s="1">
        <v>97.09</v>
      </c>
      <c r="F11" s="1">
        <v>1</v>
      </c>
      <c r="G11" s="1">
        <f t="shared" si="0"/>
        <v>64.5</v>
      </c>
      <c r="H11" s="1">
        <f t="shared" si="1"/>
        <v>97.09</v>
      </c>
    </row>
    <row r="12" spans="1:8" ht="28.5">
      <c r="A12" s="1" t="s">
        <v>25</v>
      </c>
      <c r="B12" s="1" t="s">
        <v>26</v>
      </c>
      <c r="C12" s="1" t="s">
        <v>27</v>
      </c>
      <c r="D12" s="1">
        <v>28</v>
      </c>
      <c r="E12" s="1">
        <v>133.02000000000001</v>
      </c>
      <c r="F12" s="1">
        <v>1</v>
      </c>
      <c r="G12" s="1">
        <f t="shared" si="0"/>
        <v>28</v>
      </c>
      <c r="H12" s="1">
        <f t="shared" si="1"/>
        <v>133.02000000000001</v>
      </c>
    </row>
    <row r="13" spans="1:8" ht="28.5">
      <c r="A13" s="1" t="s">
        <v>6</v>
      </c>
      <c r="B13" s="1" t="s">
        <v>28</v>
      </c>
      <c r="C13" s="1" t="s">
        <v>29</v>
      </c>
      <c r="D13" s="1">
        <v>187</v>
      </c>
      <c r="E13" s="1">
        <v>133.02000000000001</v>
      </c>
      <c r="F13" s="1">
        <v>1</v>
      </c>
      <c r="G13" s="1">
        <f t="shared" si="0"/>
        <v>187</v>
      </c>
      <c r="H13" s="1">
        <f t="shared" si="1"/>
        <v>133.02000000000001</v>
      </c>
    </row>
    <row r="14" spans="1:8" ht="28.5">
      <c r="A14" s="1" t="s">
        <v>30</v>
      </c>
      <c r="B14" s="1" t="s">
        <v>28</v>
      </c>
      <c r="C14" s="1" t="s">
        <v>31</v>
      </c>
      <c r="D14" s="1">
        <v>187</v>
      </c>
      <c r="E14" s="1">
        <v>133.02000000000001</v>
      </c>
      <c r="F14" s="1">
        <v>1</v>
      </c>
      <c r="G14" s="1">
        <f t="shared" si="0"/>
        <v>187</v>
      </c>
      <c r="H14" s="1">
        <f t="shared" si="1"/>
        <v>133.02000000000001</v>
      </c>
    </row>
    <row r="15" spans="1:8">
      <c r="A15" s="1" t="s">
        <v>6</v>
      </c>
      <c r="B15" s="1" t="s">
        <v>32</v>
      </c>
      <c r="C15" s="1">
        <v>800036</v>
      </c>
      <c r="D15" s="1">
        <v>200</v>
      </c>
      <c r="E15" s="1">
        <v>177.36</v>
      </c>
      <c r="F15" s="1">
        <v>1</v>
      </c>
      <c r="G15" s="1">
        <f t="shared" si="0"/>
        <v>200</v>
      </c>
      <c r="H15" s="1">
        <f t="shared" si="1"/>
        <v>177.36</v>
      </c>
    </row>
    <row r="16" spans="1:8">
      <c r="A16" s="1" t="s">
        <v>11</v>
      </c>
      <c r="B16" s="1" t="s">
        <v>32</v>
      </c>
      <c r="C16" s="1">
        <v>800036</v>
      </c>
      <c r="D16" s="1">
        <v>200</v>
      </c>
      <c r="E16" s="1">
        <v>177.36</v>
      </c>
      <c r="F16" s="1">
        <v>1</v>
      </c>
      <c r="G16" s="1">
        <f t="shared" si="0"/>
        <v>200</v>
      </c>
      <c r="H16" s="1">
        <f t="shared" si="1"/>
        <v>177.36</v>
      </c>
    </row>
    <row r="17" spans="1:8" ht="28.5">
      <c r="A17" s="1" t="s">
        <v>30</v>
      </c>
      <c r="B17" s="1" t="s">
        <v>33</v>
      </c>
      <c r="C17" s="1" t="s">
        <v>34</v>
      </c>
      <c r="D17" s="1">
        <v>72.8</v>
      </c>
      <c r="E17" s="1">
        <v>182.39</v>
      </c>
      <c r="F17" s="1">
        <f>4/5</f>
        <v>0.8</v>
      </c>
      <c r="G17" s="1">
        <f t="shared" si="0"/>
        <v>58.24</v>
      </c>
      <c r="H17" s="1">
        <f t="shared" si="1"/>
        <v>145.91200000000001</v>
      </c>
    </row>
    <row r="18" spans="1:8" ht="28.5">
      <c r="A18" s="1" t="s">
        <v>6</v>
      </c>
      <c r="B18" s="1" t="s">
        <v>33</v>
      </c>
      <c r="C18" s="1" t="s">
        <v>35</v>
      </c>
      <c r="D18" s="1">
        <v>73.8</v>
      </c>
      <c r="E18" s="1">
        <v>182.39</v>
      </c>
      <c r="F18" s="1">
        <f>1/5</f>
        <v>0.2</v>
      </c>
      <c r="G18" s="1">
        <f t="shared" si="0"/>
        <v>14.76</v>
      </c>
      <c r="H18" s="1">
        <f t="shared" si="1"/>
        <v>36.478000000000002</v>
      </c>
    </row>
    <row r="19" spans="1:8" ht="28.5">
      <c r="A19" s="1" t="s">
        <v>30</v>
      </c>
      <c r="B19" s="1" t="s">
        <v>36</v>
      </c>
      <c r="C19" s="1">
        <v>830041</v>
      </c>
      <c r="D19" s="1">
        <v>80</v>
      </c>
      <c r="E19" s="1">
        <v>109.17</v>
      </c>
      <c r="F19" s="1">
        <v>5</v>
      </c>
      <c r="G19" s="1">
        <f t="shared" si="0"/>
        <v>400</v>
      </c>
      <c r="H19" s="1">
        <f t="shared" si="1"/>
        <v>545.85</v>
      </c>
    </row>
    <row r="20" spans="1:8" ht="42.75">
      <c r="A20" s="1" t="s">
        <v>30</v>
      </c>
      <c r="B20" s="1" t="s">
        <v>37</v>
      </c>
      <c r="C20" s="1" t="s">
        <v>38</v>
      </c>
      <c r="D20" s="1">
        <v>97</v>
      </c>
      <c r="E20" s="1">
        <v>61.81</v>
      </c>
      <c r="F20" s="1">
        <v>1</v>
      </c>
      <c r="G20" s="1">
        <f t="shared" si="0"/>
        <v>97</v>
      </c>
      <c r="H20" s="1">
        <f t="shared" si="1"/>
        <v>61.81</v>
      </c>
    </row>
    <row r="21" spans="1:8" ht="28.5">
      <c r="A21" s="1" t="s">
        <v>30</v>
      </c>
      <c r="B21" s="2" t="s">
        <v>39</v>
      </c>
      <c r="C21" s="1" t="s">
        <v>40</v>
      </c>
      <c r="D21" s="1">
        <v>46</v>
      </c>
      <c r="E21" s="6">
        <v>48.03</v>
      </c>
      <c r="F21" s="1">
        <v>3</v>
      </c>
      <c r="G21" s="1">
        <f t="shared" si="0"/>
        <v>138</v>
      </c>
      <c r="H21" s="1">
        <f t="shared" si="1"/>
        <v>144.09</v>
      </c>
    </row>
    <row r="22" spans="1:8" ht="28.5">
      <c r="A22" s="1" t="s">
        <v>30</v>
      </c>
      <c r="B22" s="1" t="s">
        <v>41</v>
      </c>
      <c r="C22" s="1" t="s">
        <v>42</v>
      </c>
      <c r="D22" s="1">
        <v>187</v>
      </c>
      <c r="E22" s="1">
        <v>133.02000000000001</v>
      </c>
      <c r="F22" s="1">
        <v>1</v>
      </c>
      <c r="G22" s="1">
        <f t="shared" si="0"/>
        <v>187</v>
      </c>
      <c r="H22" s="1">
        <f t="shared" si="1"/>
        <v>133.02000000000001</v>
      </c>
    </row>
    <row r="23" spans="1:8" ht="28.5">
      <c r="A23" s="1" t="s">
        <v>30</v>
      </c>
      <c r="B23" s="1" t="s">
        <v>43</v>
      </c>
      <c r="C23" s="1" t="s">
        <v>44</v>
      </c>
      <c r="D23" s="1">
        <v>43</v>
      </c>
      <c r="E23" s="1">
        <v>54.75</v>
      </c>
      <c r="F23" s="1">
        <v>3</v>
      </c>
      <c r="G23" s="1">
        <f t="shared" si="0"/>
        <v>129</v>
      </c>
      <c r="H23" s="1">
        <f t="shared" si="1"/>
        <v>164.25</v>
      </c>
    </row>
    <row r="24" spans="1:8" ht="28.5">
      <c r="A24" s="1" t="s">
        <v>30</v>
      </c>
      <c r="B24" s="1" t="s">
        <v>45</v>
      </c>
      <c r="C24" s="1" t="s">
        <v>46</v>
      </c>
      <c r="D24" s="1">
        <v>102</v>
      </c>
      <c r="E24" s="1">
        <v>170.3</v>
      </c>
      <c r="F24" s="1">
        <v>1</v>
      </c>
      <c r="G24" s="1">
        <f t="shared" si="0"/>
        <v>102</v>
      </c>
      <c r="H24" s="1">
        <f t="shared" si="1"/>
        <v>170.3</v>
      </c>
    </row>
    <row r="25" spans="1:8" ht="42.75">
      <c r="A25" s="1" t="s">
        <v>30</v>
      </c>
      <c r="B25" s="1" t="s">
        <v>47</v>
      </c>
      <c r="C25" s="1" t="s">
        <v>48</v>
      </c>
      <c r="D25" s="1">
        <v>2.4</v>
      </c>
      <c r="E25" s="1">
        <v>186.09</v>
      </c>
      <c r="F25" s="1">
        <v>1</v>
      </c>
      <c r="G25" s="1">
        <f t="shared" si="0"/>
        <v>2.4</v>
      </c>
      <c r="H25" s="1">
        <f t="shared" si="1"/>
        <v>186.09</v>
      </c>
    </row>
    <row r="26" spans="1:8" ht="28.5">
      <c r="A26" s="1" t="s">
        <v>30</v>
      </c>
      <c r="B26" s="1" t="s">
        <v>49</v>
      </c>
      <c r="C26" s="1" t="s">
        <v>50</v>
      </c>
      <c r="D26" s="1">
        <v>162</v>
      </c>
      <c r="E26" s="1">
        <v>33.25</v>
      </c>
      <c r="F26" s="1">
        <v>1</v>
      </c>
      <c r="G26" s="1">
        <f t="shared" si="0"/>
        <v>162</v>
      </c>
      <c r="H26" s="1">
        <f t="shared" si="1"/>
        <v>33.25</v>
      </c>
    </row>
    <row r="27" spans="1:8" ht="28.5">
      <c r="A27" s="1" t="s">
        <v>30</v>
      </c>
      <c r="B27" s="1" t="s">
        <v>51</v>
      </c>
      <c r="C27" s="1" t="s">
        <v>52</v>
      </c>
      <c r="D27" s="1">
        <v>54</v>
      </c>
      <c r="E27" s="1">
        <v>73.23</v>
      </c>
      <c r="F27" s="1">
        <v>1</v>
      </c>
      <c r="G27" s="1">
        <f t="shared" si="0"/>
        <v>54</v>
      </c>
      <c r="H27" s="1">
        <f t="shared" si="1"/>
        <v>73.23</v>
      </c>
    </row>
    <row r="28" spans="1:8" ht="28.5">
      <c r="A28" s="1" t="s">
        <v>30</v>
      </c>
      <c r="B28" s="1" t="s">
        <v>53</v>
      </c>
      <c r="C28" s="1" t="s">
        <v>54</v>
      </c>
      <c r="D28" s="1">
        <v>54</v>
      </c>
      <c r="E28" s="1">
        <v>73.23</v>
      </c>
      <c r="F28" s="1">
        <v>1</v>
      </c>
      <c r="G28" s="1">
        <f t="shared" si="0"/>
        <v>54</v>
      </c>
      <c r="H28" s="1">
        <f t="shared" si="1"/>
        <v>73.23</v>
      </c>
    </row>
    <row r="29" spans="1:8" ht="28.5">
      <c r="A29" s="1" t="s">
        <v>30</v>
      </c>
      <c r="B29" s="1" t="s">
        <v>55</v>
      </c>
      <c r="C29" s="1" t="s">
        <v>56</v>
      </c>
      <c r="D29" s="1">
        <v>106</v>
      </c>
      <c r="E29" s="1">
        <v>136.38</v>
      </c>
      <c r="F29" s="1">
        <v>1</v>
      </c>
      <c r="G29" s="1">
        <f t="shared" si="0"/>
        <v>106</v>
      </c>
      <c r="H29" s="1">
        <f t="shared" si="1"/>
        <v>136.38</v>
      </c>
    </row>
    <row r="37" spans="5:8">
      <c r="E37" s="1" t="s">
        <v>3</v>
      </c>
      <c r="G37" s="1">
        <f>SUBTOTAL(9,G2:G36)</f>
        <v>2638.2000000000003</v>
      </c>
      <c r="H37" s="1">
        <f>SUBTOTAL(9,H2:H36)</f>
        <v>3981.2620000000002</v>
      </c>
    </row>
    <row r="39" spans="5:8">
      <c r="E39" s="1" t="s">
        <v>57</v>
      </c>
      <c r="G39" s="7">
        <f>G37*0.25</f>
        <v>659.55000000000007</v>
      </c>
    </row>
    <row r="40" spans="5:8" ht="28.5">
      <c r="E40" s="1" t="s">
        <v>58</v>
      </c>
      <c r="G40" s="7">
        <f>H37*0.95</f>
        <v>3782.1988999999999</v>
      </c>
    </row>
    <row r="41" spans="5:8" ht="46.5">
      <c r="E41" s="8" t="s">
        <v>59</v>
      </c>
      <c r="F41" s="8"/>
      <c r="G41" s="9">
        <f>G39+G40</f>
        <v>4441.7488999999996</v>
      </c>
    </row>
  </sheetData>
  <sheetProtection selectLockedCells="1" selectUnlockedCells="1"/>
  <autoFilter ref="A1:H31"/>
  <pageMargins left="0.69861111111111107" right="0.69861111111111107" top="0.75" bottom="0.75" header="0.51180555555555551" footer="0.5118055555555555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</dc:creator>
  <cp:lastModifiedBy>mat</cp:lastModifiedBy>
  <dcterms:created xsi:type="dcterms:W3CDTF">2013-12-11T01:51:27Z</dcterms:created>
  <dcterms:modified xsi:type="dcterms:W3CDTF">2013-12-12T04:11:50Z</dcterms:modified>
</cp:coreProperties>
</file>