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6530" windowHeight="1251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Лист1!$A$4:$L$121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9" i="1" l="1"/>
  <c r="J99" i="1"/>
  <c r="K29" i="1"/>
  <c r="K30" i="1"/>
  <c r="K31" i="1"/>
  <c r="K32" i="1"/>
  <c r="K33" i="1"/>
  <c r="J30" i="1"/>
  <c r="J31" i="1"/>
  <c r="J32" i="1"/>
  <c r="J29" i="1"/>
  <c r="K76" i="1" l="1"/>
  <c r="J76" i="1"/>
  <c r="K75" i="1"/>
  <c r="J75" i="1"/>
  <c r="K74" i="1"/>
  <c r="J74" i="1"/>
  <c r="K73" i="1"/>
  <c r="J73" i="1"/>
  <c r="J81" i="1"/>
  <c r="J82" i="1"/>
  <c r="J83" i="1"/>
  <c r="J84" i="1"/>
  <c r="K84" i="1"/>
  <c r="K83" i="1"/>
  <c r="K82" i="1"/>
  <c r="K81" i="1"/>
  <c r="K41" i="1"/>
  <c r="K42" i="1"/>
  <c r="K43" i="1"/>
  <c r="K44" i="1"/>
  <c r="K45" i="1"/>
  <c r="K46" i="1"/>
  <c r="J40" i="1"/>
  <c r="J41" i="1"/>
  <c r="J42" i="1"/>
  <c r="J43" i="1"/>
  <c r="J44" i="1"/>
  <c r="J45" i="1"/>
  <c r="J46" i="1"/>
  <c r="K17" i="1"/>
  <c r="K18" i="1"/>
  <c r="K19" i="1"/>
  <c r="K20" i="1"/>
  <c r="J20" i="1"/>
  <c r="J19" i="1"/>
  <c r="J18" i="1"/>
  <c r="J17" i="1"/>
  <c r="J36" i="1" l="1"/>
  <c r="K78" i="1" l="1"/>
  <c r="K79" i="1"/>
  <c r="J78" i="1"/>
  <c r="J79" i="1"/>
  <c r="J77" i="1"/>
  <c r="J63" i="1"/>
  <c r="K63" i="1"/>
  <c r="K36" i="1" l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L88" i="1" l="1"/>
  <c r="J88" i="1"/>
  <c r="K88" i="1"/>
  <c r="J33" i="1"/>
  <c r="J34" i="1"/>
  <c r="J28" i="1"/>
  <c r="J13" i="1"/>
  <c r="J6" i="1"/>
  <c r="J7" i="1"/>
  <c r="J8" i="1"/>
  <c r="J9" i="1"/>
  <c r="J10" i="1"/>
  <c r="J11" i="1"/>
  <c r="J12" i="1"/>
  <c r="J5" i="1"/>
  <c r="K34" i="1" l="1"/>
  <c r="K28" i="1"/>
  <c r="K62" i="1" l="1"/>
  <c r="J62" i="1"/>
  <c r="K24" i="1"/>
  <c r="J24" i="1"/>
  <c r="K120" i="1"/>
  <c r="J120" i="1"/>
  <c r="K119" i="1"/>
  <c r="J119" i="1"/>
  <c r="K118" i="1"/>
  <c r="J118" i="1"/>
  <c r="J35" i="1"/>
  <c r="K35" i="1"/>
  <c r="J27" i="1"/>
  <c r="J26" i="1"/>
  <c r="J25" i="1"/>
  <c r="J23" i="1"/>
  <c r="J22" i="1"/>
  <c r="K27" i="1"/>
  <c r="K26" i="1"/>
  <c r="K25" i="1"/>
  <c r="K23" i="1"/>
  <c r="K22" i="1"/>
  <c r="K21" i="1"/>
  <c r="K85" i="1" l="1"/>
  <c r="J85" i="1"/>
  <c r="J16" i="1" l="1"/>
  <c r="J15" i="1"/>
  <c r="J14" i="1"/>
  <c r="K16" i="1"/>
  <c r="K15" i="1"/>
  <c r="K14" i="1"/>
  <c r="K13" i="1"/>
  <c r="J86" i="1" l="1"/>
  <c r="K86" i="1"/>
  <c r="K12" i="1"/>
  <c r="K11" i="1"/>
  <c r="K10" i="1"/>
  <c r="K9" i="1"/>
  <c r="K8" i="1"/>
  <c r="K7" i="1"/>
  <c r="K6" i="1"/>
  <c r="K5" i="1"/>
  <c r="J109" i="1" l="1"/>
  <c r="J108" i="1"/>
  <c r="K109" i="1"/>
  <c r="K108" i="1"/>
  <c r="K59" i="1" l="1"/>
  <c r="K66" i="1"/>
  <c r="K67" i="1"/>
  <c r="K105" i="1"/>
  <c r="K37" i="1"/>
  <c r="K38" i="1"/>
  <c r="K39" i="1"/>
  <c r="K40" i="1"/>
  <c r="K47" i="1"/>
  <c r="K60" i="1"/>
  <c r="K61" i="1"/>
  <c r="K64" i="1"/>
  <c r="K65" i="1"/>
  <c r="K68" i="1"/>
  <c r="K69" i="1"/>
  <c r="K70" i="1"/>
  <c r="K71" i="1"/>
  <c r="K72" i="1"/>
  <c r="K77" i="1"/>
  <c r="K80" i="1"/>
  <c r="K87" i="1"/>
  <c r="K89" i="1"/>
  <c r="K90" i="1"/>
  <c r="K91" i="1"/>
  <c r="K92" i="1"/>
  <c r="K93" i="1"/>
  <c r="K94" i="1"/>
  <c r="K95" i="1"/>
  <c r="K96" i="1"/>
  <c r="K97" i="1"/>
  <c r="K98" i="1"/>
  <c r="K100" i="1"/>
  <c r="K101" i="1"/>
  <c r="K102" i="1"/>
  <c r="K103" i="1"/>
  <c r="K104" i="1"/>
  <c r="K106" i="1"/>
  <c r="K107" i="1"/>
  <c r="K110" i="1"/>
  <c r="K111" i="1"/>
  <c r="K112" i="1"/>
  <c r="K113" i="1"/>
  <c r="K114" i="1"/>
  <c r="K115" i="1"/>
  <c r="K116" i="1"/>
  <c r="K117" i="1"/>
  <c r="I121" i="1"/>
  <c r="J117" i="1"/>
  <c r="J116" i="1"/>
  <c r="J115" i="1"/>
  <c r="J114" i="1"/>
  <c r="J113" i="1"/>
  <c r="J112" i="1"/>
  <c r="J111" i="1"/>
  <c r="J110" i="1"/>
  <c r="J107" i="1"/>
  <c r="J106" i="1"/>
  <c r="J105" i="1"/>
  <c r="J104" i="1"/>
  <c r="J103" i="1"/>
  <c r="J102" i="1"/>
  <c r="J101" i="1"/>
  <c r="J100" i="1"/>
  <c r="J65" i="1"/>
  <c r="J80" i="1"/>
  <c r="J92" i="1"/>
  <c r="J93" i="1"/>
  <c r="J39" i="1"/>
  <c r="J64" i="1"/>
  <c r="J71" i="1"/>
  <c r="J91" i="1"/>
  <c r="J90" i="1"/>
  <c r="J94" i="1"/>
  <c r="J95" i="1"/>
  <c r="J96" i="1"/>
  <c r="J97" i="1"/>
  <c r="J98" i="1"/>
  <c r="J89" i="1"/>
  <c r="J87" i="1"/>
  <c r="J72" i="1"/>
  <c r="J37" i="1"/>
  <c r="J38" i="1"/>
  <c r="J47" i="1"/>
  <c r="J59" i="1"/>
  <c r="J60" i="1"/>
  <c r="J61" i="1"/>
  <c r="J66" i="1"/>
  <c r="J67" i="1"/>
  <c r="J68" i="1"/>
  <c r="J69" i="1"/>
  <c r="J70" i="1"/>
  <c r="K121" i="1" l="1"/>
  <c r="J121" i="1"/>
</calcChain>
</file>

<file path=xl/sharedStrings.xml><?xml version="1.0" encoding="utf-8"?>
<sst xmlns="http://schemas.openxmlformats.org/spreadsheetml/2006/main" count="361" uniqueCount="186">
  <si>
    <t>№</t>
  </si>
  <si>
    <t>Наименование</t>
  </si>
  <si>
    <t>Упаковка</t>
  </si>
  <si>
    <t>Цена руб/шт без НДС</t>
  </si>
  <si>
    <t>Срок реализации, мес</t>
  </si>
  <si>
    <t>коробка</t>
  </si>
  <si>
    <t>3 месяца</t>
  </si>
  <si>
    <t>12 месяцев</t>
  </si>
  <si>
    <t xml:space="preserve">Зефир классический </t>
  </si>
  <si>
    <t>пакет</t>
  </si>
  <si>
    <t>пергам</t>
  </si>
  <si>
    <t>флоупак</t>
  </si>
  <si>
    <t>стекло</t>
  </si>
  <si>
    <t xml:space="preserve">Пастила яблочная домашняя праздничная 200 гр </t>
  </si>
  <si>
    <t>Русская яблочная пастила 100 гр</t>
  </si>
  <si>
    <t>Русская яблочная пастила 200 гр</t>
  </si>
  <si>
    <t xml:space="preserve">ОБЩЕЕ КОЛИЧЕСТВО И СУММА </t>
  </si>
  <si>
    <t xml:space="preserve">Пастила воздушная 200 гр  </t>
  </si>
  <si>
    <t xml:space="preserve">Конфитюр 220 гр   </t>
  </si>
  <si>
    <t>Кофейный концентрат "Арабика рабуста"</t>
  </si>
  <si>
    <t>стекло/бут</t>
  </si>
  <si>
    <t>9 месяцев</t>
  </si>
  <si>
    <t>Кофейный концентрат "Кофе ваниль"</t>
  </si>
  <si>
    <t>Кофейный концентрат "Ирландский крем"</t>
  </si>
  <si>
    <t>Сироп для кофе "Ванильный"</t>
  </si>
  <si>
    <t>Сироп для кофе "Карамельный"</t>
  </si>
  <si>
    <t>Сироп для кофе "Ирландский крем"</t>
  </si>
  <si>
    <t>Сироп для кофе "Кленовый"</t>
  </si>
  <si>
    <t>Смоква, 50 гр</t>
  </si>
  <si>
    <t>Сироп, 500 мл/660 гр</t>
  </si>
  <si>
    <t>Сироп  "MAGIC JOY blue"</t>
  </si>
  <si>
    <t>Сироп  "MAGIC JOY green"</t>
  </si>
  <si>
    <t>Сироп  "MAGIC JOY orange"</t>
  </si>
  <si>
    <t>Сироп  "MAGIC JOY reed"</t>
  </si>
  <si>
    <t>Вес упаковки нетто, кг</t>
  </si>
  <si>
    <t>12шт</t>
  </si>
  <si>
    <t>4,8кг</t>
  </si>
  <si>
    <t>24шт</t>
  </si>
  <si>
    <t>3кг</t>
  </si>
  <si>
    <t>30шт</t>
  </si>
  <si>
    <t>20шт</t>
  </si>
  <si>
    <t>0,2кг</t>
  </si>
  <si>
    <t>0,4кг</t>
  </si>
  <si>
    <t>0,6кг</t>
  </si>
  <si>
    <t>1шт</t>
  </si>
  <si>
    <t>3,2кг</t>
  </si>
  <si>
    <t>16шт</t>
  </si>
  <si>
    <t>3,12кг</t>
  </si>
  <si>
    <t>8шт</t>
  </si>
  <si>
    <t>2,8кг</t>
  </si>
  <si>
    <t>15шт</t>
  </si>
  <si>
    <t>40шт</t>
  </si>
  <si>
    <t>3,3кг</t>
  </si>
  <si>
    <t xml:space="preserve">ООО  "ЯБЛОЧКО"   </t>
  </si>
  <si>
    <t>0,66кг</t>
  </si>
  <si>
    <t>2,5кг</t>
  </si>
  <si>
    <t>50шт</t>
  </si>
  <si>
    <t>Вес ЗАКАЗА в кг</t>
  </si>
  <si>
    <t>Вес одной единицы товара (ШТУКИ), гр.</t>
  </si>
  <si>
    <t>СУММА ВАШЕГО ЗАКАЗА</t>
  </si>
  <si>
    <t>4 месяца</t>
  </si>
  <si>
    <t>Зефир "Разноцветье"</t>
  </si>
  <si>
    <t>Калужский пластовой мармелад 180 гр</t>
  </si>
  <si>
    <t>Калужские яблочные конфеты 160 гр</t>
  </si>
  <si>
    <t>3,6кг</t>
  </si>
  <si>
    <t>3,4кг</t>
  </si>
  <si>
    <t>Калужский пластовой мармелад со смолой мирры 170 гр</t>
  </si>
  <si>
    <t xml:space="preserve">Пастила яблочная домашняя 100, 200, 400, 600 гр </t>
  </si>
  <si>
    <t>5шт</t>
  </si>
  <si>
    <t>1,25кг</t>
  </si>
  <si>
    <t>10шт</t>
  </si>
  <si>
    <t>1,6кг</t>
  </si>
  <si>
    <t>5 месяцев</t>
  </si>
  <si>
    <t>Домашний калужский мармелад 200гр</t>
  </si>
  <si>
    <t>Домашний мармелад абрикос с розмарином</t>
  </si>
  <si>
    <t>Домашний мармелад вишня с шоколадом</t>
  </si>
  <si>
    <t>Домашний мармелад голубика с кофе</t>
  </si>
  <si>
    <t>Домашний мармелад клубника со сливками</t>
  </si>
  <si>
    <t>Домашний мармелад малина с черникой</t>
  </si>
  <si>
    <t>Домашний мармелад облепиха с апельсином</t>
  </si>
  <si>
    <t>Лакричный мармелад 150гр</t>
  </si>
  <si>
    <t xml:space="preserve">20 шт </t>
  </si>
  <si>
    <t>ЗАКАЗ в штуках</t>
  </si>
  <si>
    <t>Зефир разноцветье</t>
  </si>
  <si>
    <t>Зефир в шоколадной глазури</t>
  </si>
  <si>
    <t>Домашний мармелад лимон с садовыми травами</t>
  </si>
  <si>
    <t>E-mail: viviaplle@mail.ru           Тел.: +7-920-880-25-55</t>
  </si>
  <si>
    <t>Кол-во шт в уп</t>
  </si>
  <si>
    <t xml:space="preserve">Зефир "Разноцветье" </t>
  </si>
  <si>
    <t xml:space="preserve">Яблочные сухарики </t>
  </si>
  <si>
    <t>Пастила яблочная Семейная            400 гр (телевизор)</t>
  </si>
  <si>
    <t>Зефир Калужский (телевизор)                             500 гр, 550 гр</t>
  </si>
  <si>
    <t>Сироп для кофе,                   500 мл/660 гр</t>
  </si>
  <si>
    <t>Кофейный концентрат 500мл/660 гр</t>
  </si>
  <si>
    <t>1 шт</t>
  </si>
  <si>
    <t>Жевательный мармелад 170гр</t>
  </si>
  <si>
    <t>Жевательный мармелад  "Дыня"</t>
  </si>
  <si>
    <t>0р.</t>
  </si>
  <si>
    <t>Жевательный мармелад  "Мандарин"</t>
  </si>
  <si>
    <t>Жевательный мармелад  "Гранат"</t>
  </si>
  <si>
    <t>Жевательный мармелад  "Клюква"</t>
  </si>
  <si>
    <t>3,0кг</t>
  </si>
  <si>
    <t>6 месяцев</t>
  </si>
  <si>
    <t>Пастила яблочная 150 гр</t>
  </si>
  <si>
    <t xml:space="preserve">Фигурный мармелад </t>
  </si>
  <si>
    <t>Фигурный мармелад в ассортименте</t>
  </si>
  <si>
    <t xml:space="preserve">Сочный ломтик мармелада. Голубика </t>
  </si>
  <si>
    <t>Зефир Калужский 200 гр</t>
  </si>
  <si>
    <t>18шт</t>
  </si>
  <si>
    <t xml:space="preserve">Сочный ломтик мармелада. Арбуз </t>
  </si>
  <si>
    <t xml:space="preserve">Сочный ломтик мармелада. Малина </t>
  </si>
  <si>
    <t>Сочный ломтик мармелада. Черная смородина</t>
  </si>
  <si>
    <t xml:space="preserve">Сочный ломтик мармелада. Черника </t>
  </si>
  <si>
    <t xml:space="preserve">Сочный ломтик мармелада со смолой мирры. Апельсин </t>
  </si>
  <si>
    <t xml:space="preserve">Сочный ломтик мармелада со смолой мирры. Вишня </t>
  </si>
  <si>
    <t xml:space="preserve">Сочный ломтик мармелада со смолой мирры. Земляника </t>
  </si>
  <si>
    <t xml:space="preserve">Сочный ломтик мармелада со смолой мирры. Груша </t>
  </si>
  <si>
    <t xml:space="preserve">Пастила с облепихой </t>
  </si>
  <si>
    <t xml:space="preserve">Пастила с голубикой </t>
  </si>
  <si>
    <t xml:space="preserve">Пастила с лесными ягодами </t>
  </si>
  <si>
    <t xml:space="preserve">Пастила с клубникой </t>
  </si>
  <si>
    <t xml:space="preserve">Пастила с абрикосом </t>
  </si>
  <si>
    <t xml:space="preserve">Пастила диетическая </t>
  </si>
  <si>
    <t xml:space="preserve">Пастила яблочная (классика) </t>
  </si>
  <si>
    <t xml:space="preserve">Пастила с вишней </t>
  </si>
  <si>
    <t xml:space="preserve">Пастила с корицей </t>
  </si>
  <si>
    <t xml:space="preserve">Пастила с малиной </t>
  </si>
  <si>
    <t xml:space="preserve">Пастила с черной смородиной </t>
  </si>
  <si>
    <t xml:space="preserve">Пастила домашняя в ассортименте </t>
  </si>
  <si>
    <t xml:space="preserve">Пастила Семейная в ассортименте </t>
  </si>
  <si>
    <t xml:space="preserve">Русская яблочная пастила (облепиха) </t>
  </si>
  <si>
    <t xml:space="preserve">Русская яблочная пастила (голубика) </t>
  </si>
  <si>
    <t>Яблочные сухарики</t>
  </si>
  <si>
    <t xml:space="preserve">Калужские яблочные конфеты  </t>
  </si>
  <si>
    <t xml:space="preserve">Смоква яблочная </t>
  </si>
  <si>
    <t xml:space="preserve">Смоква яблочно-абрикосовая </t>
  </si>
  <si>
    <t xml:space="preserve">Смоква яблочно-малиновая </t>
  </si>
  <si>
    <t xml:space="preserve">Смоква яблочно-клюквеннная </t>
  </si>
  <si>
    <t xml:space="preserve">Смоква яблочно-голубичная </t>
  </si>
  <si>
    <t xml:space="preserve">Смоква яблочно-облепиховая </t>
  </si>
  <si>
    <t>0,2 кг</t>
  </si>
  <si>
    <t>мешков</t>
  </si>
  <si>
    <t xml:space="preserve">Конфитюр "Виноград с корицей" </t>
  </si>
  <si>
    <t xml:space="preserve">Конфитюр "Голубика с кофе" </t>
  </si>
  <si>
    <t xml:space="preserve">Конфитюр "Облепиха с апельсином" </t>
  </si>
  <si>
    <t xml:space="preserve">Конфитюр "Абрикос с розмарином" </t>
  </si>
  <si>
    <t xml:space="preserve">Конфитюр "Малина с черникой" </t>
  </si>
  <si>
    <t xml:space="preserve">Конфитюр "Клубника со сливками" </t>
  </si>
  <si>
    <t xml:space="preserve">Конфитюр "Вишня с шоколадом" </t>
  </si>
  <si>
    <t xml:space="preserve">Конфитюр "Лимон с садовыми травами" </t>
  </si>
  <si>
    <t xml:space="preserve">Конфитюр "Сладкая сальса" </t>
  </si>
  <si>
    <t>Зефир земляника</t>
  </si>
  <si>
    <t>Зефир дюшес</t>
  </si>
  <si>
    <t>Зефир лесные ягоды</t>
  </si>
  <si>
    <t>Сочный ломтик мармелада. Лайм</t>
  </si>
  <si>
    <t>Сочный ломтик мармелада. Облепиха</t>
  </si>
  <si>
    <t>Пастила Калужская  "Старинная" в мешковине</t>
  </si>
  <si>
    <t xml:space="preserve">Пастила Калужская  "Старинная" в пергаменте </t>
  </si>
  <si>
    <t>3 кг</t>
  </si>
  <si>
    <t>2,4 кг</t>
  </si>
  <si>
    <t>60 шт</t>
  </si>
  <si>
    <t>30 шт</t>
  </si>
  <si>
    <t>5,1 кг</t>
  </si>
  <si>
    <t>4 кг</t>
  </si>
  <si>
    <t xml:space="preserve">Сочный ломтик мармелада. Грейпфрут </t>
  </si>
  <si>
    <t>Мармелад Калужский 540 гр</t>
  </si>
  <si>
    <t>Фруктовый микс (абрикос, дыня, арбуз)</t>
  </si>
  <si>
    <t>Тропический микс (ананас, киви, лайм)</t>
  </si>
  <si>
    <t>Ягодный микс (малина, голубика, земляника)</t>
  </si>
  <si>
    <t>Луговой сбор (черника, ревень, мята)</t>
  </si>
  <si>
    <t>6,48</t>
  </si>
  <si>
    <t>Зефир Калужский 390 гр</t>
  </si>
  <si>
    <t>8 шт</t>
  </si>
  <si>
    <t>прайс-лист опт</t>
  </si>
  <si>
    <t>ломтики пастилы 50 гр</t>
  </si>
  <si>
    <t>Жевательный мармелад  "Облепиха"</t>
  </si>
  <si>
    <t>Жевательный мармелад  Черная смородина"</t>
  </si>
  <si>
    <t>Жевательный мармелад  "Яблоко"</t>
  </si>
  <si>
    <t>Русская яблочная пастила (классика)</t>
  </si>
  <si>
    <t xml:space="preserve">Русская яблочная пастила (малина) </t>
  </si>
  <si>
    <t xml:space="preserve">Ломтик пастилы (голубика) </t>
  </si>
  <si>
    <t>Ломтик пастилы  (классика)</t>
  </si>
  <si>
    <t xml:space="preserve">Ломтик пастилы (малина) </t>
  </si>
  <si>
    <t xml:space="preserve">Ломтик пастилы (облепиха) </t>
  </si>
  <si>
    <t>Конфеты Тирамису</t>
  </si>
  <si>
    <t>248031 Россия, Калужская область, г. Калуга, д. Канищево, ул. Новая  2 г  (с сентября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</si>
</sst>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;[Red]\-#,##0&quot;р.&quot;"/>
    <numFmt numFmtId="165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.5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BE5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" fontId="14" fillId="3" borderId="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0" xfId="0" applyNumberFormat="1"/>
    <xf numFmtId="0" fontId="19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" fontId="14" fillId="3" borderId="1" xfId="0" applyNumberFormat="1" applyFont="1" applyFill="1" applyBorder="1" applyAlignment="1">
      <alignment vertical="center"/>
    </xf>
    <xf numFmtId="1" fontId="14" fillId="3" borderId="3" xfId="0" applyNumberFormat="1" applyFont="1" applyFill="1" applyBorder="1" applyAlignment="1">
      <alignment vertical="center"/>
    </xf>
    <xf numFmtId="1" fontId="14" fillId="3" borderId="4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1" fontId="13" fillId="3" borderId="9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7" fillId="0" borderId="0" xfId="1" applyAlignment="1">
      <alignment horizontal="center" vertical="top" wrapText="1"/>
    </xf>
    <xf numFmtId="0" fontId="0" fillId="4" borderId="2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3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6" xfId="0" applyFill="1" applyBorder="1" applyAlignment="1">
      <alignment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1" fontId="27" fillId="3" borderId="1" xfId="0" applyNumberFormat="1" applyFont="1" applyFill="1" applyBorder="1" applyAlignment="1">
      <alignment horizontal="center" vertical="center"/>
    </xf>
    <xf numFmtId="0" fontId="26" fillId="0" borderId="0" xfId="0" applyFont="1"/>
    <xf numFmtId="164" fontId="15" fillId="0" borderId="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6" fillId="3" borderId="3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65" fontId="16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/>
    </xf>
    <xf numFmtId="1" fontId="27" fillId="3" borderId="4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wrapText="1"/>
    </xf>
    <xf numFmtId="164" fontId="0" fillId="3" borderId="4" xfId="0" applyNumberFormat="1" applyFill="1" applyBorder="1" applyAlignment="1">
      <alignment horizontal="center" wrapText="1"/>
    </xf>
    <xf numFmtId="1" fontId="14" fillId="3" borderId="3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top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" fontId="30" fillId="3" borderId="3" xfId="0" applyNumberFormat="1" applyFont="1" applyFill="1" applyBorder="1" applyAlignment="1">
      <alignment horizontal="center" vertical="center"/>
    </xf>
    <xf numFmtId="165" fontId="0" fillId="3" borderId="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0" xfId="0" applyFill="1" applyBorder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3" fillId="4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165" fontId="16" fillId="3" borderId="3" xfId="0" applyNumberFormat="1" applyFont="1" applyFill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16" fillId="3" borderId="4" xfId="0" applyNumberFormat="1" applyFont="1" applyFill="1" applyBorder="1" applyAlignment="1">
      <alignment horizontal="center"/>
    </xf>
    <xf numFmtId="165" fontId="16" fillId="3" borderId="4" xfId="0" applyNumberFormat="1" applyFont="1" applyFill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4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2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0" fontId="0" fillId="0" borderId="6" xfId="0" applyBorder="1" applyAlignment="1"/>
    <xf numFmtId="0" fontId="3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0" fillId="0" borderId="3" xfId="0" applyBorder="1" applyAlignment="1"/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vertical="top"/>
    </xf>
    <xf numFmtId="0" fontId="0" fillId="0" borderId="3" xfId="0" applyFill="1" applyBorder="1" applyAlignment="1">
      <alignment horizontal="center"/>
    </xf>
    <xf numFmtId="0" fontId="0" fillId="2" borderId="4" xfId="0" applyFill="1" applyBorder="1" applyAlignment="1">
      <alignment vertical="top"/>
    </xf>
    <xf numFmtId="0" fontId="22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0" fontId="0" fillId="0" borderId="3" xfId="0" applyFont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top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" fontId="30" fillId="3" borderId="4" xfId="0" applyNumberFormat="1" applyFont="1" applyFill="1" applyBorder="1" applyAlignment="1">
      <alignment horizontal="center" vertical="center"/>
    </xf>
    <xf numFmtId="164" fontId="0" fillId="3" borderId="4" xfId="0" applyNumberFormat="1" applyFont="1" applyFill="1" applyBorder="1" applyAlignment="1">
      <alignment horizontal="center"/>
    </xf>
    <xf numFmtId="165" fontId="0" fillId="3" borderId="4" xfId="0" applyNumberFormat="1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164" fontId="0" fillId="3" borderId="3" xfId="0" applyNumberForma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0" fillId="2" borderId="4" xfId="0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" fontId="14" fillId="3" borderId="9" xfId="0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2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/>
    </xf>
    <xf numFmtId="1" fontId="14" fillId="3" borderId="7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5" xfId="1" applyFont="1" applyBorder="1" applyAlignment="1">
      <alignment horizontal="center" vertical="center"/>
    </xf>
    <xf numFmtId="0" fontId="17" fillId="0" borderId="5" xfId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 wrapText="1"/>
    </xf>
    <xf numFmtId="0" fontId="23" fillId="4" borderId="10" xfId="0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 wrapText="1"/>
    </xf>
    <xf numFmtId="0" fontId="29" fillId="4" borderId="8" xfId="0" applyFont="1" applyFill="1" applyBorder="1" applyAlignment="1">
      <alignment horizontal="left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E5BE5D"/>
      <color rgb="FF92B0B0"/>
      <color rgb="FF9BA3A7"/>
      <color rgb="FF94AEA7"/>
      <color rgb="FF86A0BC"/>
      <color rgb="FF9CA5A6"/>
      <color rgb="FFDEC8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3</xdr:row>
      <xdr:rowOff>144781</xdr:rowOff>
    </xdr:from>
    <xdr:to>
      <xdr:col>0</xdr:col>
      <xdr:colOff>1913257</xdr:colOff>
      <xdr:row>3</xdr:row>
      <xdr:rowOff>769621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00101"/>
          <a:ext cx="1770383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zoomScaleNormal="100" zoomScaleSheetLayoutView="100" workbookViewId="0">
      <pane ySplit="4" topLeftCell="A102" activePane="bottomLeft" state="frozen"/>
      <selection pane="bottomLeft" activeCell="H86" sqref="H86"/>
    </sheetView>
  </sheetViews>
  <sheetFormatPr defaultRowHeight="15" x14ac:dyDescent="0.25"/>
  <cols>
    <col min="1" max="1" width="30" style="46" customWidth="1"/>
    <col min="2" max="2" width="5.28515625" style="1" customWidth="1"/>
    <col min="3" max="3" width="46" style="3" customWidth="1"/>
    <col min="4" max="4" width="7.85546875" customWidth="1"/>
    <col min="5" max="5" width="6.85546875" customWidth="1"/>
    <col min="6" max="6" width="8.28515625" customWidth="1"/>
    <col min="7" max="7" width="7.28515625" customWidth="1"/>
    <col min="8" max="8" width="9.28515625" customWidth="1"/>
    <col min="9" max="9" width="11.85546875" customWidth="1"/>
    <col min="10" max="10" width="10" customWidth="1"/>
    <col min="11" max="11" width="8.140625" customWidth="1"/>
    <col min="12" max="12" width="11.85546875" style="4" customWidth="1"/>
  </cols>
  <sheetData>
    <row r="1" spans="1:12" ht="23.45" customHeight="1" x14ac:dyDescent="0.25">
      <c r="A1" s="237" t="s">
        <v>53</v>
      </c>
      <c r="B1" s="238" t="s">
        <v>185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23.45" customHeight="1" x14ac:dyDescent="0.25">
      <c r="A2" s="237"/>
      <c r="B2" s="238" t="s">
        <v>86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21.75" customHeight="1" x14ac:dyDescent="0.25">
      <c r="A3" s="44"/>
      <c r="B3" s="240" t="s">
        <v>173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76.5" x14ac:dyDescent="0.25">
      <c r="A4" s="45"/>
      <c r="B4" s="25" t="s">
        <v>0</v>
      </c>
      <c r="C4" s="25" t="s">
        <v>1</v>
      </c>
      <c r="D4" s="25" t="s">
        <v>2</v>
      </c>
      <c r="E4" s="23" t="s">
        <v>34</v>
      </c>
      <c r="F4" s="23" t="s">
        <v>58</v>
      </c>
      <c r="G4" s="23" t="s">
        <v>87</v>
      </c>
      <c r="H4" s="23" t="s">
        <v>3</v>
      </c>
      <c r="I4" s="24" t="s">
        <v>82</v>
      </c>
      <c r="J4" s="23" t="s">
        <v>59</v>
      </c>
      <c r="K4" s="23" t="s">
        <v>57</v>
      </c>
      <c r="L4" s="23" t="s">
        <v>4</v>
      </c>
    </row>
    <row r="5" spans="1:12" x14ac:dyDescent="0.25">
      <c r="A5" s="228" t="s">
        <v>62</v>
      </c>
      <c r="B5" s="76">
        <v>1</v>
      </c>
      <c r="C5" s="48" t="s">
        <v>109</v>
      </c>
      <c r="D5" s="213" t="s">
        <v>5</v>
      </c>
      <c r="E5" s="224" t="s">
        <v>64</v>
      </c>
      <c r="F5" s="19">
        <v>180</v>
      </c>
      <c r="G5" s="207" t="s">
        <v>40</v>
      </c>
      <c r="H5" s="2">
        <v>75</v>
      </c>
      <c r="I5" s="72"/>
      <c r="J5" s="12">
        <f>H5*I5</f>
        <v>0</v>
      </c>
      <c r="K5" s="17">
        <f>F5*I5/1000</f>
        <v>0</v>
      </c>
      <c r="L5" s="99" t="s">
        <v>60</v>
      </c>
    </row>
    <row r="6" spans="1:12" x14ac:dyDescent="0.25">
      <c r="A6" s="228"/>
      <c r="B6" s="76">
        <v>2</v>
      </c>
      <c r="C6" s="48" t="s">
        <v>106</v>
      </c>
      <c r="D6" s="213"/>
      <c r="E6" s="224"/>
      <c r="F6" s="19">
        <v>180</v>
      </c>
      <c r="G6" s="207"/>
      <c r="H6" s="2">
        <v>75</v>
      </c>
      <c r="I6" s="72"/>
      <c r="J6" s="12">
        <f t="shared" ref="J6:J12" si="0">H6*I6</f>
        <v>0</v>
      </c>
      <c r="K6" s="17">
        <f>F6*I6/1000</f>
        <v>0</v>
      </c>
      <c r="L6" s="99" t="s">
        <v>60</v>
      </c>
    </row>
    <row r="7" spans="1:12" ht="15.75" customHeight="1" x14ac:dyDescent="0.25">
      <c r="A7" s="228"/>
      <c r="B7" s="76">
        <v>3</v>
      </c>
      <c r="C7" s="48" t="s">
        <v>164</v>
      </c>
      <c r="D7" s="213"/>
      <c r="E7" s="224"/>
      <c r="F7" s="19">
        <v>180</v>
      </c>
      <c r="G7" s="207"/>
      <c r="H7" s="2">
        <v>75</v>
      </c>
      <c r="I7" s="72"/>
      <c r="J7" s="12">
        <f t="shared" si="0"/>
        <v>0</v>
      </c>
      <c r="K7" s="17">
        <f t="shared" ref="K7:K36" si="1">I7*F7/1000</f>
        <v>0</v>
      </c>
      <c r="L7" s="99" t="s">
        <v>60</v>
      </c>
    </row>
    <row r="8" spans="1:12" x14ac:dyDescent="0.25">
      <c r="A8" s="228"/>
      <c r="B8" s="76">
        <v>4</v>
      </c>
      <c r="C8" s="48" t="s">
        <v>154</v>
      </c>
      <c r="D8" s="213"/>
      <c r="E8" s="224"/>
      <c r="F8" s="19">
        <v>180</v>
      </c>
      <c r="G8" s="207"/>
      <c r="H8" s="2">
        <v>75</v>
      </c>
      <c r="I8" s="72"/>
      <c r="J8" s="12">
        <f t="shared" si="0"/>
        <v>0</v>
      </c>
      <c r="K8" s="17">
        <f t="shared" si="1"/>
        <v>0</v>
      </c>
      <c r="L8" s="99" t="s">
        <v>60</v>
      </c>
    </row>
    <row r="9" spans="1:12" x14ac:dyDescent="0.25">
      <c r="A9" s="228"/>
      <c r="B9" s="76">
        <v>5</v>
      </c>
      <c r="C9" s="48" t="s">
        <v>110</v>
      </c>
      <c r="D9" s="213"/>
      <c r="E9" s="224"/>
      <c r="F9" s="19">
        <v>180</v>
      </c>
      <c r="G9" s="207"/>
      <c r="H9" s="2">
        <v>75</v>
      </c>
      <c r="I9" s="72"/>
      <c r="J9" s="12">
        <f t="shared" si="0"/>
        <v>0</v>
      </c>
      <c r="K9" s="17">
        <f t="shared" si="1"/>
        <v>0</v>
      </c>
      <c r="L9" s="99" t="s">
        <v>60</v>
      </c>
    </row>
    <row r="10" spans="1:12" ht="18" customHeight="1" x14ac:dyDescent="0.25">
      <c r="A10" s="228"/>
      <c r="B10" s="76">
        <v>6</v>
      </c>
      <c r="C10" s="48" t="s">
        <v>155</v>
      </c>
      <c r="D10" s="213"/>
      <c r="E10" s="224"/>
      <c r="F10" s="19">
        <v>180</v>
      </c>
      <c r="G10" s="207"/>
      <c r="H10" s="2">
        <v>75</v>
      </c>
      <c r="I10" s="72"/>
      <c r="J10" s="12">
        <f t="shared" si="0"/>
        <v>0</v>
      </c>
      <c r="K10" s="17">
        <f t="shared" si="1"/>
        <v>0</v>
      </c>
      <c r="L10" s="99" t="s">
        <v>60</v>
      </c>
    </row>
    <row r="11" spans="1:12" x14ac:dyDescent="0.25">
      <c r="A11" s="228"/>
      <c r="B11" s="76">
        <v>7</v>
      </c>
      <c r="C11" s="48" t="s">
        <v>111</v>
      </c>
      <c r="D11" s="213"/>
      <c r="E11" s="224"/>
      <c r="F11" s="19">
        <v>180</v>
      </c>
      <c r="G11" s="207"/>
      <c r="H11" s="2">
        <v>75</v>
      </c>
      <c r="I11" s="72"/>
      <c r="J11" s="12">
        <f t="shared" si="0"/>
        <v>0</v>
      </c>
      <c r="K11" s="17">
        <f t="shared" si="1"/>
        <v>0</v>
      </c>
      <c r="L11" s="99" t="s">
        <v>60</v>
      </c>
    </row>
    <row r="12" spans="1:12" ht="15.75" thickBot="1" x14ac:dyDescent="0.3">
      <c r="A12" s="229"/>
      <c r="B12" s="77">
        <v>8</v>
      </c>
      <c r="C12" s="50" t="s">
        <v>112</v>
      </c>
      <c r="D12" s="214"/>
      <c r="E12" s="225"/>
      <c r="F12" s="8">
        <v>180</v>
      </c>
      <c r="G12" s="208"/>
      <c r="H12" s="2">
        <v>75</v>
      </c>
      <c r="I12" s="73"/>
      <c r="J12" s="13">
        <f t="shared" si="0"/>
        <v>0</v>
      </c>
      <c r="K12" s="18">
        <f t="shared" si="1"/>
        <v>0</v>
      </c>
      <c r="L12" s="109" t="s">
        <v>60</v>
      </c>
    </row>
    <row r="13" spans="1:12" ht="28.9" customHeight="1" x14ac:dyDescent="0.25">
      <c r="A13" s="227" t="s">
        <v>66</v>
      </c>
      <c r="B13" s="75">
        <v>1</v>
      </c>
      <c r="C13" s="47" t="s">
        <v>113</v>
      </c>
      <c r="D13" s="212" t="s">
        <v>5</v>
      </c>
      <c r="E13" s="223" t="s">
        <v>65</v>
      </c>
      <c r="F13" s="6">
        <v>170</v>
      </c>
      <c r="G13" s="206" t="s">
        <v>40</v>
      </c>
      <c r="H13" s="7">
        <v>81</v>
      </c>
      <c r="I13" s="32"/>
      <c r="J13" s="11">
        <f>H13*I13</f>
        <v>0</v>
      </c>
      <c r="K13" s="26">
        <f t="shared" si="1"/>
        <v>0</v>
      </c>
      <c r="L13" s="110" t="s">
        <v>60</v>
      </c>
    </row>
    <row r="14" spans="1:12" ht="30" x14ac:dyDescent="0.25">
      <c r="A14" s="228"/>
      <c r="B14" s="76">
        <v>2</v>
      </c>
      <c r="C14" s="48" t="s">
        <v>114</v>
      </c>
      <c r="D14" s="213"/>
      <c r="E14" s="224"/>
      <c r="F14" s="19">
        <v>170</v>
      </c>
      <c r="G14" s="207"/>
      <c r="H14" s="2">
        <v>81</v>
      </c>
      <c r="I14" s="31"/>
      <c r="J14" s="12">
        <f t="shared" ref="J14:J37" si="2">H14*I14</f>
        <v>0</v>
      </c>
      <c r="K14" s="17">
        <f t="shared" si="1"/>
        <v>0</v>
      </c>
      <c r="L14" s="99" t="s">
        <v>60</v>
      </c>
    </row>
    <row r="15" spans="1:12" ht="30" x14ac:dyDescent="0.25">
      <c r="A15" s="228"/>
      <c r="B15" s="76">
        <v>3</v>
      </c>
      <c r="C15" s="48" t="s">
        <v>116</v>
      </c>
      <c r="D15" s="213"/>
      <c r="E15" s="224"/>
      <c r="F15" s="19">
        <v>170</v>
      </c>
      <c r="G15" s="207"/>
      <c r="H15" s="2">
        <v>81</v>
      </c>
      <c r="I15" s="31"/>
      <c r="J15" s="12">
        <f t="shared" si="2"/>
        <v>0</v>
      </c>
      <c r="K15" s="17">
        <f t="shared" si="1"/>
        <v>0</v>
      </c>
      <c r="L15" s="99" t="s">
        <v>60</v>
      </c>
    </row>
    <row r="16" spans="1:12" ht="21" customHeight="1" thickBot="1" x14ac:dyDescent="0.3">
      <c r="A16" s="229"/>
      <c r="B16" s="77">
        <v>4</v>
      </c>
      <c r="C16" s="50" t="s">
        <v>115</v>
      </c>
      <c r="D16" s="214"/>
      <c r="E16" s="225"/>
      <c r="F16" s="8">
        <v>170</v>
      </c>
      <c r="G16" s="208"/>
      <c r="H16" s="9">
        <v>81</v>
      </c>
      <c r="I16" s="33"/>
      <c r="J16" s="13">
        <f t="shared" si="2"/>
        <v>0</v>
      </c>
      <c r="K16" s="18">
        <f t="shared" si="1"/>
        <v>0</v>
      </c>
      <c r="L16" s="109" t="s">
        <v>60</v>
      </c>
    </row>
    <row r="17" spans="1:12" ht="21" customHeight="1" x14ac:dyDescent="0.25">
      <c r="A17" s="257" t="s">
        <v>165</v>
      </c>
      <c r="B17" s="75">
        <v>1</v>
      </c>
      <c r="C17" s="47" t="s">
        <v>166</v>
      </c>
      <c r="D17" s="212" t="s">
        <v>5</v>
      </c>
      <c r="E17" s="223" t="s">
        <v>170</v>
      </c>
      <c r="F17" s="6">
        <v>540</v>
      </c>
      <c r="G17" s="206" t="s">
        <v>35</v>
      </c>
      <c r="H17" s="7">
        <v>200</v>
      </c>
      <c r="I17" s="32"/>
      <c r="J17" s="11">
        <f t="shared" si="2"/>
        <v>0</v>
      </c>
      <c r="K17" s="26">
        <f t="shared" si="1"/>
        <v>0</v>
      </c>
      <c r="L17" s="110" t="s">
        <v>60</v>
      </c>
    </row>
    <row r="18" spans="1:12" ht="21" customHeight="1" x14ac:dyDescent="0.25">
      <c r="A18" s="258"/>
      <c r="B18" s="76">
        <v>2</v>
      </c>
      <c r="C18" s="48" t="s">
        <v>167</v>
      </c>
      <c r="D18" s="213"/>
      <c r="E18" s="224"/>
      <c r="F18" s="19">
        <v>540</v>
      </c>
      <c r="G18" s="207"/>
      <c r="H18" s="2">
        <v>200</v>
      </c>
      <c r="I18" s="31"/>
      <c r="J18" s="12">
        <f t="shared" si="2"/>
        <v>0</v>
      </c>
      <c r="K18" s="17">
        <f t="shared" si="1"/>
        <v>0</v>
      </c>
      <c r="L18" s="99" t="s">
        <v>60</v>
      </c>
    </row>
    <row r="19" spans="1:12" ht="21" customHeight="1" x14ac:dyDescent="0.25">
      <c r="A19" s="258"/>
      <c r="B19" s="76">
        <v>3</v>
      </c>
      <c r="C19" s="48" t="s">
        <v>168</v>
      </c>
      <c r="D19" s="213"/>
      <c r="E19" s="224"/>
      <c r="F19" s="19">
        <v>540</v>
      </c>
      <c r="G19" s="207"/>
      <c r="H19" s="2">
        <v>200</v>
      </c>
      <c r="I19" s="31"/>
      <c r="J19" s="12">
        <f t="shared" si="2"/>
        <v>0</v>
      </c>
      <c r="K19" s="17">
        <f t="shared" si="1"/>
        <v>0</v>
      </c>
      <c r="L19" s="99" t="s">
        <v>60</v>
      </c>
    </row>
    <row r="20" spans="1:12" ht="21" customHeight="1" thickBot="1" x14ac:dyDescent="0.3">
      <c r="A20" s="259"/>
      <c r="B20" s="77">
        <v>4</v>
      </c>
      <c r="C20" s="50" t="s">
        <v>169</v>
      </c>
      <c r="D20" s="214"/>
      <c r="E20" s="225"/>
      <c r="F20" s="8">
        <v>540</v>
      </c>
      <c r="G20" s="208"/>
      <c r="H20" s="9">
        <v>200</v>
      </c>
      <c r="I20" s="33"/>
      <c r="J20" s="13">
        <f t="shared" si="2"/>
        <v>0</v>
      </c>
      <c r="K20" s="18">
        <f t="shared" si="1"/>
        <v>0</v>
      </c>
      <c r="L20" s="109" t="s">
        <v>60</v>
      </c>
    </row>
    <row r="21" spans="1:12" s="108" customFormat="1" x14ac:dyDescent="0.25">
      <c r="A21" s="227" t="s">
        <v>73</v>
      </c>
      <c r="B21" s="75">
        <v>1</v>
      </c>
      <c r="C21" s="37" t="s">
        <v>74</v>
      </c>
      <c r="D21" s="220" t="s">
        <v>5</v>
      </c>
      <c r="E21" s="217" t="s">
        <v>163</v>
      </c>
      <c r="F21" s="38">
        <v>200</v>
      </c>
      <c r="G21" s="217" t="s">
        <v>40</v>
      </c>
      <c r="H21" s="35">
        <v>91</v>
      </c>
      <c r="I21" s="71"/>
      <c r="J21" s="11" t="s">
        <v>97</v>
      </c>
      <c r="K21" s="26">
        <f t="shared" si="1"/>
        <v>0</v>
      </c>
      <c r="L21" s="111" t="s">
        <v>60</v>
      </c>
    </row>
    <row r="22" spans="1:12" s="108" customFormat="1" x14ac:dyDescent="0.25">
      <c r="A22" s="228"/>
      <c r="B22" s="76">
        <v>2</v>
      </c>
      <c r="C22" s="39" t="s">
        <v>75</v>
      </c>
      <c r="D22" s="221"/>
      <c r="E22" s="218"/>
      <c r="F22" s="21">
        <v>200</v>
      </c>
      <c r="G22" s="218"/>
      <c r="H22" s="5">
        <v>91</v>
      </c>
      <c r="I22" s="72"/>
      <c r="J22" s="12">
        <f t="shared" si="2"/>
        <v>0</v>
      </c>
      <c r="K22" s="17">
        <f t="shared" si="1"/>
        <v>0</v>
      </c>
      <c r="L22" s="100" t="s">
        <v>60</v>
      </c>
    </row>
    <row r="23" spans="1:12" s="108" customFormat="1" x14ac:dyDescent="0.25">
      <c r="A23" s="228"/>
      <c r="B23" s="76">
        <v>3</v>
      </c>
      <c r="C23" s="39" t="s">
        <v>76</v>
      </c>
      <c r="D23" s="221"/>
      <c r="E23" s="218"/>
      <c r="F23" s="21">
        <v>200</v>
      </c>
      <c r="G23" s="218"/>
      <c r="H23" s="5">
        <v>91</v>
      </c>
      <c r="I23" s="72"/>
      <c r="J23" s="12">
        <f t="shared" si="2"/>
        <v>0</v>
      </c>
      <c r="K23" s="17">
        <f t="shared" si="1"/>
        <v>0</v>
      </c>
      <c r="L23" s="100" t="s">
        <v>60</v>
      </c>
    </row>
    <row r="24" spans="1:12" s="108" customFormat="1" ht="7.5" customHeight="1" x14ac:dyDescent="0.25">
      <c r="A24" s="228"/>
      <c r="B24" s="76">
        <v>4</v>
      </c>
      <c r="C24" s="39" t="s">
        <v>85</v>
      </c>
      <c r="D24" s="221"/>
      <c r="E24" s="218"/>
      <c r="F24" s="21">
        <v>200</v>
      </c>
      <c r="G24" s="218"/>
      <c r="H24" s="5">
        <v>91</v>
      </c>
      <c r="I24" s="72"/>
      <c r="J24" s="12">
        <f t="shared" si="2"/>
        <v>0</v>
      </c>
      <c r="K24" s="17">
        <f t="shared" si="1"/>
        <v>0</v>
      </c>
      <c r="L24" s="100" t="s">
        <v>60</v>
      </c>
    </row>
    <row r="25" spans="1:12" s="108" customFormat="1" x14ac:dyDescent="0.25">
      <c r="A25" s="228"/>
      <c r="B25" s="76">
        <v>5</v>
      </c>
      <c r="C25" s="39" t="s">
        <v>77</v>
      </c>
      <c r="D25" s="221"/>
      <c r="E25" s="218"/>
      <c r="F25" s="21">
        <v>200</v>
      </c>
      <c r="G25" s="218"/>
      <c r="H25" s="5">
        <v>91</v>
      </c>
      <c r="I25" s="72"/>
      <c r="J25" s="12">
        <f t="shared" si="2"/>
        <v>0</v>
      </c>
      <c r="K25" s="17">
        <f t="shared" si="1"/>
        <v>0</v>
      </c>
      <c r="L25" s="100" t="s">
        <v>60</v>
      </c>
    </row>
    <row r="26" spans="1:12" s="108" customFormat="1" x14ac:dyDescent="0.25">
      <c r="A26" s="228"/>
      <c r="B26" s="76">
        <v>6</v>
      </c>
      <c r="C26" s="39" t="s">
        <v>78</v>
      </c>
      <c r="D26" s="221"/>
      <c r="E26" s="218"/>
      <c r="F26" s="21">
        <v>200</v>
      </c>
      <c r="G26" s="218"/>
      <c r="H26" s="5">
        <v>91</v>
      </c>
      <c r="I26" s="72"/>
      <c r="J26" s="12">
        <f t="shared" si="2"/>
        <v>0</v>
      </c>
      <c r="K26" s="17">
        <f t="shared" si="1"/>
        <v>0</v>
      </c>
      <c r="L26" s="100" t="s">
        <v>60</v>
      </c>
    </row>
    <row r="27" spans="1:12" s="108" customFormat="1" ht="15.75" thickBot="1" x14ac:dyDescent="0.3">
      <c r="A27" s="229"/>
      <c r="B27" s="77">
        <v>7</v>
      </c>
      <c r="C27" s="40" t="s">
        <v>79</v>
      </c>
      <c r="D27" s="222"/>
      <c r="E27" s="219"/>
      <c r="F27" s="27">
        <v>200</v>
      </c>
      <c r="G27" s="219"/>
      <c r="H27" s="67">
        <v>91</v>
      </c>
      <c r="I27" s="73"/>
      <c r="J27" s="13">
        <f t="shared" si="2"/>
        <v>0</v>
      </c>
      <c r="K27" s="18">
        <f t="shared" si="1"/>
        <v>0</v>
      </c>
      <c r="L27" s="112" t="s">
        <v>60</v>
      </c>
    </row>
    <row r="28" spans="1:12" s="108" customFormat="1" ht="15" customHeight="1" thickBot="1" x14ac:dyDescent="0.3">
      <c r="A28" s="227" t="s">
        <v>95</v>
      </c>
      <c r="B28" s="78">
        <v>1</v>
      </c>
      <c r="C28" s="54" t="s">
        <v>99</v>
      </c>
      <c r="D28" s="230" t="s">
        <v>5</v>
      </c>
      <c r="E28" s="206" t="s">
        <v>162</v>
      </c>
      <c r="F28" s="6">
        <v>170</v>
      </c>
      <c r="G28" s="206" t="s">
        <v>161</v>
      </c>
      <c r="H28" s="35">
        <v>91</v>
      </c>
      <c r="I28" s="71"/>
      <c r="J28" s="11">
        <f>H28*I28</f>
        <v>0</v>
      </c>
      <c r="K28" s="26">
        <f t="shared" si="1"/>
        <v>0</v>
      </c>
      <c r="L28" s="110" t="s">
        <v>60</v>
      </c>
    </row>
    <row r="29" spans="1:12" s="108" customFormat="1" ht="15" customHeight="1" thickBot="1" x14ac:dyDescent="0.3">
      <c r="A29" s="244"/>
      <c r="B29" s="195"/>
      <c r="C29" s="55" t="s">
        <v>96</v>
      </c>
      <c r="D29" s="231"/>
      <c r="E29" s="226"/>
      <c r="F29" s="19">
        <v>170</v>
      </c>
      <c r="G29" s="226"/>
      <c r="H29" s="196">
        <v>91</v>
      </c>
      <c r="I29" s="14"/>
      <c r="J29" s="197">
        <f>H29*I29</f>
        <v>0</v>
      </c>
      <c r="K29" s="26">
        <f t="shared" si="1"/>
        <v>0</v>
      </c>
      <c r="L29" s="110" t="s">
        <v>60</v>
      </c>
    </row>
    <row r="30" spans="1:12" s="108" customFormat="1" ht="15" customHeight="1" thickBot="1" x14ac:dyDescent="0.3">
      <c r="A30" s="244"/>
      <c r="B30" s="195"/>
      <c r="C30" s="55" t="s">
        <v>100</v>
      </c>
      <c r="D30" s="231"/>
      <c r="E30" s="226"/>
      <c r="F30" s="19">
        <v>170</v>
      </c>
      <c r="G30" s="226"/>
      <c r="H30" s="196">
        <v>91</v>
      </c>
      <c r="I30" s="14"/>
      <c r="J30" s="197">
        <f t="shared" ref="J30:J32" si="3">H30*I30</f>
        <v>0</v>
      </c>
      <c r="K30" s="26">
        <f t="shared" si="1"/>
        <v>0</v>
      </c>
      <c r="L30" s="110" t="s">
        <v>60</v>
      </c>
    </row>
    <row r="31" spans="1:12" s="108" customFormat="1" ht="15.75" thickBot="1" x14ac:dyDescent="0.3">
      <c r="A31" s="245"/>
      <c r="B31" s="79">
        <v>2</v>
      </c>
      <c r="C31" s="55" t="s">
        <v>98</v>
      </c>
      <c r="D31" s="232"/>
      <c r="E31" s="207"/>
      <c r="F31" s="19">
        <v>170</v>
      </c>
      <c r="G31" s="207"/>
      <c r="H31" s="196">
        <v>91</v>
      </c>
      <c r="I31" s="72"/>
      <c r="J31" s="197">
        <f t="shared" si="3"/>
        <v>0</v>
      </c>
      <c r="K31" s="26">
        <f t="shared" si="1"/>
        <v>0</v>
      </c>
      <c r="L31" s="110" t="s">
        <v>60</v>
      </c>
    </row>
    <row r="32" spans="1:12" s="108" customFormat="1" ht="15.75" thickBot="1" x14ac:dyDescent="0.3">
      <c r="A32" s="245"/>
      <c r="B32" s="194"/>
      <c r="C32" s="55" t="s">
        <v>175</v>
      </c>
      <c r="D32" s="232"/>
      <c r="E32" s="207"/>
      <c r="F32" s="19">
        <v>170</v>
      </c>
      <c r="G32" s="207"/>
      <c r="H32" s="196">
        <v>91</v>
      </c>
      <c r="I32" s="72"/>
      <c r="J32" s="197">
        <f t="shared" si="3"/>
        <v>0</v>
      </c>
      <c r="K32" s="26">
        <f t="shared" si="1"/>
        <v>0</v>
      </c>
      <c r="L32" s="110" t="s">
        <v>60</v>
      </c>
    </row>
    <row r="33" spans="1:12" s="108" customFormat="1" x14ac:dyDescent="0.25">
      <c r="A33" s="245"/>
      <c r="B33" s="79">
        <v>3</v>
      </c>
      <c r="C33" s="55" t="s">
        <v>176</v>
      </c>
      <c r="D33" s="232"/>
      <c r="E33" s="207"/>
      <c r="F33" s="19">
        <v>170</v>
      </c>
      <c r="G33" s="207"/>
      <c r="H33" s="196">
        <v>91</v>
      </c>
      <c r="I33" s="72"/>
      <c r="J33" s="12">
        <f t="shared" ref="J33:J34" si="4">H33*I33</f>
        <v>0</v>
      </c>
      <c r="K33" s="26">
        <f t="shared" si="1"/>
        <v>0</v>
      </c>
      <c r="L33" s="99" t="s">
        <v>60</v>
      </c>
    </row>
    <row r="34" spans="1:12" s="108" customFormat="1" ht="15.75" thickBot="1" x14ac:dyDescent="0.3">
      <c r="A34" s="246"/>
      <c r="B34" s="80">
        <v>4</v>
      </c>
      <c r="C34" s="56" t="s">
        <v>177</v>
      </c>
      <c r="D34" s="233"/>
      <c r="E34" s="208"/>
      <c r="F34" s="8">
        <v>170</v>
      </c>
      <c r="G34" s="208"/>
      <c r="H34" s="196">
        <v>91</v>
      </c>
      <c r="I34" s="73"/>
      <c r="J34" s="13">
        <f t="shared" si="4"/>
        <v>0</v>
      </c>
      <c r="K34" s="18">
        <f t="shared" si="1"/>
        <v>0</v>
      </c>
      <c r="L34" s="109" t="s">
        <v>60</v>
      </c>
    </row>
    <row r="35" spans="1:12" ht="14.25" customHeight="1" thickBot="1" x14ac:dyDescent="0.3">
      <c r="A35" s="114" t="s">
        <v>80</v>
      </c>
      <c r="B35" s="51">
        <v>1</v>
      </c>
      <c r="C35" s="49" t="s">
        <v>80</v>
      </c>
      <c r="D35" s="43" t="s">
        <v>5</v>
      </c>
      <c r="E35" s="10" t="s">
        <v>158</v>
      </c>
      <c r="F35" s="20">
        <v>150</v>
      </c>
      <c r="G35" s="10" t="s">
        <v>81</v>
      </c>
      <c r="H35" s="36">
        <v>91</v>
      </c>
      <c r="I35" s="28"/>
      <c r="J35" s="29">
        <f t="shared" si="2"/>
        <v>0</v>
      </c>
      <c r="K35" s="30">
        <f t="shared" si="1"/>
        <v>0</v>
      </c>
      <c r="L35" s="113" t="s">
        <v>60</v>
      </c>
    </row>
    <row r="36" spans="1:12" ht="15" customHeight="1" thickBot="1" x14ac:dyDescent="0.3">
      <c r="A36" s="114" t="s">
        <v>104</v>
      </c>
      <c r="B36" s="51">
        <v>1</v>
      </c>
      <c r="C36" s="115" t="s">
        <v>105</v>
      </c>
      <c r="D36" s="43" t="s">
        <v>5</v>
      </c>
      <c r="E36" s="10" t="s">
        <v>159</v>
      </c>
      <c r="F36" s="20">
        <v>40</v>
      </c>
      <c r="G36" s="10" t="s">
        <v>160</v>
      </c>
      <c r="H36" s="36">
        <v>58</v>
      </c>
      <c r="I36" s="28"/>
      <c r="J36" s="29">
        <f>H36*I36</f>
        <v>0</v>
      </c>
      <c r="K36" s="30">
        <f t="shared" si="1"/>
        <v>0</v>
      </c>
      <c r="L36" s="113" t="s">
        <v>102</v>
      </c>
    </row>
    <row r="37" spans="1:12" x14ac:dyDescent="0.25">
      <c r="A37" s="227" t="s">
        <v>17</v>
      </c>
      <c r="B37" s="75">
        <v>1</v>
      </c>
      <c r="C37" s="116" t="s">
        <v>122</v>
      </c>
      <c r="D37" s="212" t="s">
        <v>5</v>
      </c>
      <c r="E37" s="206" t="s">
        <v>36</v>
      </c>
      <c r="F37" s="6">
        <v>100</v>
      </c>
      <c r="G37" s="206" t="s">
        <v>37</v>
      </c>
      <c r="H37" s="7">
        <v>150</v>
      </c>
      <c r="I37" s="71"/>
      <c r="J37" s="11">
        <f t="shared" si="2"/>
        <v>0</v>
      </c>
      <c r="K37" s="26">
        <f t="shared" ref="K37:K47" si="5">I37*F37/1000</f>
        <v>0</v>
      </c>
      <c r="L37" s="110" t="s">
        <v>7</v>
      </c>
    </row>
    <row r="38" spans="1:12" x14ac:dyDescent="0.25">
      <c r="A38" s="228"/>
      <c r="B38" s="76">
        <v>2</v>
      </c>
      <c r="C38" s="101" t="s">
        <v>123</v>
      </c>
      <c r="D38" s="213"/>
      <c r="E38" s="207"/>
      <c r="F38" s="19">
        <v>200</v>
      </c>
      <c r="G38" s="207"/>
      <c r="H38" s="2">
        <v>170</v>
      </c>
      <c r="I38" s="72"/>
      <c r="J38" s="12">
        <f t="shared" ref="J38:J69" si="6">H38*I38</f>
        <v>0</v>
      </c>
      <c r="K38" s="17">
        <f t="shared" si="5"/>
        <v>0</v>
      </c>
      <c r="L38" s="99" t="s">
        <v>7</v>
      </c>
    </row>
    <row r="39" spans="1:12" x14ac:dyDescent="0.25">
      <c r="A39" s="228"/>
      <c r="B39" s="76">
        <v>3</v>
      </c>
      <c r="C39" s="101" t="s">
        <v>121</v>
      </c>
      <c r="D39" s="213"/>
      <c r="E39" s="207"/>
      <c r="F39" s="19">
        <v>200</v>
      </c>
      <c r="G39" s="207"/>
      <c r="H39" s="2">
        <v>170</v>
      </c>
      <c r="I39" s="72"/>
      <c r="J39" s="12">
        <f t="shared" si="6"/>
        <v>0</v>
      </c>
      <c r="K39" s="17">
        <f t="shared" si="5"/>
        <v>0</v>
      </c>
      <c r="L39" s="99" t="s">
        <v>7</v>
      </c>
    </row>
    <row r="40" spans="1:12" x14ac:dyDescent="0.25">
      <c r="A40" s="228"/>
      <c r="B40" s="76">
        <v>4</v>
      </c>
      <c r="C40" s="101" t="s">
        <v>124</v>
      </c>
      <c r="D40" s="213"/>
      <c r="E40" s="207"/>
      <c r="F40" s="19">
        <v>200</v>
      </c>
      <c r="G40" s="207"/>
      <c r="H40" s="2">
        <v>170</v>
      </c>
      <c r="I40" s="72"/>
      <c r="J40" s="12">
        <f t="shared" si="6"/>
        <v>0</v>
      </c>
      <c r="K40" s="17">
        <f t="shared" si="5"/>
        <v>0</v>
      </c>
      <c r="L40" s="99" t="s">
        <v>7</v>
      </c>
    </row>
    <row r="41" spans="1:12" x14ac:dyDescent="0.25">
      <c r="A41" s="228"/>
      <c r="B41" s="76">
        <v>5</v>
      </c>
      <c r="C41" s="101" t="s">
        <v>118</v>
      </c>
      <c r="D41" s="213"/>
      <c r="E41" s="207"/>
      <c r="F41" s="19">
        <v>200</v>
      </c>
      <c r="G41" s="207"/>
      <c r="H41" s="2">
        <v>170</v>
      </c>
      <c r="I41" s="72"/>
      <c r="J41" s="12">
        <f t="shared" si="6"/>
        <v>0</v>
      </c>
      <c r="K41" s="17">
        <f t="shared" si="5"/>
        <v>0</v>
      </c>
      <c r="L41" s="99" t="s">
        <v>7</v>
      </c>
    </row>
    <row r="42" spans="1:12" x14ac:dyDescent="0.25">
      <c r="A42" s="228"/>
      <c r="B42" s="76">
        <v>6</v>
      </c>
      <c r="C42" s="101" t="s">
        <v>120</v>
      </c>
      <c r="D42" s="213"/>
      <c r="E42" s="207"/>
      <c r="F42" s="19">
        <v>200</v>
      </c>
      <c r="G42" s="207"/>
      <c r="H42" s="2">
        <v>170</v>
      </c>
      <c r="I42" s="72"/>
      <c r="J42" s="12">
        <f t="shared" si="6"/>
        <v>0</v>
      </c>
      <c r="K42" s="17">
        <f t="shared" si="5"/>
        <v>0</v>
      </c>
      <c r="L42" s="99" t="s">
        <v>7</v>
      </c>
    </row>
    <row r="43" spans="1:12" x14ac:dyDescent="0.25">
      <c r="A43" s="228"/>
      <c r="B43" s="76">
        <v>7</v>
      </c>
      <c r="C43" s="101" t="s">
        <v>125</v>
      </c>
      <c r="D43" s="213"/>
      <c r="E43" s="207"/>
      <c r="F43" s="19">
        <v>200</v>
      </c>
      <c r="G43" s="207"/>
      <c r="H43" s="2">
        <v>170</v>
      </c>
      <c r="I43" s="72"/>
      <c r="J43" s="12">
        <f t="shared" si="6"/>
        <v>0</v>
      </c>
      <c r="K43" s="17">
        <f t="shared" si="5"/>
        <v>0</v>
      </c>
      <c r="L43" s="99" t="s">
        <v>7</v>
      </c>
    </row>
    <row r="44" spans="1:12" x14ac:dyDescent="0.25">
      <c r="A44" s="228"/>
      <c r="B44" s="76">
        <v>8</v>
      </c>
      <c r="C44" s="101" t="s">
        <v>119</v>
      </c>
      <c r="D44" s="213"/>
      <c r="E44" s="207"/>
      <c r="F44" s="19">
        <v>200</v>
      </c>
      <c r="G44" s="207"/>
      <c r="H44" s="2">
        <v>170</v>
      </c>
      <c r="I44" s="72"/>
      <c r="J44" s="12">
        <f t="shared" si="6"/>
        <v>0</v>
      </c>
      <c r="K44" s="17">
        <f t="shared" si="5"/>
        <v>0</v>
      </c>
      <c r="L44" s="99" t="s">
        <v>7</v>
      </c>
    </row>
    <row r="45" spans="1:12" x14ac:dyDescent="0.25">
      <c r="A45" s="228"/>
      <c r="B45" s="76">
        <v>9</v>
      </c>
      <c r="C45" s="101" t="s">
        <v>126</v>
      </c>
      <c r="D45" s="213"/>
      <c r="E45" s="207"/>
      <c r="F45" s="19">
        <v>200</v>
      </c>
      <c r="G45" s="207"/>
      <c r="H45" s="2">
        <v>170</v>
      </c>
      <c r="I45" s="72"/>
      <c r="J45" s="12">
        <f t="shared" si="6"/>
        <v>0</v>
      </c>
      <c r="K45" s="17">
        <f t="shared" si="5"/>
        <v>0</v>
      </c>
      <c r="L45" s="99" t="s">
        <v>7</v>
      </c>
    </row>
    <row r="46" spans="1:12" x14ac:dyDescent="0.25">
      <c r="A46" s="228"/>
      <c r="B46" s="76">
        <v>10</v>
      </c>
      <c r="C46" s="101" t="s">
        <v>117</v>
      </c>
      <c r="D46" s="213"/>
      <c r="E46" s="207"/>
      <c r="F46" s="19">
        <v>200</v>
      </c>
      <c r="G46" s="207"/>
      <c r="H46" s="2">
        <v>170</v>
      </c>
      <c r="I46" s="72"/>
      <c r="J46" s="12">
        <f t="shared" si="6"/>
        <v>0</v>
      </c>
      <c r="K46" s="17">
        <f t="shared" si="5"/>
        <v>0</v>
      </c>
      <c r="L46" s="99" t="s">
        <v>7</v>
      </c>
    </row>
    <row r="47" spans="1:12" ht="15.75" thickBot="1" x14ac:dyDescent="0.3">
      <c r="A47" s="229"/>
      <c r="B47" s="77">
        <v>11</v>
      </c>
      <c r="C47" s="117" t="s">
        <v>127</v>
      </c>
      <c r="D47" s="214"/>
      <c r="E47" s="208"/>
      <c r="F47" s="8">
        <v>200</v>
      </c>
      <c r="G47" s="208"/>
      <c r="H47" s="2">
        <v>170</v>
      </c>
      <c r="I47" s="73"/>
      <c r="J47" s="13">
        <f t="shared" si="6"/>
        <v>0</v>
      </c>
      <c r="K47" s="18">
        <f t="shared" si="5"/>
        <v>0</v>
      </c>
      <c r="L47" s="109" t="s">
        <v>7</v>
      </c>
    </row>
    <row r="48" spans="1:12" ht="15.6" customHeight="1" x14ac:dyDescent="0.25">
      <c r="A48" s="260" t="s">
        <v>103</v>
      </c>
      <c r="B48" s="118">
        <v>1</v>
      </c>
      <c r="C48" s="116" t="s">
        <v>122</v>
      </c>
      <c r="D48" s="234" t="s">
        <v>5</v>
      </c>
      <c r="E48" s="263" t="s">
        <v>64</v>
      </c>
      <c r="F48" s="119">
        <v>100</v>
      </c>
      <c r="G48" s="263" t="s">
        <v>37</v>
      </c>
      <c r="H48" s="59">
        <v>150</v>
      </c>
      <c r="I48" s="71"/>
      <c r="J48" s="61">
        <f t="shared" si="6"/>
        <v>0</v>
      </c>
      <c r="K48" s="120">
        <f t="shared" ref="K48:K55" si="7">I48*F48/1000</f>
        <v>0</v>
      </c>
      <c r="L48" s="121" t="s">
        <v>7</v>
      </c>
    </row>
    <row r="49" spans="1:12" s="58" customFormat="1" ht="15.6" customHeight="1" x14ac:dyDescent="0.25">
      <c r="A49" s="261"/>
      <c r="B49" s="102">
        <v>2</v>
      </c>
      <c r="C49" s="101" t="s">
        <v>123</v>
      </c>
      <c r="D49" s="235"/>
      <c r="E49" s="264"/>
      <c r="F49" s="60">
        <v>150</v>
      </c>
      <c r="G49" s="264"/>
      <c r="H49" s="205">
        <v>150</v>
      </c>
      <c r="I49" s="57"/>
      <c r="J49" s="62">
        <f t="shared" si="6"/>
        <v>0</v>
      </c>
      <c r="K49" s="63">
        <f t="shared" si="7"/>
        <v>0</v>
      </c>
      <c r="L49" s="103" t="s">
        <v>7</v>
      </c>
    </row>
    <row r="50" spans="1:12" s="58" customFormat="1" ht="15.6" customHeight="1" x14ac:dyDescent="0.25">
      <c r="A50" s="261"/>
      <c r="B50" s="102">
        <v>3</v>
      </c>
      <c r="C50" s="101" t="s">
        <v>121</v>
      </c>
      <c r="D50" s="235"/>
      <c r="E50" s="264"/>
      <c r="F50" s="60">
        <v>150</v>
      </c>
      <c r="G50" s="264"/>
      <c r="H50" s="205">
        <v>150</v>
      </c>
      <c r="I50" s="57"/>
      <c r="J50" s="62">
        <f t="shared" si="6"/>
        <v>0</v>
      </c>
      <c r="K50" s="63">
        <f t="shared" si="7"/>
        <v>0</v>
      </c>
      <c r="L50" s="103" t="s">
        <v>7</v>
      </c>
    </row>
    <row r="51" spans="1:12" s="58" customFormat="1" ht="15.6" customHeight="1" x14ac:dyDescent="0.25">
      <c r="A51" s="261"/>
      <c r="B51" s="102">
        <v>4</v>
      </c>
      <c r="C51" s="101" t="s">
        <v>124</v>
      </c>
      <c r="D51" s="235"/>
      <c r="E51" s="264"/>
      <c r="F51" s="60">
        <v>150</v>
      </c>
      <c r="G51" s="264"/>
      <c r="H51" s="205">
        <v>150</v>
      </c>
      <c r="I51" s="57"/>
      <c r="J51" s="62">
        <f t="shared" ref="J51:J55" si="8">H51*I51</f>
        <v>0</v>
      </c>
      <c r="K51" s="63">
        <f t="shared" si="7"/>
        <v>0</v>
      </c>
      <c r="L51" s="103" t="s">
        <v>7</v>
      </c>
    </row>
    <row r="52" spans="1:12" ht="15.6" customHeight="1" x14ac:dyDescent="0.25">
      <c r="A52" s="261"/>
      <c r="B52" s="102">
        <v>5</v>
      </c>
      <c r="C52" s="101" t="s">
        <v>118</v>
      </c>
      <c r="D52" s="235"/>
      <c r="E52" s="264"/>
      <c r="F52" s="60">
        <v>150</v>
      </c>
      <c r="G52" s="264"/>
      <c r="H52" s="205">
        <v>150</v>
      </c>
      <c r="I52" s="72"/>
      <c r="J52" s="62">
        <f t="shared" si="8"/>
        <v>0</v>
      </c>
      <c r="K52" s="63">
        <f t="shared" si="7"/>
        <v>0</v>
      </c>
      <c r="L52" s="103" t="s">
        <v>7</v>
      </c>
    </row>
    <row r="53" spans="1:12" ht="15.6" customHeight="1" x14ac:dyDescent="0.25">
      <c r="A53" s="261"/>
      <c r="B53" s="102">
        <v>6</v>
      </c>
      <c r="C53" s="101" t="s">
        <v>120</v>
      </c>
      <c r="D53" s="235"/>
      <c r="E53" s="264"/>
      <c r="F53" s="60">
        <v>150</v>
      </c>
      <c r="G53" s="264"/>
      <c r="H53" s="205">
        <v>150</v>
      </c>
      <c r="I53" s="72"/>
      <c r="J53" s="62">
        <f t="shared" si="8"/>
        <v>0</v>
      </c>
      <c r="K53" s="63">
        <f t="shared" si="7"/>
        <v>0</v>
      </c>
      <c r="L53" s="103" t="s">
        <v>7</v>
      </c>
    </row>
    <row r="54" spans="1:12" ht="15.6" customHeight="1" x14ac:dyDescent="0.25">
      <c r="A54" s="261"/>
      <c r="B54" s="102">
        <v>7</v>
      </c>
      <c r="C54" s="101" t="s">
        <v>125</v>
      </c>
      <c r="D54" s="235"/>
      <c r="E54" s="264"/>
      <c r="F54" s="60">
        <v>150</v>
      </c>
      <c r="G54" s="264"/>
      <c r="H54" s="205">
        <v>150</v>
      </c>
      <c r="I54" s="72"/>
      <c r="J54" s="62">
        <f t="shared" si="8"/>
        <v>0</v>
      </c>
      <c r="K54" s="63">
        <f t="shared" si="7"/>
        <v>0</v>
      </c>
      <c r="L54" s="103" t="s">
        <v>7</v>
      </c>
    </row>
    <row r="55" spans="1:12" s="58" customFormat="1" ht="15.6" customHeight="1" x14ac:dyDescent="0.25">
      <c r="A55" s="261"/>
      <c r="B55" s="102">
        <v>8</v>
      </c>
      <c r="C55" s="101" t="s">
        <v>119</v>
      </c>
      <c r="D55" s="235"/>
      <c r="E55" s="264"/>
      <c r="F55" s="60">
        <v>150</v>
      </c>
      <c r="G55" s="264"/>
      <c r="H55" s="205">
        <v>150</v>
      </c>
      <c r="I55" s="57"/>
      <c r="J55" s="62">
        <f t="shared" si="8"/>
        <v>0</v>
      </c>
      <c r="K55" s="63">
        <f t="shared" si="7"/>
        <v>0</v>
      </c>
      <c r="L55" s="103" t="s">
        <v>7</v>
      </c>
    </row>
    <row r="56" spans="1:12" ht="15.6" customHeight="1" x14ac:dyDescent="0.25">
      <c r="A56" s="261"/>
      <c r="B56" s="102">
        <v>9</v>
      </c>
      <c r="C56" s="101" t="s">
        <v>126</v>
      </c>
      <c r="D56" s="235"/>
      <c r="E56" s="264"/>
      <c r="F56" s="19">
        <v>150</v>
      </c>
      <c r="G56" s="264"/>
      <c r="H56" s="205">
        <v>150</v>
      </c>
      <c r="I56" s="72"/>
      <c r="J56" s="62">
        <f t="shared" ref="J56:J58" si="9">H56*I56</f>
        <v>0</v>
      </c>
      <c r="K56" s="63">
        <f t="shared" ref="K56:K58" si="10">I56*F56/1000</f>
        <v>0</v>
      </c>
      <c r="L56" s="103" t="s">
        <v>7</v>
      </c>
    </row>
    <row r="57" spans="1:12" ht="15.6" customHeight="1" x14ac:dyDescent="0.25">
      <c r="A57" s="261"/>
      <c r="B57" s="102">
        <v>10</v>
      </c>
      <c r="C57" s="101" t="s">
        <v>117</v>
      </c>
      <c r="D57" s="235"/>
      <c r="E57" s="264"/>
      <c r="F57" s="19">
        <v>150</v>
      </c>
      <c r="G57" s="264"/>
      <c r="H57" s="205">
        <v>150</v>
      </c>
      <c r="I57" s="72"/>
      <c r="J57" s="62">
        <f t="shared" si="9"/>
        <v>0</v>
      </c>
      <c r="K57" s="63">
        <f t="shared" si="10"/>
        <v>0</v>
      </c>
      <c r="L57" s="103" t="s">
        <v>7</v>
      </c>
    </row>
    <row r="58" spans="1:12" s="58" customFormat="1" ht="15.6" customHeight="1" thickBot="1" x14ac:dyDescent="0.3">
      <c r="A58" s="262"/>
      <c r="B58" s="122">
        <v>11</v>
      </c>
      <c r="C58" s="117" t="s">
        <v>127</v>
      </c>
      <c r="D58" s="236"/>
      <c r="E58" s="265"/>
      <c r="F58" s="123">
        <v>150</v>
      </c>
      <c r="G58" s="265"/>
      <c r="H58" s="205">
        <v>150</v>
      </c>
      <c r="I58" s="68"/>
      <c r="J58" s="125">
        <f t="shared" si="9"/>
        <v>0</v>
      </c>
      <c r="K58" s="126">
        <f t="shared" si="10"/>
        <v>0</v>
      </c>
      <c r="L58" s="127" t="s">
        <v>7</v>
      </c>
    </row>
    <row r="59" spans="1:12" ht="15" customHeight="1" x14ac:dyDescent="0.25">
      <c r="A59" s="227" t="s">
        <v>67</v>
      </c>
      <c r="B59" s="75">
        <v>1</v>
      </c>
      <c r="C59" s="128" t="s">
        <v>128</v>
      </c>
      <c r="D59" s="212" t="s">
        <v>10</v>
      </c>
      <c r="E59" s="78" t="s">
        <v>41</v>
      </c>
      <c r="F59" s="129">
        <v>200</v>
      </c>
      <c r="G59" s="209"/>
      <c r="H59" s="166">
        <v>170</v>
      </c>
      <c r="I59" s="71"/>
      <c r="J59" s="11">
        <f t="shared" si="6"/>
        <v>0</v>
      </c>
      <c r="K59" s="26">
        <f t="shared" ref="K59:K89" si="11">I59*F59/1000</f>
        <v>0</v>
      </c>
      <c r="L59" s="110" t="s">
        <v>7</v>
      </c>
    </row>
    <row r="60" spans="1:12" ht="14.45" customHeight="1" x14ac:dyDescent="0.25">
      <c r="A60" s="228"/>
      <c r="B60" s="76">
        <v>2</v>
      </c>
      <c r="C60" s="64" t="s">
        <v>128</v>
      </c>
      <c r="D60" s="213"/>
      <c r="E60" s="79" t="s">
        <v>42</v>
      </c>
      <c r="F60" s="15">
        <v>400</v>
      </c>
      <c r="G60" s="215"/>
      <c r="H60" s="166">
        <v>282</v>
      </c>
      <c r="I60" s="72"/>
      <c r="J60" s="12">
        <f t="shared" si="6"/>
        <v>0</v>
      </c>
      <c r="K60" s="17">
        <f t="shared" si="11"/>
        <v>0</v>
      </c>
      <c r="L60" s="99" t="s">
        <v>7</v>
      </c>
    </row>
    <row r="61" spans="1:12" ht="15" customHeight="1" thickBot="1" x14ac:dyDescent="0.3">
      <c r="A61" s="229"/>
      <c r="B61" s="77">
        <v>3</v>
      </c>
      <c r="C61" s="65" t="s">
        <v>128</v>
      </c>
      <c r="D61" s="214"/>
      <c r="E61" s="80" t="s">
        <v>43</v>
      </c>
      <c r="F61" s="34">
        <v>600</v>
      </c>
      <c r="G61" s="216"/>
      <c r="H61" s="167">
        <v>403</v>
      </c>
      <c r="I61" s="73"/>
      <c r="J61" s="13">
        <f t="shared" si="6"/>
        <v>0</v>
      </c>
      <c r="K61" s="18">
        <f t="shared" si="11"/>
        <v>0</v>
      </c>
      <c r="L61" s="109" t="s">
        <v>7</v>
      </c>
    </row>
    <row r="62" spans="1:12" ht="48" hidden="1" thickBot="1" x14ac:dyDescent="0.3">
      <c r="A62" s="114" t="s">
        <v>90</v>
      </c>
      <c r="B62" s="130">
        <v>1</v>
      </c>
      <c r="C62" s="131" t="s">
        <v>129</v>
      </c>
      <c r="D62" s="132" t="s">
        <v>5</v>
      </c>
      <c r="E62" s="20" t="s">
        <v>42</v>
      </c>
      <c r="F62" s="20">
        <v>400</v>
      </c>
      <c r="G62" s="133" t="s">
        <v>94</v>
      </c>
      <c r="H62" s="168">
        <v>273</v>
      </c>
      <c r="I62" s="134"/>
      <c r="J62" s="29">
        <f t="shared" si="6"/>
        <v>0</v>
      </c>
      <c r="K62" s="30">
        <f t="shared" si="11"/>
        <v>0</v>
      </c>
      <c r="L62" s="135" t="s">
        <v>7</v>
      </c>
    </row>
    <row r="63" spans="1:12" x14ac:dyDescent="0.25">
      <c r="A63" s="227" t="s">
        <v>13</v>
      </c>
      <c r="B63" s="38">
        <v>1</v>
      </c>
      <c r="C63" s="136" t="s">
        <v>156</v>
      </c>
      <c r="D63" s="137" t="s">
        <v>141</v>
      </c>
      <c r="E63" s="6" t="s">
        <v>140</v>
      </c>
      <c r="F63" s="6">
        <v>200</v>
      </c>
      <c r="G63" s="138" t="s">
        <v>94</v>
      </c>
      <c r="H63" s="7">
        <v>180</v>
      </c>
      <c r="I63" s="139"/>
      <c r="J63" s="11">
        <f t="shared" si="6"/>
        <v>0</v>
      </c>
      <c r="K63" s="26">
        <f t="shared" si="11"/>
        <v>0</v>
      </c>
      <c r="L63" s="140" t="s">
        <v>7</v>
      </c>
    </row>
    <row r="64" spans="1:12" ht="22.5" customHeight="1" thickBot="1" x14ac:dyDescent="0.3">
      <c r="A64" s="229"/>
      <c r="B64" s="77">
        <v>2</v>
      </c>
      <c r="C64" s="117" t="s">
        <v>157</v>
      </c>
      <c r="D64" s="74" t="s">
        <v>10</v>
      </c>
      <c r="E64" s="80" t="s">
        <v>41</v>
      </c>
      <c r="F64" s="141">
        <v>200</v>
      </c>
      <c r="G64" s="142" t="s">
        <v>94</v>
      </c>
      <c r="H64" s="124">
        <v>175</v>
      </c>
      <c r="I64" s="73"/>
      <c r="J64" s="13">
        <f t="shared" si="6"/>
        <v>0</v>
      </c>
      <c r="K64" s="18">
        <f t="shared" si="11"/>
        <v>0</v>
      </c>
      <c r="L64" s="109" t="s">
        <v>7</v>
      </c>
    </row>
    <row r="65" spans="1:12" x14ac:dyDescent="0.25">
      <c r="A65" s="227" t="s">
        <v>15</v>
      </c>
      <c r="B65" s="75">
        <v>1</v>
      </c>
      <c r="C65" s="198" t="s">
        <v>131</v>
      </c>
      <c r="D65" s="212" t="s">
        <v>5</v>
      </c>
      <c r="E65" s="206" t="s">
        <v>45</v>
      </c>
      <c r="F65" s="129">
        <v>200</v>
      </c>
      <c r="G65" s="209" t="s">
        <v>46</v>
      </c>
      <c r="H65" s="169">
        <v>178</v>
      </c>
      <c r="I65" s="71"/>
      <c r="J65" s="11">
        <f t="shared" si="6"/>
        <v>0</v>
      </c>
      <c r="K65" s="26">
        <f t="shared" si="11"/>
        <v>0</v>
      </c>
      <c r="L65" s="110" t="s">
        <v>7</v>
      </c>
    </row>
    <row r="66" spans="1:12" x14ac:dyDescent="0.25">
      <c r="A66" s="228"/>
      <c r="B66" s="76">
        <v>2</v>
      </c>
      <c r="C66" s="199" t="s">
        <v>178</v>
      </c>
      <c r="D66" s="213"/>
      <c r="E66" s="207"/>
      <c r="F66" s="15">
        <v>200</v>
      </c>
      <c r="G66" s="210"/>
      <c r="H66" s="166">
        <v>178</v>
      </c>
      <c r="I66" s="72"/>
      <c r="J66" s="12">
        <f t="shared" si="6"/>
        <v>0</v>
      </c>
      <c r="K66" s="17">
        <f t="shared" si="11"/>
        <v>0</v>
      </c>
      <c r="L66" s="99" t="s">
        <v>7</v>
      </c>
    </row>
    <row r="67" spans="1:12" ht="19.5" customHeight="1" x14ac:dyDescent="0.25">
      <c r="A67" s="228"/>
      <c r="B67" s="76">
        <v>3</v>
      </c>
      <c r="C67" s="199" t="s">
        <v>179</v>
      </c>
      <c r="D67" s="213"/>
      <c r="E67" s="207"/>
      <c r="F67" s="15">
        <v>200</v>
      </c>
      <c r="G67" s="210"/>
      <c r="H67" s="166">
        <v>178</v>
      </c>
      <c r="I67" s="72"/>
      <c r="J67" s="12">
        <f t="shared" si="6"/>
        <v>0</v>
      </c>
      <c r="K67" s="17">
        <f t="shared" si="11"/>
        <v>0</v>
      </c>
      <c r="L67" s="99" t="s">
        <v>7</v>
      </c>
    </row>
    <row r="68" spans="1:12" ht="15.75" thickBot="1" x14ac:dyDescent="0.3">
      <c r="A68" s="229"/>
      <c r="B68" s="77">
        <v>4</v>
      </c>
      <c r="C68" s="200" t="s">
        <v>130</v>
      </c>
      <c r="D68" s="214"/>
      <c r="E68" s="208"/>
      <c r="F68" s="34">
        <v>200</v>
      </c>
      <c r="G68" s="211"/>
      <c r="H68" s="167">
        <v>178</v>
      </c>
      <c r="I68" s="73"/>
      <c r="J68" s="13">
        <f t="shared" si="6"/>
        <v>0</v>
      </c>
      <c r="K68" s="18">
        <f t="shared" si="11"/>
        <v>0</v>
      </c>
      <c r="L68" s="109" t="s">
        <v>7</v>
      </c>
    </row>
    <row r="69" spans="1:12" x14ac:dyDescent="0.25">
      <c r="A69" s="227" t="s">
        <v>14</v>
      </c>
      <c r="B69" s="75">
        <v>1</v>
      </c>
      <c r="C69" s="198" t="s">
        <v>131</v>
      </c>
      <c r="D69" s="212" t="s">
        <v>5</v>
      </c>
      <c r="E69" s="206" t="s">
        <v>38</v>
      </c>
      <c r="F69" s="129">
        <v>100</v>
      </c>
      <c r="G69" s="209" t="s">
        <v>39</v>
      </c>
      <c r="H69" s="169">
        <v>115</v>
      </c>
      <c r="I69" s="71"/>
      <c r="J69" s="11">
        <f t="shared" si="6"/>
        <v>0</v>
      </c>
      <c r="K69" s="26">
        <f t="shared" si="11"/>
        <v>0</v>
      </c>
      <c r="L69" s="110" t="s">
        <v>7</v>
      </c>
    </row>
    <row r="70" spans="1:12" x14ac:dyDescent="0.25">
      <c r="A70" s="228"/>
      <c r="B70" s="76">
        <v>2</v>
      </c>
      <c r="C70" s="199" t="s">
        <v>178</v>
      </c>
      <c r="D70" s="213"/>
      <c r="E70" s="207"/>
      <c r="F70" s="15">
        <v>100</v>
      </c>
      <c r="G70" s="210"/>
      <c r="H70" s="166">
        <v>115</v>
      </c>
      <c r="I70" s="72"/>
      <c r="J70" s="12">
        <f t="shared" ref="J70:J99" si="12">H70*I70</f>
        <v>0</v>
      </c>
      <c r="K70" s="17">
        <f t="shared" si="11"/>
        <v>0</v>
      </c>
      <c r="L70" s="99" t="s">
        <v>7</v>
      </c>
    </row>
    <row r="71" spans="1:12" x14ac:dyDescent="0.25">
      <c r="A71" s="228"/>
      <c r="B71" s="76">
        <v>3</v>
      </c>
      <c r="C71" s="199" t="s">
        <v>179</v>
      </c>
      <c r="D71" s="213"/>
      <c r="E71" s="207"/>
      <c r="F71" s="15">
        <v>100</v>
      </c>
      <c r="G71" s="210"/>
      <c r="H71" s="166">
        <v>115</v>
      </c>
      <c r="I71" s="72"/>
      <c r="J71" s="12">
        <f t="shared" si="12"/>
        <v>0</v>
      </c>
      <c r="K71" s="17">
        <f t="shared" si="11"/>
        <v>0</v>
      </c>
      <c r="L71" s="99" t="s">
        <v>7</v>
      </c>
    </row>
    <row r="72" spans="1:12" ht="15.75" thickBot="1" x14ac:dyDescent="0.3">
      <c r="A72" s="229"/>
      <c r="B72" s="77">
        <v>4</v>
      </c>
      <c r="C72" s="200" t="s">
        <v>130</v>
      </c>
      <c r="D72" s="214"/>
      <c r="E72" s="208"/>
      <c r="F72" s="34">
        <v>100</v>
      </c>
      <c r="G72" s="211"/>
      <c r="H72" s="167">
        <v>115</v>
      </c>
      <c r="I72" s="81"/>
      <c r="J72" s="13">
        <f t="shared" si="12"/>
        <v>0</v>
      </c>
      <c r="K72" s="18">
        <f t="shared" si="11"/>
        <v>0</v>
      </c>
      <c r="L72" s="109" t="s">
        <v>7</v>
      </c>
    </row>
    <row r="73" spans="1:12" x14ac:dyDescent="0.25">
      <c r="A73" s="227" t="s">
        <v>174</v>
      </c>
      <c r="B73" s="180">
        <v>1</v>
      </c>
      <c r="C73" s="198" t="s">
        <v>180</v>
      </c>
      <c r="D73" s="212"/>
      <c r="E73" s="206"/>
      <c r="F73" s="129">
        <v>50</v>
      </c>
      <c r="G73" s="209"/>
      <c r="H73" s="169">
        <v>69</v>
      </c>
      <c r="I73" s="71"/>
      <c r="J73" s="11">
        <f t="shared" si="12"/>
        <v>0</v>
      </c>
      <c r="K73" s="26">
        <f t="shared" ref="K73:K76" si="13">I73*F73/1000</f>
        <v>0</v>
      </c>
      <c r="L73" s="110" t="s">
        <v>7</v>
      </c>
    </row>
    <row r="74" spans="1:12" x14ac:dyDescent="0.25">
      <c r="A74" s="228"/>
      <c r="B74" s="181">
        <v>2</v>
      </c>
      <c r="C74" s="199" t="s">
        <v>181</v>
      </c>
      <c r="D74" s="213"/>
      <c r="E74" s="207"/>
      <c r="F74" s="15">
        <v>50</v>
      </c>
      <c r="G74" s="210"/>
      <c r="H74" s="166">
        <v>69</v>
      </c>
      <c r="I74" s="72"/>
      <c r="J74" s="12">
        <f t="shared" ref="J74:J76" si="14">H74*I74</f>
        <v>0</v>
      </c>
      <c r="K74" s="17">
        <f t="shared" si="13"/>
        <v>0</v>
      </c>
      <c r="L74" s="99" t="s">
        <v>7</v>
      </c>
    </row>
    <row r="75" spans="1:12" x14ac:dyDescent="0.25">
      <c r="A75" s="228"/>
      <c r="B75" s="181">
        <v>3</v>
      </c>
      <c r="C75" s="199" t="s">
        <v>182</v>
      </c>
      <c r="D75" s="213"/>
      <c r="E75" s="207"/>
      <c r="F75" s="15">
        <v>50</v>
      </c>
      <c r="G75" s="210"/>
      <c r="H75" s="166">
        <v>69</v>
      </c>
      <c r="I75" s="72"/>
      <c r="J75" s="12">
        <f t="shared" si="14"/>
        <v>0</v>
      </c>
      <c r="K75" s="17">
        <f t="shared" si="13"/>
        <v>0</v>
      </c>
      <c r="L75" s="99" t="s">
        <v>7</v>
      </c>
    </row>
    <row r="76" spans="1:12" ht="15.75" thickBot="1" x14ac:dyDescent="0.3">
      <c r="A76" s="229"/>
      <c r="B76" s="182">
        <v>4</v>
      </c>
      <c r="C76" s="200" t="s">
        <v>183</v>
      </c>
      <c r="D76" s="214"/>
      <c r="E76" s="208"/>
      <c r="F76" s="34">
        <v>50</v>
      </c>
      <c r="G76" s="211"/>
      <c r="H76" s="167">
        <v>69</v>
      </c>
      <c r="I76" s="81"/>
      <c r="J76" s="13">
        <f t="shared" si="14"/>
        <v>0</v>
      </c>
      <c r="K76" s="18">
        <f t="shared" si="13"/>
        <v>0</v>
      </c>
      <c r="L76" s="109" t="s">
        <v>7</v>
      </c>
    </row>
    <row r="77" spans="1:12" ht="14.45" customHeight="1" x14ac:dyDescent="0.25">
      <c r="A77" s="257" t="s">
        <v>107</v>
      </c>
      <c r="B77" s="75">
        <v>1</v>
      </c>
      <c r="C77" s="47" t="s">
        <v>152</v>
      </c>
      <c r="D77" s="212" t="s">
        <v>5</v>
      </c>
      <c r="E77" s="206" t="s">
        <v>47</v>
      </c>
      <c r="F77" s="6">
        <v>200</v>
      </c>
      <c r="G77" s="206" t="s">
        <v>108</v>
      </c>
      <c r="H77" s="7">
        <v>105</v>
      </c>
      <c r="I77" s="176"/>
      <c r="J77" s="69">
        <f t="shared" si="12"/>
        <v>0</v>
      </c>
      <c r="K77" s="26">
        <f t="shared" si="11"/>
        <v>0</v>
      </c>
      <c r="L77" s="110" t="s">
        <v>6</v>
      </c>
    </row>
    <row r="78" spans="1:12" ht="14.45" customHeight="1" x14ac:dyDescent="0.25">
      <c r="A78" s="258"/>
      <c r="B78" s="76">
        <v>2</v>
      </c>
      <c r="C78" s="48" t="s">
        <v>151</v>
      </c>
      <c r="D78" s="213"/>
      <c r="E78" s="207"/>
      <c r="F78" s="19">
        <v>200</v>
      </c>
      <c r="G78" s="207"/>
      <c r="H78" s="2">
        <v>105</v>
      </c>
      <c r="I78" s="31"/>
      <c r="J78" s="66">
        <f t="shared" si="12"/>
        <v>0</v>
      </c>
      <c r="K78" s="17">
        <f t="shared" si="11"/>
        <v>0</v>
      </c>
      <c r="L78" s="99" t="s">
        <v>6</v>
      </c>
    </row>
    <row r="79" spans="1:12" ht="14.45" customHeight="1" x14ac:dyDescent="0.25">
      <c r="A79" s="258"/>
      <c r="B79" s="76">
        <v>3</v>
      </c>
      <c r="C79" s="48" t="s">
        <v>8</v>
      </c>
      <c r="D79" s="213"/>
      <c r="E79" s="207"/>
      <c r="F79" s="19">
        <v>200</v>
      </c>
      <c r="G79" s="207"/>
      <c r="H79" s="2">
        <v>105</v>
      </c>
      <c r="I79" s="31"/>
      <c r="J79" s="66">
        <f t="shared" si="12"/>
        <v>0</v>
      </c>
      <c r="K79" s="17">
        <f t="shared" si="11"/>
        <v>0</v>
      </c>
      <c r="L79" s="99" t="s">
        <v>6</v>
      </c>
    </row>
    <row r="80" spans="1:12" ht="15" customHeight="1" thickBot="1" x14ac:dyDescent="0.3">
      <c r="A80" s="259"/>
      <c r="B80" s="77">
        <v>4</v>
      </c>
      <c r="C80" s="50" t="s">
        <v>153</v>
      </c>
      <c r="D80" s="214"/>
      <c r="E80" s="208"/>
      <c r="F80" s="8">
        <v>200</v>
      </c>
      <c r="G80" s="208"/>
      <c r="H80" s="9">
        <v>105</v>
      </c>
      <c r="I80" s="33"/>
      <c r="J80" s="70">
        <f t="shared" si="12"/>
        <v>0</v>
      </c>
      <c r="K80" s="18">
        <f t="shared" si="11"/>
        <v>0</v>
      </c>
      <c r="L80" s="109" t="s">
        <v>6</v>
      </c>
    </row>
    <row r="81" spans="1:12" ht="15" customHeight="1" x14ac:dyDescent="0.25">
      <c r="A81" s="227" t="s">
        <v>171</v>
      </c>
      <c r="B81" s="75">
        <v>1</v>
      </c>
      <c r="C81" s="47" t="s">
        <v>152</v>
      </c>
      <c r="D81" s="212" t="s">
        <v>5</v>
      </c>
      <c r="E81" s="206" t="s">
        <v>47</v>
      </c>
      <c r="F81" s="6">
        <v>390</v>
      </c>
      <c r="G81" s="206" t="s">
        <v>172</v>
      </c>
      <c r="H81" s="7">
        <v>180</v>
      </c>
      <c r="I81" s="14"/>
      <c r="J81" s="69">
        <f t="shared" si="12"/>
        <v>0</v>
      </c>
      <c r="K81" s="26">
        <f t="shared" si="11"/>
        <v>0</v>
      </c>
      <c r="L81" s="110" t="s">
        <v>6</v>
      </c>
    </row>
    <row r="82" spans="1:12" ht="15" customHeight="1" x14ac:dyDescent="0.25">
      <c r="A82" s="228"/>
      <c r="B82" s="76">
        <v>2</v>
      </c>
      <c r="C82" s="48" t="s">
        <v>151</v>
      </c>
      <c r="D82" s="213"/>
      <c r="E82" s="207"/>
      <c r="F82" s="19">
        <v>390</v>
      </c>
      <c r="G82" s="207"/>
      <c r="H82" s="2">
        <v>180</v>
      </c>
      <c r="I82" s="72"/>
      <c r="J82" s="66">
        <f t="shared" si="12"/>
        <v>0</v>
      </c>
      <c r="K82" s="17">
        <f t="shared" si="11"/>
        <v>0</v>
      </c>
      <c r="L82" s="99" t="s">
        <v>6</v>
      </c>
    </row>
    <row r="83" spans="1:12" ht="15" customHeight="1" x14ac:dyDescent="0.25">
      <c r="A83" s="228"/>
      <c r="B83" s="76">
        <v>3</v>
      </c>
      <c r="C83" s="48" t="s">
        <v>8</v>
      </c>
      <c r="D83" s="213"/>
      <c r="E83" s="207"/>
      <c r="F83" s="19">
        <v>390</v>
      </c>
      <c r="G83" s="207"/>
      <c r="H83" s="2">
        <v>180</v>
      </c>
      <c r="I83" s="72"/>
      <c r="J83" s="66">
        <f t="shared" si="12"/>
        <v>0</v>
      </c>
      <c r="K83" s="17">
        <f t="shared" si="11"/>
        <v>0</v>
      </c>
      <c r="L83" s="99" t="s">
        <v>6</v>
      </c>
    </row>
    <row r="84" spans="1:12" ht="15" customHeight="1" thickBot="1" x14ac:dyDescent="0.3">
      <c r="A84" s="229"/>
      <c r="B84" s="77">
        <v>4</v>
      </c>
      <c r="C84" s="50" t="s">
        <v>153</v>
      </c>
      <c r="D84" s="214"/>
      <c r="E84" s="208"/>
      <c r="F84" s="8">
        <v>390</v>
      </c>
      <c r="G84" s="208"/>
      <c r="H84" s="9">
        <v>180</v>
      </c>
      <c r="I84" s="73"/>
      <c r="J84" s="70">
        <f t="shared" si="12"/>
        <v>0</v>
      </c>
      <c r="K84" s="18">
        <f t="shared" si="11"/>
        <v>0</v>
      </c>
      <c r="L84" s="109" t="s">
        <v>6</v>
      </c>
    </row>
    <row r="85" spans="1:12" x14ac:dyDescent="0.25">
      <c r="A85" s="227" t="s">
        <v>88</v>
      </c>
      <c r="B85" s="75">
        <v>1</v>
      </c>
      <c r="C85" s="143" t="s">
        <v>61</v>
      </c>
      <c r="D85" s="137" t="s">
        <v>9</v>
      </c>
      <c r="E85" s="6" t="s">
        <v>69</v>
      </c>
      <c r="F85" s="144">
        <v>250</v>
      </c>
      <c r="G85" s="6" t="s">
        <v>68</v>
      </c>
      <c r="H85" s="7">
        <v>120</v>
      </c>
      <c r="I85" s="71"/>
      <c r="J85" s="11">
        <f t="shared" si="12"/>
        <v>0</v>
      </c>
      <c r="K85" s="26">
        <f t="shared" si="11"/>
        <v>0</v>
      </c>
      <c r="L85" s="110" t="s">
        <v>6</v>
      </c>
    </row>
    <row r="86" spans="1:12" ht="15.75" thickBot="1" x14ac:dyDescent="0.3">
      <c r="A86" s="229"/>
      <c r="B86" s="77">
        <v>2</v>
      </c>
      <c r="C86" s="145" t="s">
        <v>61</v>
      </c>
      <c r="D86" s="146" t="s">
        <v>9</v>
      </c>
      <c r="E86" s="8" t="s">
        <v>49</v>
      </c>
      <c r="F86" s="147">
        <v>350</v>
      </c>
      <c r="G86" s="8" t="s">
        <v>48</v>
      </c>
      <c r="H86" s="148">
        <v>148</v>
      </c>
      <c r="I86" s="73"/>
      <c r="J86" s="13">
        <f t="shared" si="12"/>
        <v>0</v>
      </c>
      <c r="K86" s="18">
        <f t="shared" si="11"/>
        <v>0</v>
      </c>
      <c r="L86" s="109" t="s">
        <v>6</v>
      </c>
    </row>
    <row r="87" spans="1:12" x14ac:dyDescent="0.25">
      <c r="A87" s="227" t="s">
        <v>89</v>
      </c>
      <c r="B87" s="82">
        <v>1</v>
      </c>
      <c r="C87" s="83" t="s">
        <v>89</v>
      </c>
      <c r="D87" s="212" t="s">
        <v>9</v>
      </c>
      <c r="E87" s="84" t="s">
        <v>52</v>
      </c>
      <c r="F87" s="85">
        <v>220</v>
      </c>
      <c r="G87" s="85" t="s">
        <v>50</v>
      </c>
      <c r="H87" s="86">
        <v>220</v>
      </c>
      <c r="I87" s="89"/>
      <c r="J87" s="87">
        <f t="shared" si="12"/>
        <v>0</v>
      </c>
      <c r="K87" s="90">
        <f t="shared" si="11"/>
        <v>0</v>
      </c>
      <c r="L87" s="149" t="s">
        <v>102</v>
      </c>
    </row>
    <row r="88" spans="1:12" x14ac:dyDescent="0.25">
      <c r="A88" s="228"/>
      <c r="B88" s="91">
        <v>2</v>
      </c>
      <c r="C88" s="92" t="s">
        <v>89</v>
      </c>
      <c r="D88" s="213"/>
      <c r="E88" s="104" t="s">
        <v>101</v>
      </c>
      <c r="F88" s="93">
        <v>150</v>
      </c>
      <c r="G88" s="93" t="s">
        <v>40</v>
      </c>
      <c r="H88" s="105">
        <v>166</v>
      </c>
      <c r="I88" s="95"/>
      <c r="J88" s="96">
        <f t="shared" si="12"/>
        <v>0</v>
      </c>
      <c r="K88" s="97">
        <f t="shared" si="11"/>
        <v>0</v>
      </c>
      <c r="L88" s="106" t="str">
        <f>L87</f>
        <v>6 месяцев</v>
      </c>
    </row>
    <row r="89" spans="1:12" s="58" customFormat="1" ht="15.75" thickBot="1" x14ac:dyDescent="0.3">
      <c r="A89" s="229"/>
      <c r="B89" s="150">
        <v>3</v>
      </c>
      <c r="C89" s="151" t="s">
        <v>132</v>
      </c>
      <c r="D89" s="214"/>
      <c r="E89" s="152" t="s">
        <v>49</v>
      </c>
      <c r="F89" s="153">
        <v>70</v>
      </c>
      <c r="G89" s="153" t="s">
        <v>51</v>
      </c>
      <c r="H89" s="154">
        <v>90</v>
      </c>
      <c r="I89" s="155"/>
      <c r="J89" s="156">
        <f t="shared" si="12"/>
        <v>0</v>
      </c>
      <c r="K89" s="157">
        <f t="shared" si="11"/>
        <v>0</v>
      </c>
      <c r="L89" s="158" t="s">
        <v>72</v>
      </c>
    </row>
    <row r="90" spans="1:12" hidden="1" x14ac:dyDescent="0.25">
      <c r="A90" s="227" t="s">
        <v>18</v>
      </c>
      <c r="B90" s="177">
        <v>1</v>
      </c>
      <c r="C90" s="47" t="s">
        <v>142</v>
      </c>
      <c r="D90" s="212" t="s">
        <v>12</v>
      </c>
      <c r="E90" s="206" t="s">
        <v>52</v>
      </c>
      <c r="F90" s="6">
        <v>220</v>
      </c>
      <c r="G90" s="206" t="s">
        <v>50</v>
      </c>
      <c r="H90" s="7">
        <v>100</v>
      </c>
      <c r="I90" s="71"/>
      <c r="J90" s="11">
        <f t="shared" si="12"/>
        <v>0</v>
      </c>
      <c r="K90" s="26">
        <f t="shared" ref="K90:K120" si="15">I90*F90/1000</f>
        <v>0</v>
      </c>
      <c r="L90" s="110" t="s">
        <v>7</v>
      </c>
    </row>
    <row r="91" spans="1:12" hidden="1" x14ac:dyDescent="0.25">
      <c r="A91" s="228"/>
      <c r="B91" s="178">
        <v>2</v>
      </c>
      <c r="C91" s="48" t="s">
        <v>143</v>
      </c>
      <c r="D91" s="213"/>
      <c r="E91" s="207"/>
      <c r="F91" s="19">
        <v>220</v>
      </c>
      <c r="G91" s="207"/>
      <c r="H91" s="2">
        <v>100</v>
      </c>
      <c r="I91" s="72"/>
      <c r="J91" s="12">
        <f t="shared" si="12"/>
        <v>0</v>
      </c>
      <c r="K91" s="17">
        <f t="shared" si="15"/>
        <v>0</v>
      </c>
      <c r="L91" s="99" t="s">
        <v>7</v>
      </c>
    </row>
    <row r="92" spans="1:12" ht="18" hidden="1" customHeight="1" x14ac:dyDescent="0.25">
      <c r="A92" s="228"/>
      <c r="B92" s="178">
        <v>3</v>
      </c>
      <c r="C92" s="48" t="s">
        <v>144</v>
      </c>
      <c r="D92" s="213"/>
      <c r="E92" s="207"/>
      <c r="F92" s="19">
        <v>220</v>
      </c>
      <c r="G92" s="207"/>
      <c r="H92" s="2">
        <v>100</v>
      </c>
      <c r="I92" s="72"/>
      <c r="J92" s="12">
        <f t="shared" si="12"/>
        <v>0</v>
      </c>
      <c r="K92" s="17">
        <f t="shared" si="15"/>
        <v>0</v>
      </c>
      <c r="L92" s="99" t="s">
        <v>7</v>
      </c>
    </row>
    <row r="93" spans="1:12" hidden="1" x14ac:dyDescent="0.25">
      <c r="A93" s="228"/>
      <c r="B93" s="178">
        <v>4</v>
      </c>
      <c r="C93" s="48" t="s">
        <v>145</v>
      </c>
      <c r="D93" s="213"/>
      <c r="E93" s="207"/>
      <c r="F93" s="19">
        <v>220</v>
      </c>
      <c r="G93" s="207"/>
      <c r="H93" s="2">
        <v>100</v>
      </c>
      <c r="I93" s="72"/>
      <c r="J93" s="12">
        <f t="shared" si="12"/>
        <v>0</v>
      </c>
      <c r="K93" s="17">
        <f t="shared" si="15"/>
        <v>0</v>
      </c>
      <c r="L93" s="99" t="s">
        <v>7</v>
      </c>
    </row>
    <row r="94" spans="1:12" hidden="1" x14ac:dyDescent="0.25">
      <c r="A94" s="228"/>
      <c r="B94" s="178">
        <v>5</v>
      </c>
      <c r="C94" s="48" t="s">
        <v>146</v>
      </c>
      <c r="D94" s="213"/>
      <c r="E94" s="207"/>
      <c r="F94" s="19">
        <v>220</v>
      </c>
      <c r="G94" s="207"/>
      <c r="H94" s="2">
        <v>100</v>
      </c>
      <c r="I94" s="72"/>
      <c r="J94" s="12">
        <f t="shared" si="12"/>
        <v>0</v>
      </c>
      <c r="K94" s="17">
        <f t="shared" si="15"/>
        <v>0</v>
      </c>
      <c r="L94" s="99" t="s">
        <v>7</v>
      </c>
    </row>
    <row r="95" spans="1:12" hidden="1" x14ac:dyDescent="0.25">
      <c r="A95" s="228"/>
      <c r="B95" s="178">
        <v>6</v>
      </c>
      <c r="C95" s="48" t="s">
        <v>147</v>
      </c>
      <c r="D95" s="213"/>
      <c r="E95" s="207"/>
      <c r="F95" s="19">
        <v>220</v>
      </c>
      <c r="G95" s="207"/>
      <c r="H95" s="2">
        <v>100</v>
      </c>
      <c r="I95" s="72"/>
      <c r="J95" s="12">
        <f t="shared" si="12"/>
        <v>0</v>
      </c>
      <c r="K95" s="17">
        <f t="shared" si="15"/>
        <v>0</v>
      </c>
      <c r="L95" s="99" t="s">
        <v>7</v>
      </c>
    </row>
    <row r="96" spans="1:12" hidden="1" x14ac:dyDescent="0.25">
      <c r="A96" s="228"/>
      <c r="B96" s="178">
        <v>7</v>
      </c>
      <c r="C96" s="48" t="s">
        <v>148</v>
      </c>
      <c r="D96" s="213"/>
      <c r="E96" s="207"/>
      <c r="F96" s="19">
        <v>220</v>
      </c>
      <c r="G96" s="207"/>
      <c r="H96" s="2">
        <v>100</v>
      </c>
      <c r="I96" s="72"/>
      <c r="J96" s="12">
        <f t="shared" si="12"/>
        <v>0</v>
      </c>
      <c r="K96" s="17">
        <f t="shared" si="15"/>
        <v>0</v>
      </c>
      <c r="L96" s="99" t="s">
        <v>7</v>
      </c>
    </row>
    <row r="97" spans="1:12" hidden="1" x14ac:dyDescent="0.25">
      <c r="A97" s="228"/>
      <c r="B97" s="178">
        <v>8</v>
      </c>
      <c r="C97" s="48" t="s">
        <v>149</v>
      </c>
      <c r="D97" s="213"/>
      <c r="E97" s="207"/>
      <c r="F97" s="19">
        <v>220</v>
      </c>
      <c r="G97" s="207"/>
      <c r="H97" s="2">
        <v>100</v>
      </c>
      <c r="I97" s="72"/>
      <c r="J97" s="12">
        <f t="shared" si="12"/>
        <v>0</v>
      </c>
      <c r="K97" s="17">
        <f t="shared" si="15"/>
        <v>0</v>
      </c>
      <c r="L97" s="99" t="s">
        <v>7</v>
      </c>
    </row>
    <row r="98" spans="1:12" ht="15.75" hidden="1" thickBot="1" x14ac:dyDescent="0.3">
      <c r="A98" s="229"/>
      <c r="B98" s="179">
        <v>9</v>
      </c>
      <c r="C98" s="50" t="s">
        <v>150</v>
      </c>
      <c r="D98" s="214"/>
      <c r="E98" s="208"/>
      <c r="F98" s="8">
        <v>220</v>
      </c>
      <c r="G98" s="208"/>
      <c r="H98" s="9">
        <v>100</v>
      </c>
      <c r="I98" s="81"/>
      <c r="J98" s="13">
        <f t="shared" si="12"/>
        <v>0</v>
      </c>
      <c r="K98" s="18">
        <f t="shared" si="15"/>
        <v>0</v>
      </c>
      <c r="L98" s="109" t="s">
        <v>7</v>
      </c>
    </row>
    <row r="99" spans="1:12" ht="15.75" thickBot="1" x14ac:dyDescent="0.3">
      <c r="A99" s="242" t="s">
        <v>63</v>
      </c>
      <c r="B99" s="183">
        <v>1</v>
      </c>
      <c r="C99" s="201" t="s">
        <v>184</v>
      </c>
      <c r="D99" s="185" t="s">
        <v>5</v>
      </c>
      <c r="E99" s="186"/>
      <c r="F99" s="202">
        <v>150</v>
      </c>
      <c r="G99" s="203" t="s">
        <v>70</v>
      </c>
      <c r="H99" s="204">
        <v>135</v>
      </c>
      <c r="I99" s="190"/>
      <c r="J99" s="191">
        <f t="shared" si="12"/>
        <v>0</v>
      </c>
      <c r="K99" s="192">
        <f t="shared" si="15"/>
        <v>0</v>
      </c>
      <c r="L99" s="193" t="s">
        <v>60</v>
      </c>
    </row>
    <row r="100" spans="1:12" ht="15.75" customHeight="1" thickBot="1" x14ac:dyDescent="0.3">
      <c r="A100" s="243"/>
      <c r="B100" s="183">
        <v>2</v>
      </c>
      <c r="C100" s="184" t="s">
        <v>133</v>
      </c>
      <c r="D100" s="185" t="s">
        <v>5</v>
      </c>
      <c r="E100" s="186" t="s">
        <v>71</v>
      </c>
      <c r="F100" s="187">
        <v>160</v>
      </c>
      <c r="G100" s="188" t="s">
        <v>70</v>
      </c>
      <c r="H100" s="189">
        <v>135</v>
      </c>
      <c r="I100" s="190"/>
      <c r="J100" s="191">
        <f t="shared" ref="J100:J120" si="16">H100*I100</f>
        <v>0</v>
      </c>
      <c r="K100" s="192">
        <f t="shared" si="15"/>
        <v>0</v>
      </c>
      <c r="L100" s="193" t="s">
        <v>60</v>
      </c>
    </row>
    <row r="101" spans="1:12" ht="15.75" customHeight="1" x14ac:dyDescent="0.25">
      <c r="A101" s="227" t="s">
        <v>93</v>
      </c>
      <c r="B101" s="75">
        <v>1</v>
      </c>
      <c r="C101" s="159" t="s">
        <v>19</v>
      </c>
      <c r="D101" s="212" t="s">
        <v>20</v>
      </c>
      <c r="E101" s="206" t="s">
        <v>54</v>
      </c>
      <c r="F101" s="6">
        <v>660</v>
      </c>
      <c r="G101" s="206" t="s">
        <v>44</v>
      </c>
      <c r="H101" s="170">
        <v>372</v>
      </c>
      <c r="I101" s="71"/>
      <c r="J101" s="160">
        <f t="shared" si="16"/>
        <v>0</v>
      </c>
      <c r="K101" s="26">
        <f t="shared" si="15"/>
        <v>0</v>
      </c>
      <c r="L101" s="110" t="s">
        <v>21</v>
      </c>
    </row>
    <row r="102" spans="1:12" x14ac:dyDescent="0.25">
      <c r="A102" s="228"/>
      <c r="B102" s="76">
        <v>2</v>
      </c>
      <c r="C102" s="48" t="s">
        <v>23</v>
      </c>
      <c r="D102" s="213"/>
      <c r="E102" s="207"/>
      <c r="F102" s="19">
        <v>660</v>
      </c>
      <c r="G102" s="207"/>
      <c r="H102" s="171">
        <v>372</v>
      </c>
      <c r="I102" s="72"/>
      <c r="J102" s="12">
        <f t="shared" si="16"/>
        <v>0</v>
      </c>
      <c r="K102" s="17">
        <f t="shared" si="15"/>
        <v>0</v>
      </c>
      <c r="L102" s="99" t="s">
        <v>21</v>
      </c>
    </row>
    <row r="103" spans="1:12" ht="15.75" thickBot="1" x14ac:dyDescent="0.3">
      <c r="A103" s="229"/>
      <c r="B103" s="77">
        <v>3</v>
      </c>
      <c r="C103" s="40" t="s">
        <v>22</v>
      </c>
      <c r="D103" s="214"/>
      <c r="E103" s="208"/>
      <c r="F103" s="8">
        <v>660</v>
      </c>
      <c r="G103" s="208"/>
      <c r="H103" s="172">
        <v>372</v>
      </c>
      <c r="I103" s="161"/>
      <c r="J103" s="13">
        <f t="shared" si="16"/>
        <v>0</v>
      </c>
      <c r="K103" s="18">
        <f t="shared" si="15"/>
        <v>0</v>
      </c>
      <c r="L103" s="162" t="s">
        <v>21</v>
      </c>
    </row>
    <row r="104" spans="1:12" ht="15.75" customHeight="1" x14ac:dyDescent="0.25">
      <c r="A104" s="227" t="s">
        <v>92</v>
      </c>
      <c r="B104" s="75">
        <v>1</v>
      </c>
      <c r="C104" s="47" t="s">
        <v>24</v>
      </c>
      <c r="D104" s="212" t="s">
        <v>20</v>
      </c>
      <c r="E104" s="206" t="s">
        <v>54</v>
      </c>
      <c r="F104" s="6">
        <v>660</v>
      </c>
      <c r="G104" s="206" t="s">
        <v>44</v>
      </c>
      <c r="H104" s="173">
        <v>257</v>
      </c>
      <c r="I104" s="71"/>
      <c r="J104" s="11">
        <f t="shared" si="16"/>
        <v>0</v>
      </c>
      <c r="K104" s="26">
        <f t="shared" si="15"/>
        <v>0</v>
      </c>
      <c r="L104" s="110" t="s">
        <v>7</v>
      </c>
    </row>
    <row r="105" spans="1:12" x14ac:dyDescent="0.25">
      <c r="A105" s="228"/>
      <c r="B105" s="76">
        <v>2</v>
      </c>
      <c r="C105" s="48" t="s">
        <v>26</v>
      </c>
      <c r="D105" s="213"/>
      <c r="E105" s="207"/>
      <c r="F105" s="19">
        <v>660</v>
      </c>
      <c r="G105" s="207"/>
      <c r="H105" s="171">
        <v>257</v>
      </c>
      <c r="I105" s="72"/>
      <c r="J105" s="12">
        <f t="shared" si="16"/>
        <v>0</v>
      </c>
      <c r="K105" s="17">
        <f t="shared" si="15"/>
        <v>0</v>
      </c>
      <c r="L105" s="99" t="s">
        <v>7</v>
      </c>
    </row>
    <row r="106" spans="1:12" x14ac:dyDescent="0.25">
      <c r="A106" s="228"/>
      <c r="B106" s="76">
        <v>3</v>
      </c>
      <c r="C106" s="48" t="s">
        <v>25</v>
      </c>
      <c r="D106" s="213"/>
      <c r="E106" s="207"/>
      <c r="F106" s="19">
        <v>660</v>
      </c>
      <c r="G106" s="207"/>
      <c r="H106" s="171">
        <v>257</v>
      </c>
      <c r="I106" s="72"/>
      <c r="J106" s="12">
        <f t="shared" si="16"/>
        <v>0</v>
      </c>
      <c r="K106" s="17">
        <f t="shared" si="15"/>
        <v>0</v>
      </c>
      <c r="L106" s="99" t="s">
        <v>7</v>
      </c>
    </row>
    <row r="107" spans="1:12" ht="15.75" thickBot="1" x14ac:dyDescent="0.3">
      <c r="A107" s="229"/>
      <c r="B107" s="77">
        <v>4</v>
      </c>
      <c r="C107" s="50" t="s">
        <v>27</v>
      </c>
      <c r="D107" s="214"/>
      <c r="E107" s="208"/>
      <c r="F107" s="8">
        <v>660</v>
      </c>
      <c r="G107" s="208"/>
      <c r="H107" s="174">
        <v>257</v>
      </c>
      <c r="I107" s="73"/>
      <c r="J107" s="13">
        <f t="shared" si="16"/>
        <v>0</v>
      </c>
      <c r="K107" s="18">
        <f t="shared" si="15"/>
        <v>0</v>
      </c>
      <c r="L107" s="109" t="s">
        <v>7</v>
      </c>
    </row>
    <row r="108" spans="1:12" x14ac:dyDescent="0.25">
      <c r="A108" s="227" t="s">
        <v>28</v>
      </c>
      <c r="B108" s="82">
        <v>1</v>
      </c>
      <c r="C108" s="83" t="s">
        <v>134</v>
      </c>
      <c r="D108" s="220" t="s">
        <v>11</v>
      </c>
      <c r="E108" s="248" t="s">
        <v>55</v>
      </c>
      <c r="F108" s="85">
        <v>50</v>
      </c>
      <c r="G108" s="248" t="s">
        <v>56</v>
      </c>
      <c r="H108" s="88">
        <v>38</v>
      </c>
      <c r="I108" s="89"/>
      <c r="J108" s="87">
        <f t="shared" si="16"/>
        <v>0</v>
      </c>
      <c r="K108" s="90">
        <f t="shared" si="15"/>
        <v>0</v>
      </c>
      <c r="L108" s="149" t="s">
        <v>6</v>
      </c>
    </row>
    <row r="109" spans="1:12" x14ac:dyDescent="0.25">
      <c r="A109" s="228"/>
      <c r="B109" s="91">
        <v>2</v>
      </c>
      <c r="C109" s="92" t="s">
        <v>135</v>
      </c>
      <c r="D109" s="221"/>
      <c r="E109" s="249"/>
      <c r="F109" s="93">
        <v>50</v>
      </c>
      <c r="G109" s="249"/>
      <c r="H109" s="94">
        <v>38</v>
      </c>
      <c r="I109" s="95"/>
      <c r="J109" s="96">
        <f t="shared" si="16"/>
        <v>0</v>
      </c>
      <c r="K109" s="97">
        <f t="shared" si="15"/>
        <v>0</v>
      </c>
      <c r="L109" s="106" t="s">
        <v>6</v>
      </c>
    </row>
    <row r="110" spans="1:12" s="58" customFormat="1" x14ac:dyDescent="0.25">
      <c r="A110" s="228"/>
      <c r="B110" s="91">
        <v>3</v>
      </c>
      <c r="C110" s="92" t="s">
        <v>138</v>
      </c>
      <c r="D110" s="221"/>
      <c r="E110" s="249"/>
      <c r="F110" s="98">
        <v>50</v>
      </c>
      <c r="G110" s="249"/>
      <c r="H110" s="94">
        <v>38</v>
      </c>
      <c r="I110" s="95"/>
      <c r="J110" s="96">
        <f t="shared" si="16"/>
        <v>0</v>
      </c>
      <c r="K110" s="97">
        <f t="shared" si="15"/>
        <v>0</v>
      </c>
      <c r="L110" s="107" t="s">
        <v>6</v>
      </c>
    </row>
    <row r="111" spans="1:12" x14ac:dyDescent="0.25">
      <c r="A111" s="228"/>
      <c r="B111" s="91">
        <v>4</v>
      </c>
      <c r="C111" s="92" t="s">
        <v>137</v>
      </c>
      <c r="D111" s="221"/>
      <c r="E111" s="249"/>
      <c r="F111" s="98">
        <v>50</v>
      </c>
      <c r="G111" s="249"/>
      <c r="H111" s="94">
        <v>38</v>
      </c>
      <c r="I111" s="95"/>
      <c r="J111" s="96">
        <f t="shared" si="16"/>
        <v>0</v>
      </c>
      <c r="K111" s="97">
        <f t="shared" si="15"/>
        <v>0</v>
      </c>
      <c r="L111" s="107" t="s">
        <v>6</v>
      </c>
    </row>
    <row r="112" spans="1:12" x14ac:dyDescent="0.25">
      <c r="A112" s="228"/>
      <c r="B112" s="91">
        <v>5</v>
      </c>
      <c r="C112" s="92" t="s">
        <v>136</v>
      </c>
      <c r="D112" s="221"/>
      <c r="E112" s="249"/>
      <c r="F112" s="98">
        <v>50</v>
      </c>
      <c r="G112" s="249"/>
      <c r="H112" s="94">
        <v>38</v>
      </c>
      <c r="I112" s="95"/>
      <c r="J112" s="96">
        <f t="shared" si="16"/>
        <v>0</v>
      </c>
      <c r="K112" s="97">
        <f t="shared" si="15"/>
        <v>0</v>
      </c>
      <c r="L112" s="107" t="s">
        <v>6</v>
      </c>
    </row>
    <row r="113" spans="1:12" ht="15.75" thickBot="1" x14ac:dyDescent="0.3">
      <c r="A113" s="229"/>
      <c r="B113" s="150">
        <v>6</v>
      </c>
      <c r="C113" s="151" t="s">
        <v>139</v>
      </c>
      <c r="D113" s="222"/>
      <c r="E113" s="250"/>
      <c r="F113" s="163">
        <v>50</v>
      </c>
      <c r="G113" s="250"/>
      <c r="H113" s="164">
        <v>38</v>
      </c>
      <c r="I113" s="155"/>
      <c r="J113" s="156">
        <f t="shared" si="16"/>
        <v>0</v>
      </c>
      <c r="K113" s="157">
        <f t="shared" si="15"/>
        <v>0</v>
      </c>
      <c r="L113" s="165" t="s">
        <v>6</v>
      </c>
    </row>
    <row r="114" spans="1:12" x14ac:dyDescent="0.25">
      <c r="A114" s="227" t="s">
        <v>29</v>
      </c>
      <c r="B114" s="75">
        <v>1</v>
      </c>
      <c r="C114" s="47" t="s">
        <v>30</v>
      </c>
      <c r="D114" s="212" t="s">
        <v>20</v>
      </c>
      <c r="E114" s="206" t="s">
        <v>54</v>
      </c>
      <c r="F114" s="6">
        <v>660</v>
      </c>
      <c r="G114" s="254" t="s">
        <v>44</v>
      </c>
      <c r="H114" s="175">
        <v>260</v>
      </c>
      <c r="I114" s="71"/>
      <c r="J114" s="11">
        <f t="shared" si="16"/>
        <v>0</v>
      </c>
      <c r="K114" s="26">
        <f t="shared" si="15"/>
        <v>0</v>
      </c>
      <c r="L114" s="110" t="s">
        <v>7</v>
      </c>
    </row>
    <row r="115" spans="1:12" x14ac:dyDescent="0.25">
      <c r="A115" s="228"/>
      <c r="B115" s="76">
        <v>2</v>
      </c>
      <c r="C115" s="48" t="s">
        <v>31</v>
      </c>
      <c r="D115" s="213"/>
      <c r="E115" s="207"/>
      <c r="F115" s="19">
        <v>660</v>
      </c>
      <c r="G115" s="255"/>
      <c r="H115" s="171">
        <v>260</v>
      </c>
      <c r="I115" s="72"/>
      <c r="J115" s="12">
        <f t="shared" si="16"/>
        <v>0</v>
      </c>
      <c r="K115" s="17">
        <f t="shared" si="15"/>
        <v>0</v>
      </c>
      <c r="L115" s="99" t="s">
        <v>7</v>
      </c>
    </row>
    <row r="116" spans="1:12" x14ac:dyDescent="0.25">
      <c r="A116" s="228"/>
      <c r="B116" s="76">
        <v>3</v>
      </c>
      <c r="C116" s="48" t="s">
        <v>32</v>
      </c>
      <c r="D116" s="213"/>
      <c r="E116" s="207"/>
      <c r="F116" s="19">
        <v>660</v>
      </c>
      <c r="G116" s="255"/>
      <c r="H116" s="171">
        <v>260</v>
      </c>
      <c r="I116" s="72"/>
      <c r="J116" s="12">
        <f t="shared" si="16"/>
        <v>0</v>
      </c>
      <c r="K116" s="17">
        <f t="shared" si="15"/>
        <v>0</v>
      </c>
      <c r="L116" s="99" t="s">
        <v>7</v>
      </c>
    </row>
    <row r="117" spans="1:12" ht="15.75" thickBot="1" x14ac:dyDescent="0.3">
      <c r="A117" s="229"/>
      <c r="B117" s="77">
        <v>4</v>
      </c>
      <c r="C117" s="50" t="s">
        <v>33</v>
      </c>
      <c r="D117" s="214"/>
      <c r="E117" s="208"/>
      <c r="F117" s="8">
        <v>660</v>
      </c>
      <c r="G117" s="256"/>
      <c r="H117" s="174">
        <v>260</v>
      </c>
      <c r="I117" s="73"/>
      <c r="J117" s="13">
        <f t="shared" si="16"/>
        <v>0</v>
      </c>
      <c r="K117" s="18">
        <f t="shared" si="15"/>
        <v>0</v>
      </c>
      <c r="L117" s="109" t="s">
        <v>7</v>
      </c>
    </row>
    <row r="118" spans="1:12" hidden="1" x14ac:dyDescent="0.25">
      <c r="A118" s="251" t="s">
        <v>91</v>
      </c>
      <c r="B118" s="75">
        <v>1</v>
      </c>
      <c r="C118" s="47" t="s">
        <v>8</v>
      </c>
      <c r="D118" s="212" t="s">
        <v>5</v>
      </c>
      <c r="E118" s="206"/>
      <c r="F118" s="6">
        <v>500</v>
      </c>
      <c r="G118" s="206" t="s">
        <v>94</v>
      </c>
      <c r="H118" s="7">
        <v>158</v>
      </c>
      <c r="I118" s="71"/>
      <c r="J118" s="11">
        <f t="shared" si="16"/>
        <v>0</v>
      </c>
      <c r="K118" s="26">
        <f t="shared" si="15"/>
        <v>0</v>
      </c>
      <c r="L118" s="110" t="s">
        <v>6</v>
      </c>
    </row>
    <row r="119" spans="1:12" hidden="1" x14ac:dyDescent="0.25">
      <c r="A119" s="252"/>
      <c r="B119" s="76">
        <v>2</v>
      </c>
      <c r="C119" s="48" t="s">
        <v>83</v>
      </c>
      <c r="D119" s="213"/>
      <c r="E119" s="207"/>
      <c r="F119" s="19">
        <v>500</v>
      </c>
      <c r="G119" s="207"/>
      <c r="H119" s="2">
        <v>165</v>
      </c>
      <c r="I119" s="72"/>
      <c r="J119" s="12">
        <f t="shared" si="16"/>
        <v>0</v>
      </c>
      <c r="K119" s="17">
        <f t="shared" si="15"/>
        <v>0</v>
      </c>
      <c r="L119" s="99" t="s">
        <v>6</v>
      </c>
    </row>
    <row r="120" spans="1:12" ht="15.75" hidden="1" thickBot="1" x14ac:dyDescent="0.3">
      <c r="A120" s="253"/>
      <c r="B120" s="77">
        <v>3</v>
      </c>
      <c r="C120" s="50" t="s">
        <v>84</v>
      </c>
      <c r="D120" s="214"/>
      <c r="E120" s="208"/>
      <c r="F120" s="8">
        <v>550</v>
      </c>
      <c r="G120" s="208"/>
      <c r="H120" s="9">
        <v>165</v>
      </c>
      <c r="I120" s="73"/>
      <c r="J120" s="13">
        <f t="shared" si="16"/>
        <v>0</v>
      </c>
      <c r="K120" s="18">
        <f t="shared" si="15"/>
        <v>0</v>
      </c>
      <c r="L120" s="109" t="s">
        <v>6</v>
      </c>
    </row>
    <row r="121" spans="1:12" x14ac:dyDescent="0.25">
      <c r="B121" s="52"/>
      <c r="C121" s="53"/>
      <c r="D121" s="247" t="s">
        <v>16</v>
      </c>
      <c r="E121" s="247"/>
      <c r="F121" s="247"/>
      <c r="G121" s="247"/>
      <c r="H121" s="247"/>
      <c r="I121" s="41">
        <f>SUM(I37:I98)</f>
        <v>0</v>
      </c>
      <c r="J121" s="42">
        <f>SUM(J5:J117)</f>
        <v>0</v>
      </c>
      <c r="K121" s="16">
        <f>SUM(K5:K117)</f>
        <v>0</v>
      </c>
    </row>
    <row r="122" spans="1:12" x14ac:dyDescent="0.25">
      <c r="K122" s="22"/>
    </row>
  </sheetData>
  <autoFilter ref="A4:L121"/>
  <sortState ref="C69:C71">
    <sortCondition ref="C68"/>
  </sortState>
  <mergeCells count="85">
    <mergeCell ref="G17:G20"/>
    <mergeCell ref="A81:A84"/>
    <mergeCell ref="D81:D84"/>
    <mergeCell ref="E81:E84"/>
    <mergeCell ref="G81:G84"/>
    <mergeCell ref="A17:A20"/>
    <mergeCell ref="A48:A58"/>
    <mergeCell ref="A77:A80"/>
    <mergeCell ref="E48:E58"/>
    <mergeCell ref="G48:G58"/>
    <mergeCell ref="D77:D80"/>
    <mergeCell ref="A63:A64"/>
    <mergeCell ref="A73:A76"/>
    <mergeCell ref="D73:D76"/>
    <mergeCell ref="E73:E76"/>
    <mergeCell ref="E77:E80"/>
    <mergeCell ref="D121:H121"/>
    <mergeCell ref="A90:A98"/>
    <mergeCell ref="A101:A103"/>
    <mergeCell ref="A104:A107"/>
    <mergeCell ref="A114:A117"/>
    <mergeCell ref="G90:G98"/>
    <mergeCell ref="D114:D117"/>
    <mergeCell ref="G108:G113"/>
    <mergeCell ref="A118:A120"/>
    <mergeCell ref="E114:E117"/>
    <mergeCell ref="G114:G117"/>
    <mergeCell ref="E104:E107"/>
    <mergeCell ref="D118:D120"/>
    <mergeCell ref="E118:E120"/>
    <mergeCell ref="G118:G120"/>
    <mergeCell ref="E108:E113"/>
    <mergeCell ref="A13:A16"/>
    <mergeCell ref="A65:A68"/>
    <mergeCell ref="A21:A27"/>
    <mergeCell ref="D108:D113"/>
    <mergeCell ref="D90:D98"/>
    <mergeCell ref="A87:A89"/>
    <mergeCell ref="A85:A86"/>
    <mergeCell ref="D104:D107"/>
    <mergeCell ref="A99:A100"/>
    <mergeCell ref="D17:D20"/>
    <mergeCell ref="A28:A34"/>
    <mergeCell ref="A1:A2"/>
    <mergeCell ref="B1:L1"/>
    <mergeCell ref="B2:L2"/>
    <mergeCell ref="B3:L3"/>
    <mergeCell ref="A5:A12"/>
    <mergeCell ref="D5:D12"/>
    <mergeCell ref="E5:E12"/>
    <mergeCell ref="G5:G12"/>
    <mergeCell ref="G69:G72"/>
    <mergeCell ref="G104:G107"/>
    <mergeCell ref="E90:E98"/>
    <mergeCell ref="E101:E103"/>
    <mergeCell ref="G101:G103"/>
    <mergeCell ref="G73:G76"/>
    <mergeCell ref="G77:G80"/>
    <mergeCell ref="E37:E47"/>
    <mergeCell ref="A108:A113"/>
    <mergeCell ref="D28:D34"/>
    <mergeCell ref="D48:D58"/>
    <mergeCell ref="A37:A47"/>
    <mergeCell ref="A69:A72"/>
    <mergeCell ref="D69:D72"/>
    <mergeCell ref="D87:D89"/>
    <mergeCell ref="D101:D103"/>
    <mergeCell ref="A59:A61"/>
    <mergeCell ref="E69:E72"/>
    <mergeCell ref="G13:G16"/>
    <mergeCell ref="E65:E68"/>
    <mergeCell ref="G65:G68"/>
    <mergeCell ref="D59:D61"/>
    <mergeCell ref="G59:G61"/>
    <mergeCell ref="D37:D47"/>
    <mergeCell ref="G21:G27"/>
    <mergeCell ref="D21:D27"/>
    <mergeCell ref="E21:E27"/>
    <mergeCell ref="D13:D16"/>
    <mergeCell ref="E13:E16"/>
    <mergeCell ref="G37:G47"/>
    <mergeCell ref="D65:D68"/>
    <mergeCell ref="E17:E20"/>
    <mergeCell ref="E28:E34"/>
    <mergeCell ref="G28:G34"/>
  </mergeCells>
  <pageMargins left="0" right="0" top="0" bottom="0" header="0" footer="0"/>
  <pageSetup paperSize="9" scale="61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2021-11-25T03:24:48Z</dcterms:modified>
</cp:coreProperties>
</file>