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 autoCompressPictures="0"/>
  <bookViews>
    <workbookView xWindow="0" yWindow="0" windowWidth="19320" windowHeight="12000" tabRatio="500"/>
  </bookViews>
  <sheets>
    <sheet name="Бытовая пиротехника MAXSEM" sheetId="1" r:id="rId1"/>
  </sheets>
  <definedNames>
    <definedName name="_xlnm._FilterDatabase" localSheetId="0" hidden="1">'Бытовая пиротехника MAXSEM'!$N$5:$N$103</definedName>
    <definedName name="дымы">'Бытовая пиротехника MAXSEM'!#REF!</definedName>
    <definedName name="процент">'Бытовая пиротехника MAXSEM'!#REF!</definedName>
  </definedNames>
  <calcPr calcId="144525" concurrentCalc="0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1" l="1"/>
  <c r="O6" i="1"/>
  <c r="H103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49" i="1"/>
  <c r="H48" i="1"/>
  <c r="H47" i="1"/>
  <c r="H46" i="1"/>
  <c r="H43" i="1"/>
  <c r="H42" i="1"/>
  <c r="H41" i="1"/>
  <c r="H40" i="1"/>
  <c r="H39" i="1"/>
  <c r="H38" i="1"/>
  <c r="H37" i="1"/>
  <c r="H36" i="1"/>
  <c r="H35" i="1"/>
  <c r="H33" i="1"/>
  <c r="H32" i="1"/>
  <c r="H31" i="1"/>
  <c r="H30" i="1"/>
  <c r="H29" i="1"/>
  <c r="H28" i="1"/>
  <c r="H27" i="1"/>
  <c r="H26" i="1"/>
  <c r="H25" i="1"/>
  <c r="H24" i="1"/>
  <c r="H22" i="1"/>
  <c r="H21" i="1"/>
  <c r="H20" i="1"/>
  <c r="H19" i="1"/>
  <c r="H18" i="1"/>
  <c r="H17" i="1"/>
  <c r="H16" i="1"/>
  <c r="H15" i="1"/>
  <c r="H14" i="1"/>
  <c r="H13" i="1"/>
  <c r="H10" i="1"/>
  <c r="H9" i="1"/>
  <c r="H8" i="1"/>
  <c r="H44" i="1"/>
  <c r="H45" i="1"/>
  <c r="H50" i="1"/>
  <c r="H51" i="1"/>
  <c r="H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103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5" i="1"/>
  <c r="J96" i="1"/>
  <c r="J97" i="1"/>
  <c r="J98" i="1"/>
  <c r="J99" i="1"/>
  <c r="J100" i="1"/>
  <c r="J101" i="1"/>
  <c r="J102" i="1"/>
  <c r="Q7" i="1"/>
  <c r="Q6" i="1"/>
  <c r="R7" i="1"/>
  <c r="R6" i="1"/>
</calcChain>
</file>

<file path=xl/sharedStrings.xml><?xml version="1.0" encoding="utf-8"?>
<sst xmlns="http://schemas.openxmlformats.org/spreadsheetml/2006/main" count="500" uniqueCount="430">
  <si>
    <t>№</t>
  </si>
  <si>
    <t>Артикул</t>
  </si>
  <si>
    <t>Видео</t>
  </si>
  <si>
    <t>Цена ед. БЕЗ СКИДКИ, RUB</t>
  </si>
  <si>
    <t>ПЕТАРДЫ</t>
  </si>
  <si>
    <t>Петарда терочная 1 корсар</t>
  </si>
  <si>
    <t>K0203</t>
  </si>
  <si>
    <t>Петарда терочная 3 корсар</t>
  </si>
  <si>
    <t>K0203/2</t>
  </si>
  <si>
    <t>Петарда терочная 3 корсар 2 хлопка</t>
  </si>
  <si>
    <t>K0203/3</t>
  </si>
  <si>
    <t>Петарда терочная 3 корсар 3 хлопка</t>
  </si>
  <si>
    <t>NEW</t>
  </si>
  <si>
    <t>P1004</t>
  </si>
  <si>
    <t>Петарда - Поп корн (бертолетовая соль)</t>
  </si>
  <si>
    <t>P1004L</t>
  </si>
  <si>
    <t>Петарда - Поп корн Большой (бертолетовая соль)</t>
  </si>
  <si>
    <t>GB603</t>
  </si>
  <si>
    <t>Петарда фитильная (футбольные мячики)</t>
  </si>
  <si>
    <t>GB605</t>
  </si>
  <si>
    <t>Петарда - Трещащие шарики</t>
  </si>
  <si>
    <t>GW0901D</t>
  </si>
  <si>
    <t>Петарда фитильная - ЖУК (наземный волчок)</t>
  </si>
  <si>
    <t>W504A/B</t>
  </si>
  <si>
    <t>Ракета</t>
  </si>
  <si>
    <t>GWR6106</t>
  </si>
  <si>
    <t>Римская свеча 15 выстр.</t>
  </si>
  <si>
    <t>T-6238</t>
  </si>
  <si>
    <t>Римская свеча 20 выстр.</t>
  </si>
  <si>
    <t>Римская свеча 40 выстр.</t>
  </si>
  <si>
    <t>MR001-20</t>
  </si>
  <si>
    <t>Римская свеча 0,5" 20 выстр.</t>
  </si>
  <si>
    <t>Римская свеча 0,5" 8 выстр.</t>
  </si>
  <si>
    <t>SF-394</t>
  </si>
  <si>
    <t>GWL-0008</t>
  </si>
  <si>
    <t>Римская свеча 0,8" 10 выстр.</t>
  </si>
  <si>
    <t>Римская свеча 0,8" 8 выстр.</t>
  </si>
  <si>
    <t>Римская свеча 1" 8 выстр. - А</t>
  </si>
  <si>
    <t>SF-398В</t>
  </si>
  <si>
    <t>Римская свеча 1" 8 выстр. - В</t>
  </si>
  <si>
    <t>SF-398С</t>
  </si>
  <si>
    <t>Римская свеча 1" 8 выстр. - С</t>
  </si>
  <si>
    <t>Римская свеча 1" 10 выстр. - 2mix</t>
  </si>
  <si>
    <t>GWL-0012A</t>
  </si>
  <si>
    <t>Римская свеча 1,2" 8 выстр. - A</t>
  </si>
  <si>
    <t>Римская свеча 1,2" 8 выстр. - B</t>
  </si>
  <si>
    <t>GWL-0012С</t>
  </si>
  <si>
    <t>Римская свеча 1,2" 8 выстр. - C</t>
  </si>
  <si>
    <t>GWL-0013A</t>
  </si>
  <si>
    <t>Римская свеча 1,5" 8 выстр. - A</t>
  </si>
  <si>
    <t>0977</t>
  </si>
  <si>
    <t>Бенгальские огни 16см.</t>
  </si>
  <si>
    <t>0978</t>
  </si>
  <si>
    <t>Бенгальские огни 25см.</t>
  </si>
  <si>
    <t>0920</t>
  </si>
  <si>
    <t>Бенгальские огни 50см.</t>
  </si>
  <si>
    <t>0981</t>
  </si>
  <si>
    <t>Бенгальские огни 70см.</t>
  </si>
  <si>
    <t>Батарея салютов 0,8" 7 выстр. 3 эффекта h-120мм.</t>
  </si>
  <si>
    <t>Батарея салютов 0,8" 9 выстр. 2 эффекта h-120мм.</t>
  </si>
  <si>
    <t>Батарея салютов 0,8" 10 выстр. 3 эффекта h-130мм.</t>
  </si>
  <si>
    <t>GW218-97</t>
  </si>
  <si>
    <t>Батарея салютов 0,8" 12 выстр. 3 эффекта h-120мм.</t>
  </si>
  <si>
    <t>Батарея салютов 0,8" 12 выстр. 4 эффекта h-120мм.</t>
  </si>
  <si>
    <t>GP497</t>
  </si>
  <si>
    <t>Батарея салютов 0,8" 16 выстр. 3 эффекта h-120мм.</t>
  </si>
  <si>
    <t>GP497/2</t>
  </si>
  <si>
    <t>Батарея салютов 0,8" 16 выстр. 4 эффекта h-120мм.</t>
  </si>
  <si>
    <t>GP493</t>
  </si>
  <si>
    <t>Батарея салютов 0,8" 19 выстр. 3 эффекта h-130мм.</t>
  </si>
  <si>
    <t>GP485</t>
  </si>
  <si>
    <t>Батарея салютов 0,8" 20 выстр. 4 эффекта h-130мм.</t>
  </si>
  <si>
    <t>GP485/2</t>
  </si>
  <si>
    <t>Батарея салютов 0,8" 20 выстр. 5 эффекта h-130мм.</t>
  </si>
  <si>
    <t>GP498</t>
  </si>
  <si>
    <t>Батарея салютов 0,8" 25 выстр. 3 эффекта h-130мм.</t>
  </si>
  <si>
    <t>GP498/2</t>
  </si>
  <si>
    <t>GP467/2</t>
  </si>
  <si>
    <t>Батарея салютов 0,8" 25 выстр. 2 эффекта h-150мм.</t>
  </si>
  <si>
    <t>MC107</t>
  </si>
  <si>
    <t>MC139</t>
  </si>
  <si>
    <t>Батарея салютов 0,8" 49 выстр. 7 эффекта h-150мм.</t>
  </si>
  <si>
    <t>MC114</t>
  </si>
  <si>
    <t>Батарея салютов 0,8" 100 выстр. 5 эффектов h-120мм.</t>
  </si>
  <si>
    <t>MC140</t>
  </si>
  <si>
    <t>GWM5047</t>
  </si>
  <si>
    <t>Батарея салютов 1" 9 выстр. 3 эффекта h-100мм.</t>
  </si>
  <si>
    <t>Батарея салютов 1" 12 выстр. 5 эффектов h-100мм.</t>
  </si>
  <si>
    <t>Батарея салютов 1" 16 выстр. 4 эффекта h-150мм.</t>
  </si>
  <si>
    <t>GP500</t>
  </si>
  <si>
    <t>Батарея салютов 1" 16 выстр. 4 эффекта h-175мм.</t>
  </si>
  <si>
    <t>Батарея салютов 1" 19 выстр. 4 эффекта h-175мм.</t>
  </si>
  <si>
    <t>GP510</t>
  </si>
  <si>
    <t>GWM5048</t>
  </si>
  <si>
    <t>Батарея салютов 1" 25 выстр. 5 эффектов h-175мм.</t>
  </si>
  <si>
    <t>Батарея салютов 1" 36 выстр. 4 эффекта h-175мм.</t>
  </si>
  <si>
    <t>MC113</t>
  </si>
  <si>
    <t>Батарея салютов 1" 49 выстр. 6 эффектов h-175мм.</t>
  </si>
  <si>
    <t>Батарея салютов 1" 60 выстр. 5 эффектов h-175мм.</t>
  </si>
  <si>
    <t>GP508</t>
  </si>
  <si>
    <t>Батарея салютов 1" 100 выстр. 7 эффектов h-175мм.</t>
  </si>
  <si>
    <t>Батарея салютов 1,2" 19 выстр. 3 эффекта h-225мм.</t>
  </si>
  <si>
    <t>GP507</t>
  </si>
  <si>
    <t>Батарея салютов 1,2" 20 выстр. 4 эффекта h-225мм.</t>
  </si>
  <si>
    <t>MC098</t>
  </si>
  <si>
    <t>Батарея салютов 1,2" 25 выстр. 4 эффекта h-225мм.</t>
  </si>
  <si>
    <t>GWM6361</t>
  </si>
  <si>
    <t>Батарея салютов 1,2" 36 выстр. 6 эффектов h-225мм.</t>
  </si>
  <si>
    <t>GWM6360</t>
  </si>
  <si>
    <t>Батарея салютов 1,2" 36 выстр. 5 эффектов h-225мм.</t>
  </si>
  <si>
    <t>GWM5036</t>
  </si>
  <si>
    <t>Батарея салютов 1,2" 49 выстр. 4 эффекта h-225мм.</t>
  </si>
  <si>
    <t>Батарея салютов 1,2" 49 выстр. 5 эффектов h-225мм.</t>
  </si>
  <si>
    <t>GWM6101</t>
  </si>
  <si>
    <t>Батарея салютов 1,2" 100 выстр. 5 эффектов h-225мм.</t>
  </si>
  <si>
    <t>GWM6102</t>
  </si>
  <si>
    <t>GWM6601</t>
  </si>
  <si>
    <t>Батарея салютов 0,8"-1”-1,2”-2" 66 выстр. 10 эффектов  h-250мм.</t>
  </si>
  <si>
    <t>MC175-19</t>
  </si>
  <si>
    <t>Батарея салютов 1,75" 19 выстр. 3 эффекта h-250мм.</t>
  </si>
  <si>
    <t>MC175-25</t>
  </si>
  <si>
    <t>Батарея салютов 1,75" 25 выстр. 6 эффектов h-250мм.</t>
  </si>
  <si>
    <t>MC200-19</t>
  </si>
  <si>
    <t>Батарея салютов 2" 19 выстр. 4 эффекта h-280мм</t>
  </si>
  <si>
    <t>Батарея салютов 1,2" 13 выстр. 3 эффекта h-225мм.</t>
  </si>
  <si>
    <t>Батарея салютов 1,2" 19 выстр. 2 эффекта h-225мм.</t>
  </si>
  <si>
    <t>Батарея салютов 1,2" 25 выстр. 6 эффектов h-225мм.</t>
  </si>
  <si>
    <t>Батарея салютов 1,2" 49 выстр. 6 эффектов h-225мм.</t>
  </si>
  <si>
    <t>Батарея салютов 1,2" 49 выстр. 5 эффектов h-175мм.</t>
  </si>
  <si>
    <t>CM035</t>
  </si>
  <si>
    <t>Пневмохлопушка 30 см. ДЕНЬГИ: наполнение - 100 USD / 500 EUR - 100% двусторонняя бумага, 25х50 мм.</t>
  </si>
  <si>
    <t>CM041</t>
  </si>
  <si>
    <t>Пневмохлопушка 40 см. КОНФЕТТИ наполнение - кружки - 50% двухсторонняя фольга, 50% двусторонняя бумага, 6х15 мм, цвет - разноцветный.</t>
  </si>
  <si>
    <t>CM042</t>
  </si>
  <si>
    <t>Пневмохлопушка 40 см. КОНФЕТТИ: наполнение - прямоугольники - 100% двухсторонняя фольга, 10х20 мм, цвет - золото / серебро</t>
  </si>
  <si>
    <t>CM043</t>
  </si>
  <si>
    <t>Пневмохлопушка 40 см. СЕРПАНТИН: наполнение - 50% двухсторонняя фольга, 50% двусторонняя бумага, 5х50 мм, цвет - разноцветный</t>
  </si>
  <si>
    <t>Батарея салютов 1" 7 выстр. h-150мм.</t>
  </si>
  <si>
    <t>0784E</t>
  </si>
  <si>
    <t>0784S</t>
  </si>
  <si>
    <t>Цена ед. СО СКИДКОЙ, RUB</t>
  </si>
  <si>
    <t>Батарея салютов 0,8" 36 выстр. 4 эффекта h-130мм.</t>
  </si>
  <si>
    <t>Тортовые свечи 10см.</t>
  </si>
  <si>
    <t>Бенгальские огни</t>
  </si>
  <si>
    <t>Фасовка</t>
  </si>
  <si>
    <t>Вес</t>
  </si>
  <si>
    <t>Объем</t>
  </si>
  <si>
    <t>ИТОГО Вес</t>
  </si>
  <si>
    <t>ИТОГО объем</t>
  </si>
  <si>
    <t>GP550</t>
  </si>
  <si>
    <t>M0801</t>
  </si>
  <si>
    <t>M0811</t>
  </si>
  <si>
    <t>M0813</t>
  </si>
  <si>
    <t>M0841</t>
  </si>
  <si>
    <t>M0871</t>
  </si>
  <si>
    <t>M1002</t>
  </si>
  <si>
    <t>M1011</t>
  </si>
  <si>
    <t>M1041</t>
  </si>
  <si>
    <t>M1042</t>
  </si>
  <si>
    <t>M1061</t>
  </si>
  <si>
    <t>M1071</t>
  </si>
  <si>
    <t>M1252</t>
  </si>
  <si>
    <t>MC161</t>
  </si>
  <si>
    <t>MF-004</t>
  </si>
  <si>
    <t>T-6237</t>
  </si>
  <si>
    <t>T-6242</t>
  </si>
  <si>
    <t>SF-395</t>
  </si>
  <si>
    <t>GWL-0010</t>
  </si>
  <si>
    <t>GWL-0009</t>
  </si>
  <si>
    <t>SF-398A</t>
  </si>
  <si>
    <t>SF-396</t>
  </si>
  <si>
    <t>GWL-0012В</t>
  </si>
  <si>
    <t>Упаковка</t>
  </si>
  <si>
    <t>!!!</t>
  </si>
  <si>
    <t>Летающий фейерверк - Самолётик (летающая вертушка)</t>
  </si>
  <si>
    <t>Римская свеча 1" 5 выстр.</t>
  </si>
  <si>
    <t>Батарея салютов 0,8" 16 выстр.</t>
  </si>
  <si>
    <t>Батарея салютов 0,8" 36 выстр</t>
  </si>
  <si>
    <t>Батарея салютов 1" 25 выстр.</t>
  </si>
  <si>
    <t>Батарея салютов 1" 36 выстр.</t>
  </si>
  <si>
    <t>Батарея салютов 0,8”-1,2” 62 выстр.</t>
  </si>
  <si>
    <t>K0201</t>
  </si>
  <si>
    <t>GW218-93</t>
  </si>
  <si>
    <t>GW218-94</t>
  </si>
  <si>
    <t>GW218-74</t>
  </si>
  <si>
    <t>GWM5038</t>
  </si>
  <si>
    <t>Описание</t>
  </si>
  <si>
    <t>Столбец2</t>
  </si>
  <si>
    <t>https://yadi.sk/d/FFAmhCSshBWqeg/K0201.jpg</t>
  </si>
  <si>
    <t>https://yadi.sk/d/FFAmhCSshBWqeg/K0203.jpg</t>
  </si>
  <si>
    <t>https://yadi.sk/d/FFAmhCSshBWqeg/P1004.jpg</t>
  </si>
  <si>
    <t>https://yadi.sk/d/FFAmhCSshBWqeg/P1004L.jpg</t>
  </si>
  <si>
    <t>https://yadi.sk/d/FFAmhCSshBWqeg/GB603.jpg</t>
  </si>
  <si>
    <t>https://yadi.sk/d/FFAmhCSshBWqeg/GB605.jpg</t>
  </si>
  <si>
    <t>https://yadi.sk/d/FFAmhCSshBWqeg/GW0901D.jpg</t>
  </si>
  <si>
    <t>https://yadi.sk/d/FFAmhCSshBWqeg/GWR6106.jpg</t>
  </si>
  <si>
    <t>https://yadi.sk/d/FFAmhCSshBWqeg/T-6237.jpg</t>
  </si>
  <si>
    <t>https://yadi.sk/d/FFAmhCSshBWqeg/T-6238.jpg</t>
  </si>
  <si>
    <t>https://yadi.sk/d/FFAmhCSshBWqeg/T-6242.jpg</t>
  </si>
  <si>
    <t>https://yadi.sk/d/FFAmhCSshBWqeg/MR001-20.jpg</t>
  </si>
  <si>
    <t>https://yadi.sk/d/FFAmhCSshBWqeg/SF-395.jpg</t>
  </si>
  <si>
    <t>https://yadi.sk/d/FFAmhCSshBWqeg/SF-394.jpg</t>
  </si>
  <si>
    <t>https://yadi.sk/d/FFAmhCSshBWqeg/GWL-0008.jpg</t>
  </si>
  <si>
    <t>https://yadi.sk/d/FFAmhCSshBWqeg/GWL-0010.jpg</t>
  </si>
  <si>
    <t>https://yadi.sk/d/FFAmhCSshBWqeg/GWL-0009.jpg</t>
  </si>
  <si>
    <t>https://yadi.sk/d/FFAmhCSshBWqeg/SF-398A.jpg</t>
  </si>
  <si>
    <t>https://yadi.sk/d/FFAmhCSshBWqeg/SF-398В.jpg</t>
  </si>
  <si>
    <t>https://yadi.sk/d/FFAmhCSshBWqeg/SF-398С.jpg</t>
  </si>
  <si>
    <t>https://yadi.sk/d/FFAmhCSshBWqeg/SF-396.jpg</t>
  </si>
  <si>
    <t>https://yadi.sk/d/FFAmhCSshBWqeg/GWL-0012A.jpg</t>
  </si>
  <si>
    <t>https://yadi.sk/d/FFAmhCSshBWqeg/GWL-0012В.jpg</t>
  </si>
  <si>
    <t>https://yadi.sk/d/FFAmhCSshBWqeg/GWL-0012С.jpg</t>
  </si>
  <si>
    <t>https://yadi.sk/d/FFAmhCSshBWqeg/GWL-0013A.jpg</t>
  </si>
  <si>
    <t>https://yadi.sk/d/FFAmhCSshBWqeg/MF-004.jpg</t>
  </si>
  <si>
    <t>https://yadi.sk/d/FFAmhCSshBWqeg/0977.jpg</t>
  </si>
  <si>
    <t>https://yadi.sk/d/FFAmhCSshBWqeg/0978.jpg</t>
  </si>
  <si>
    <t>https://yadi.sk/d/FFAmhCSshBWqeg/0920.jpg</t>
  </si>
  <si>
    <t>https://yadi.sk/d/FFAmhCSshBWqeg/0981.jpg</t>
  </si>
  <si>
    <t>https://yadi.sk/d/FFAmhCSshBWqeg/0784E.jpg</t>
  </si>
  <si>
    <t>https://yadi.sk/d/FFAmhCSshBWqeg/0784S.jpg</t>
  </si>
  <si>
    <t>https://yadi.sk/d/FFAmhCSshBWqeg/M0801.jpg</t>
  </si>
  <si>
    <t>https://yadi.sk/d/FFAmhCSshBWqeg/M0811.jpg</t>
  </si>
  <si>
    <t>https://yadi.sk/d/FFAmhCSshBWqeg/M0813.jpg</t>
  </si>
  <si>
    <t>https://yadi.sk/d/FFAmhCSshBWqeg/M0841.jpg</t>
  </si>
  <si>
    <t>https://yadi.sk/d/FFAmhCSshBWqeg/M0871.jpg</t>
  </si>
  <si>
    <t>https://yadi.sk/d/FFAmhCSshBWqeg/M1002.jpg</t>
  </si>
  <si>
    <t>https://yadi.sk/d/FFAmhCSshBWqeg/M1011.jpg</t>
  </si>
  <si>
    <t>https://yadi.sk/d/FFAmhCSshBWqeg/M1041.jpg</t>
  </si>
  <si>
    <t>https://yadi.sk/d/FFAmhCSshBWqeg/M1042.jpg</t>
  </si>
  <si>
    <t>https://yadi.sk/d/FFAmhCSshBWqeg/M1061.jpg</t>
  </si>
  <si>
    <t>https://yadi.sk/d/FFAmhCSshBWqeg/M1071.jpg</t>
  </si>
  <si>
    <t>https://yadi.sk/d/FFAmhCSshBWqeg/M1252.jpg</t>
  </si>
  <si>
    <t>https://yadi.sk/d/FFAmhCSshBWqeg/GW218-97.jpg</t>
  </si>
  <si>
    <t>https://yadi.sk/d/FFAmhCSshBWqeg/GW218-93.jpg</t>
  </si>
  <si>
    <t>https://yadi.sk/d/FFAmhCSshBWqeg/GW218-94.jpg</t>
  </si>
  <si>
    <t>https://yadi.sk/d/FFAmhCSshBWqeg/GP497.jpg</t>
  </si>
  <si>
    <t>https://yadi.sk/d/FFAmhCSshBWqeg/GP493.jpg</t>
  </si>
  <si>
    <t>https://yadi.sk/d/FFAmhCSshBWqeg/GP485.jpg</t>
  </si>
  <si>
    <t>https://yadi.sk/d/FFAmhCSshBWqeg/GP498.jpg</t>
  </si>
  <si>
    <t>https://yadi.sk/d/FFAmhCSshBWqeg/MC107.jpg</t>
  </si>
  <si>
    <t>https://yadi.sk/d/FFAmhCSshBWqeg/MC139.jpg</t>
  </si>
  <si>
    <t>https://yadi.sk/d/FFAmhCSshBWqeg/MC114.jpg</t>
  </si>
  <si>
    <t>https://yadi.sk/d/FFAmhCSshBWqeg/МС126.jpg</t>
  </si>
  <si>
    <t>https://yadi.sk/d/FFAmhCSshBWqeg/MC140.jpg</t>
  </si>
  <si>
    <t>https://yadi.sk/d/FFAmhCSshBWqeg/GWM5047.jpg</t>
  </si>
  <si>
    <t>https://yadi.sk/d/FFAmhCSshBWqeg/GW218-74.jpg</t>
  </si>
  <si>
    <t>https://yadi.sk/d/FFAmhCSshBWqeg/GP550.jpg</t>
  </si>
  <si>
    <t>https://yadi.sk/d/FFAmhCSshBWqeg/GP500.jpg</t>
  </si>
  <si>
    <t>https://yadi.sk/d/FFAmhCSshBWqeg/GP510.jpg</t>
  </si>
  <si>
    <t>https://yadi.sk/d/FFAmhCSshBWqeg/GWM5048.jpg</t>
  </si>
  <si>
    <t>https://yadi.sk/d/FFAmhCSshBWqeg/MC113.jpg</t>
  </si>
  <si>
    <t>https://yadi.sk/d/FFAmhCSshBWqeg/МС117.jpg</t>
  </si>
  <si>
    <t>https://yadi.sk/d/FFAmhCSshBWqeg/МС136.jpg</t>
  </si>
  <si>
    <t>https://yadi.sk/d/FFAmhCSshBWqeg/GP508.jpg</t>
  </si>
  <si>
    <t>https://yadi.sk/d/FFAmhCSshBWqeg/GP507.jpg</t>
  </si>
  <si>
    <t>https://yadi.sk/d/FFAmhCSshBWqeg/MC098.jpg</t>
  </si>
  <si>
    <t>https://yadi.sk/d/FFAmhCSshBWqeg/GWM6360.jpg</t>
  </si>
  <si>
    <t>https://yadi.sk/d/FFAmhCSshBWqeg/GWM6361.jpg</t>
  </si>
  <si>
    <t>https://yadi.sk/d/FFAmhCSshBWqeg/GWM5036.jpg</t>
  </si>
  <si>
    <t>https://yadi.sk/d/FFAmhCSshBWqeg/GWM5038.jpg</t>
  </si>
  <si>
    <t>https://yadi.sk/d/FFAmhCSshBWqeg/GWM6101.jpg</t>
  </si>
  <si>
    <t>https://yadi.sk/d/FFAmhCSshBWqeg/GWM6102.jpg</t>
  </si>
  <si>
    <t>https://yadi.sk/d/FFAmhCSshBWqeg/GWM6601.jpg</t>
  </si>
  <si>
    <t>https://yadi.sk/d/FFAmhCSshBWqeg/MC175-19.jpg</t>
  </si>
  <si>
    <t>https://yadi.sk/d/FFAmhCSshBWqeg/MC175-25.jpg</t>
  </si>
  <si>
    <t>https://yadi.sk/d/FFAmhCSshBWqeg/MC200-19.jpg</t>
  </si>
  <si>
    <t>https://yadi.sk/d/FFAmhCSshBWqeg/CM035.jpg</t>
  </si>
  <si>
    <t>https://yadi.sk/d/FFAmhCSshBWqeg/CM041.jpg</t>
  </si>
  <si>
    <t>https://yadi.sk/d/FFAmhCSshBWqeg/CM042.jpg</t>
  </si>
  <si>
    <t>https://yadi.sk/d/FFAmhCSshBWqeg/CM043.jpg</t>
  </si>
  <si>
    <t>https://yadi.sk/d/FFAmhCSshBWqeg/SB-13-02.jpg</t>
  </si>
  <si>
    <t>https://yadi.sk/d/FFAmhCSshBWqeg/SB-19-02.jpg</t>
  </si>
  <si>
    <t>https://yadi.sk/d/FFAmhCSshBWqeg/SB-25-01.jpg</t>
  </si>
  <si>
    <t>https://yadi.sk/d/FFAmhCSshBWqeg/SB-25-02.jpg</t>
  </si>
  <si>
    <t>https://yadi.sk/d/FFAmhCSshBWqeg/SB-49-02.jpg</t>
  </si>
  <si>
    <t>https://yadi.sk/d/FFAmhCSshBWqeg/SB-49-03.jpg</t>
  </si>
  <si>
    <t>Фото</t>
  </si>
  <si>
    <t>https://yadi.sk/d/FFAmhCSshBWqeg/W504AB.jpg</t>
  </si>
  <si>
    <t>Столбец1</t>
  </si>
  <si>
    <t>https://youtu.be/9gG0fpTFDLs</t>
  </si>
  <si>
    <t>https://youtu.be/yMSpueNS6Mc</t>
  </si>
  <si>
    <t>https://youtu.be/lNV0qLVHGbk</t>
  </si>
  <si>
    <t>https://youtu.be/IbMKpeBMxsk</t>
  </si>
  <si>
    <t>https://youtu.be/riK_k26idYw</t>
  </si>
  <si>
    <t>https://youtu.be/ia7_52FZ7JY</t>
  </si>
  <si>
    <t>https://youtu.be/LlniMutwh8g</t>
  </si>
  <si>
    <t>https://youtu.be/jOEmHukGX5w</t>
  </si>
  <si>
    <t>https://youtu.be/ETfni_bltz0</t>
  </si>
  <si>
    <t>https://youtu.be/wp97TAIWTrg</t>
  </si>
  <si>
    <t>https://youtu.be/sAIRJJg0hmg</t>
  </si>
  <si>
    <t>https://youtu.be/g8dLdHksr9o</t>
  </si>
  <si>
    <t>https://youtu.be/7oAJ_jjLQ14</t>
  </si>
  <si>
    <t>https://youtu.be/4va7ZRe2d7o</t>
  </si>
  <si>
    <t>https://youtu.be/WcF6Qw-zuKo</t>
  </si>
  <si>
    <t>https://youtu.be/_acekmDfEf4</t>
  </si>
  <si>
    <t>https://youtu.be/VnxJKmO_p5c</t>
  </si>
  <si>
    <t>https://youtu.be/y_FO9RwiM3Y</t>
  </si>
  <si>
    <t>https://youtu.be/pwFcnO2PpIU</t>
  </si>
  <si>
    <t>https://youtu.be/yHfy7Mt1MBo</t>
  </si>
  <si>
    <t>https://youtu.be/YM4YcvvwgUQ</t>
  </si>
  <si>
    <t>https://youtu.be/GLrq8Kj1-uc</t>
  </si>
  <si>
    <t>https://youtu.be/pSnO15txYmU</t>
  </si>
  <si>
    <t>https://youtu.be/fM7SMB-jXrc</t>
  </si>
  <si>
    <t>https://youtu.be/f8WYkVrQF-w</t>
  </si>
  <si>
    <t>https://youtu.be/8g9VUJt4Too</t>
  </si>
  <si>
    <t>https://youtu.be/bViEDZ9Uxl4</t>
  </si>
  <si>
    <t>https://youtu.be/nJnxdBJ5TzM</t>
  </si>
  <si>
    <t>https://youtu.be/szU_Gk3O24k</t>
  </si>
  <si>
    <t>https://youtu.be/-Az0J1l0UMc</t>
  </si>
  <si>
    <t>https://youtu.be/CuMYxY2avPY</t>
  </si>
  <si>
    <t>https://youtu.be/q2iCPAhN0Qo</t>
  </si>
  <si>
    <t>https://youtu.be/ZbmW210nCpY</t>
  </si>
  <si>
    <t>https://youtu.be/-XPd5MGjz9w</t>
  </si>
  <si>
    <t>https://youtu.be/5fHHNvHUW98</t>
  </si>
  <si>
    <t>https://youtu.be/eoB2Dh5uPSk</t>
  </si>
  <si>
    <t>https://youtu.be/61TPPx8a8LA</t>
  </si>
  <si>
    <t>https://youtu.be/me-EBPcBvjs</t>
  </si>
  <si>
    <t>https://youtu.be/G6phnUNkO5g</t>
  </si>
  <si>
    <t>https://youtu.be/HWIX9Tm0-jg</t>
  </si>
  <si>
    <t>https://youtu.be/DAwxQuzGP10</t>
  </si>
  <si>
    <t>https://youtu.be/DwYoV4EthKQ</t>
  </si>
  <si>
    <t>https://youtu.be/KaLhdL7UJLU</t>
  </si>
  <si>
    <t>https://youtu.be/PJ4zpxRRE-w</t>
  </si>
  <si>
    <t>Римская свеча 0,5" 10 выстр. (на фото 100 выстрелов написано)</t>
  </si>
  <si>
    <t>https://yadi.sk/d/FFAmhCSshBWqeg/K0203-2.jpg</t>
  </si>
  <si>
    <t>https://yadi.sk/d/FFAmhCSshBWqeg/K0203-3.jpg</t>
  </si>
  <si>
    <t>https://yadi.sk/d/FFAmhCSshBWqeg/GP497-2.jpg</t>
  </si>
  <si>
    <t>https://yadi.sk/d/FFAmhCSshBWqeg/GP485/-2.jpg</t>
  </si>
  <si>
    <t>https://yadi.sk/d/FFAmhCSshBWqeg/GP498-2.jpg</t>
  </si>
  <si>
    <t>https://yadi.sk/d/FFAmhCSshBWqeg/GP467-2.jpg</t>
  </si>
  <si>
    <t>https://yadi.sk/d/FFAmhCSshBWqeg/GP506-36.jpg</t>
  </si>
  <si>
    <t>https://www.youtube.com/watch?v=n_qX3TMGvcA</t>
  </si>
  <si>
    <t>https://www.youtube.com/watch?v=aHIfBnbTjHA</t>
  </si>
  <si>
    <t>https://www.youtube.com/watch?v=IkO8DTmc5Q4</t>
  </si>
  <si>
    <t>https://www.youtube.com/watch?v=4VqS6-WC2P4</t>
  </si>
  <si>
    <t>https://youtu.be/DVE2tV-2LcU</t>
  </si>
  <si>
    <t>https://youtu.be/tLxtphwqClE</t>
  </si>
  <si>
    <t>https://youtu.be/r1e3NRtVnVE</t>
  </si>
  <si>
    <t>https://youtu.be/_qW7GHzaJHM</t>
  </si>
  <si>
    <t>https://youtu.be/VslicpNNTXs</t>
  </si>
  <si>
    <t>https://youtu.be/-YE8Lqitqmo</t>
  </si>
  <si>
    <t>https://youtu.be/TtD71TTd1UQ</t>
  </si>
  <si>
    <t>https://youtu.be/e5q6Mj2tV0s</t>
  </si>
  <si>
    <t>https://youtu.be/Cf4ljoYg9kQ</t>
  </si>
  <si>
    <t>https://youtu.be/HYsRktwxLQI</t>
  </si>
  <si>
    <t>https://youtu.be/U22VQSjk6_E</t>
  </si>
  <si>
    <t>https://youtu.be/qKueyBeimKY</t>
  </si>
  <si>
    <t>https://youtu.be/9_yqN5Aalg8</t>
  </si>
  <si>
    <t>https://youtu.be/yihQv_5BDYU</t>
  </si>
  <si>
    <t>https://youtu.be/9uOTddbHQwc</t>
  </si>
  <si>
    <t>https://youtu.be/OTS6O54Vuzs</t>
  </si>
  <si>
    <t>https://youtu.be/L-eUkDTGPss</t>
  </si>
  <si>
    <t>https://youtu.be/syfM_4xWRsQ</t>
  </si>
  <si>
    <t>https://youtu.be/uDXEuQ1tRG0</t>
  </si>
  <si>
    <t>https://youtu.be/hqjVm_BypnM</t>
  </si>
  <si>
    <t>https://youtu.be/EQ371k1bM2A</t>
  </si>
  <si>
    <t>https://youtu.be/63AHBjYWPKc</t>
  </si>
  <si>
    <t>https://youtu.be/xg2HR5hT120</t>
  </si>
  <si>
    <t>https://youtu.be/r4XXoK4PcZU</t>
  </si>
  <si>
    <t>https://youtu.be/9iWVFC_8Wps</t>
  </si>
  <si>
    <t>https://youtu.be/XFoMAStRR2I</t>
  </si>
  <si>
    <t>https://youtu.be/S_jGwt2x3tw</t>
  </si>
  <si>
    <t>https://youtu.be/6AzPa506tTM</t>
  </si>
  <si>
    <t>https://youtu.be/SZDimWWBcIg</t>
  </si>
  <si>
    <t>https://youtu.be/vBqWvbdxyUM</t>
  </si>
  <si>
    <t>https://youtu.be/pXYgglc5vCM</t>
  </si>
  <si>
    <t>https://youtu.be/IBocpnKIHx0</t>
  </si>
  <si>
    <t>https://youtu.be/u4mvPEVLtzM</t>
  </si>
  <si>
    <t>https://youtu.be/gnCo4kl3bDo</t>
  </si>
  <si>
    <t xml:space="preserve">  </t>
  </si>
  <si>
    <t>/24/10/60/</t>
  </si>
  <si>
    <t>/100/50/</t>
  </si>
  <si>
    <t>/6/50/50/</t>
  </si>
  <si>
    <t>/4/20/50/</t>
  </si>
  <si>
    <t>/40/25/</t>
  </si>
  <si>
    <t>/16/12/6/</t>
  </si>
  <si>
    <t>/14/10/10/</t>
  </si>
  <si>
    <t>/36/6/</t>
  </si>
  <si>
    <t>/36/12/</t>
  </si>
  <si>
    <t>/30/1/</t>
  </si>
  <si>
    <t>/24/1/</t>
  </si>
  <si>
    <t>/12/1/</t>
  </si>
  <si>
    <t>/6/1/</t>
  </si>
  <si>
    <t>/80/12/</t>
  </si>
  <si>
    <t>/48/12/</t>
  </si>
  <si>
    <t>/36/2/</t>
  </si>
  <si>
    <t>/36/4/</t>
  </si>
  <si>
    <t>/48/2/</t>
  </si>
  <si>
    <t>/24/4/</t>
  </si>
  <si>
    <t>/36/1/</t>
  </si>
  <si>
    <t>/18/2/</t>
  </si>
  <si>
    <t>/4/45/4/</t>
  </si>
  <si>
    <t>/50/10/10/</t>
  </si>
  <si>
    <t>/30/10/8/</t>
  </si>
  <si>
    <t>/100/6/</t>
  </si>
  <si>
    <t>/10/10/3/</t>
  </si>
  <si>
    <t>/150/2/</t>
  </si>
  <si>
    <t xml:space="preserve">  /72/1/</t>
  </si>
  <si>
    <t xml:space="preserve">  /36/1/</t>
  </si>
  <si>
    <t xml:space="preserve">  /18/1/</t>
  </si>
  <si>
    <t>/8/1/</t>
  </si>
  <si>
    <t>/4/1/</t>
  </si>
  <si>
    <t>/10/1/</t>
  </si>
  <si>
    <t>/2/1/</t>
  </si>
  <si>
    <t>/1/1/</t>
  </si>
  <si>
    <t>/3/1/</t>
  </si>
  <si>
    <t>/100/1/</t>
  </si>
  <si>
    <t>/40/2/</t>
  </si>
  <si>
    <t>SB-13-02</t>
  </si>
  <si>
    <t>SB-19-02</t>
  </si>
  <si>
    <t>SB-25-01</t>
  </si>
  <si>
    <t>SB-25-02</t>
  </si>
  <si>
    <t>SB-49-02</t>
  </si>
  <si>
    <t>SB-49-03</t>
  </si>
  <si>
    <t>MC126</t>
  </si>
  <si>
    <t>GP506"</t>
  </si>
  <si>
    <t>MC117</t>
  </si>
  <si>
    <t>MC136</t>
  </si>
  <si>
    <r>
      <t xml:space="preserve">Батарея салютов 0,8" 106 выстр. 8 эффектов + </t>
    </r>
    <r>
      <rPr>
        <sz val="11"/>
        <color indexed="10"/>
        <rFont val="Calibri"/>
        <family val="2"/>
        <charset val="204"/>
        <scheme val="minor"/>
      </rPr>
      <t>ВЕЕР V / Z</t>
    </r>
    <r>
      <rPr>
        <sz val="11"/>
        <color theme="1"/>
        <rFont val="Calibri"/>
        <family val="2"/>
        <charset val="204"/>
        <scheme val="minor"/>
      </rPr>
      <t xml:space="preserve"> h-120мм.</t>
    </r>
  </si>
  <si>
    <r>
      <t xml:space="preserve">Батарея салютов 0,8" 106 выстр. 8 эффектов + </t>
    </r>
    <r>
      <rPr>
        <sz val="11"/>
        <color indexed="10"/>
        <rFont val="Calibri"/>
        <family val="2"/>
        <charset val="204"/>
        <scheme val="minor"/>
      </rPr>
      <t>ВЕЕР V/ W / Z</t>
    </r>
    <r>
      <rPr>
        <sz val="11"/>
        <color indexed="8"/>
        <rFont val="Calibri"/>
        <family val="2"/>
        <charset val="204"/>
        <scheme val="minor"/>
      </rPr>
      <t xml:space="preserve"> h-120мм.</t>
    </r>
  </si>
  <si>
    <r>
      <t xml:space="preserve">Батарея салютов 1" 52 выстр. 5 эффектов + </t>
    </r>
    <r>
      <rPr>
        <sz val="11"/>
        <color indexed="10"/>
        <rFont val="Calibri"/>
        <family val="2"/>
        <charset val="204"/>
        <scheme val="minor"/>
      </rPr>
      <t>ВЕЕРА W / Z / V</t>
    </r>
    <r>
      <rPr>
        <sz val="11"/>
        <color theme="1"/>
        <rFont val="Calibri"/>
        <family val="2"/>
        <charset val="204"/>
        <scheme val="minor"/>
      </rPr>
      <t xml:space="preserve"> h-175мм.</t>
    </r>
  </si>
  <si>
    <t>https://youtu.be/fWA_jk8oU3Q</t>
  </si>
  <si>
    <t>https://youtu.be/CLgvvpRBExs</t>
  </si>
  <si>
    <t>https://youtu.be/l7zPx8Obr2o</t>
  </si>
  <si>
    <t>https://youtu.be/dZGuT2Hejcg</t>
  </si>
  <si>
    <t>https://youtu.be/XscePuJz7VY</t>
  </si>
  <si>
    <t>https://youtu.be/YYS-Pdn4i3A</t>
  </si>
  <si>
    <t>https://youtu.be/pyLOGRAYny8</t>
  </si>
  <si>
    <t xml:space="preserve">ver. 07.2021 </t>
  </si>
  <si>
    <t>Заказ Татьяна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</si>
</sst>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000"/>
    <numFmt numFmtId="165" formatCode="#,##0.000"/>
  </numFmts>
  <fonts count="29" x14ac:knownFonts="1"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E"/>
      <charset val="238"/>
    </font>
    <font>
      <sz val="8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indexed="8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rgb="FF0070C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b/>
      <sz val="12"/>
      <color theme="1" tint="4.9989318521683403E-2"/>
      <name val="Calibri"/>
      <family val="2"/>
      <charset val="204"/>
      <scheme val="minor"/>
    </font>
    <font>
      <u/>
      <sz val="14"/>
      <color theme="1" tint="4.9989318521683403E-2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  <font>
      <sz val="11"/>
      <color indexed="10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2" borderId="0" applyNumberFormat="0" applyBorder="0" applyAlignment="0" applyProtection="0"/>
    <xf numFmtId="0" fontId="4" fillId="0" borderId="0"/>
    <xf numFmtId="0" fontId="8" fillId="0" borderId="0" applyNumberFormat="0" applyFill="0" applyBorder="0" applyAlignment="0" applyProtection="0"/>
    <xf numFmtId="43" fontId="6" fillId="0" borderId="0" applyFont="0" applyFill="0" applyBorder="0" applyAlignment="0" applyProtection="0"/>
    <xf numFmtId="0" fontId="14" fillId="0" borderId="0"/>
  </cellStyleXfs>
  <cellXfs count="131">
    <xf numFmtId="0" fontId="0" fillId="0" borderId="0" xfId="0"/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18" fillId="3" borderId="0" xfId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Border="1" applyAlignment="1">
      <alignment vertical="center"/>
    </xf>
    <xf numFmtId="0" fontId="21" fillId="3" borderId="0" xfId="3" applyFont="1" applyFill="1" applyBorder="1" applyAlignment="1">
      <alignment vertical="center"/>
    </xf>
    <xf numFmtId="0" fontId="18" fillId="3" borderId="0" xfId="0" applyFont="1" applyFill="1" applyBorder="1" applyAlignment="1">
      <alignment vertical="center"/>
    </xf>
    <xf numFmtId="0" fontId="20" fillId="3" borderId="0" xfId="0" applyFont="1" applyFill="1" applyBorder="1" applyAlignment="1">
      <alignment vertical="center"/>
    </xf>
    <xf numFmtId="0" fontId="19" fillId="3" borderId="0" xfId="0" applyFont="1" applyFill="1" applyBorder="1" applyAlignment="1">
      <alignment vertical="center"/>
    </xf>
    <xf numFmtId="2" fontId="18" fillId="3" borderId="0" xfId="0" applyNumberFormat="1" applyFont="1" applyFill="1" applyBorder="1" applyAlignment="1">
      <alignment horizontal="right" vertical="center"/>
    </xf>
    <xf numFmtId="0" fontId="22" fillId="3" borderId="0" xfId="0" applyFont="1" applyFill="1" applyBorder="1" applyAlignment="1">
      <alignment vertical="center"/>
    </xf>
    <xf numFmtId="0" fontId="15" fillId="0" borderId="1" xfId="3" applyNumberFormat="1" applyFont="1" applyFill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4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4" fontId="0" fillId="3" borderId="0" xfId="0" applyNumberFormat="1" applyFill="1" applyAlignment="1">
      <alignment vertical="center"/>
    </xf>
    <xf numFmtId="4" fontId="7" fillId="3" borderId="0" xfId="0" applyNumberFormat="1" applyFont="1" applyFill="1" applyBorder="1" applyAlignment="1">
      <alignment vertical="center"/>
    </xf>
    <xf numFmtId="4" fontId="18" fillId="3" borderId="0" xfId="1" applyNumberFormat="1" applyFont="1" applyFill="1" applyBorder="1" applyAlignment="1">
      <alignment horizontal="center" vertical="center"/>
    </xf>
    <xf numFmtId="4" fontId="11" fillId="0" borderId="0" xfId="2" applyNumberFormat="1" applyFont="1" applyFill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4" fontId="0" fillId="0" borderId="0" xfId="0" applyNumberFormat="1" applyFill="1" applyAlignment="1">
      <alignment vertical="center"/>
    </xf>
    <xf numFmtId="165" fontId="0" fillId="3" borderId="0" xfId="0" applyNumberFormat="1" applyFill="1" applyAlignment="1">
      <alignment vertical="center"/>
    </xf>
    <xf numFmtId="165" fontId="7" fillId="3" borderId="0" xfId="0" applyNumberFormat="1" applyFont="1" applyFill="1" applyBorder="1" applyAlignment="1">
      <alignment vertical="center"/>
    </xf>
    <xf numFmtId="165" fontId="18" fillId="3" borderId="0" xfId="1" applyNumberFormat="1" applyFont="1" applyFill="1" applyBorder="1" applyAlignment="1">
      <alignment horizontal="center" vertical="center"/>
    </xf>
    <xf numFmtId="165" fontId="11" fillId="0" borderId="0" xfId="2" applyNumberFormat="1" applyFont="1" applyFill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4" fontId="0" fillId="0" borderId="0" xfId="0" applyNumberFormat="1" applyFill="1" applyBorder="1" applyAlignment="1">
      <alignment vertical="center"/>
    </xf>
    <xf numFmtId="165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4" fontId="0" fillId="0" borderId="0" xfId="0" applyNumberForma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3" fontId="18" fillId="3" borderId="0" xfId="1" applyNumberFormat="1" applyFont="1" applyFill="1" applyBorder="1" applyAlignment="1">
      <alignment horizontal="center" vertical="center"/>
    </xf>
    <xf numFmtId="0" fontId="19" fillId="3" borderId="0" xfId="0" applyFont="1" applyFill="1" applyAlignment="1">
      <alignment vertical="center"/>
    </xf>
    <xf numFmtId="0" fontId="9" fillId="0" borderId="0" xfId="1" applyFont="1" applyFill="1" applyBorder="1" applyAlignment="1">
      <alignment horizontal="right" vertical="center" wrapText="1"/>
    </xf>
    <xf numFmtId="0" fontId="17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vertical="center" wrapText="1"/>
    </xf>
    <xf numFmtId="0" fontId="23" fillId="3" borderId="0" xfId="0" applyFont="1" applyFill="1" applyAlignment="1">
      <alignment vertical="center"/>
    </xf>
    <xf numFmtId="0" fontId="23" fillId="3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3" borderId="0" xfId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1" xfId="3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3" applyNumberFormat="1" applyFont="1" applyFill="1" applyBorder="1" applyAlignment="1">
      <alignment vertical="center"/>
    </xf>
    <xf numFmtId="0" fontId="9" fillId="0" borderId="1" xfId="3" applyFont="1" applyFill="1" applyBorder="1" applyAlignment="1">
      <alignment horizontal="center" vertical="center"/>
    </xf>
    <xf numFmtId="0" fontId="24" fillId="3" borderId="0" xfId="0" applyFont="1" applyFill="1" applyAlignment="1">
      <alignment vertical="center"/>
    </xf>
    <xf numFmtId="0" fontId="24" fillId="3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Alignment="1">
      <alignment vertical="center"/>
    </xf>
    <xf numFmtId="0" fontId="24" fillId="3" borderId="0" xfId="0" applyFont="1" applyFill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5" fillId="3" borderId="0" xfId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43" fontId="0" fillId="3" borderId="0" xfId="4" applyFont="1" applyFill="1" applyAlignment="1">
      <alignment horizontal="right" vertical="center"/>
    </xf>
    <xf numFmtId="43" fontId="7" fillId="3" borderId="0" xfId="4" applyFont="1" applyFill="1" applyBorder="1" applyAlignment="1">
      <alignment horizontal="right" vertical="center"/>
    </xf>
    <xf numFmtId="43" fontId="18" fillId="3" borderId="0" xfId="4" applyFont="1" applyFill="1" applyBorder="1" applyAlignment="1">
      <alignment horizontal="right" vertical="center"/>
    </xf>
    <xf numFmtId="43" fontId="19" fillId="3" borderId="0" xfId="4" applyFont="1" applyFill="1" applyAlignment="1">
      <alignment vertical="center"/>
    </xf>
    <xf numFmtId="43" fontId="19" fillId="3" borderId="0" xfId="4" applyFont="1" applyFill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/>
    </xf>
    <xf numFmtId="165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165" fontId="11" fillId="0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4" fontId="17" fillId="4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/>
    </xf>
    <xf numFmtId="0" fontId="15" fillId="5" borderId="1" xfId="3" applyFont="1" applyFill="1" applyBorder="1" applyAlignment="1">
      <alignment vertical="center"/>
    </xf>
    <xf numFmtId="0" fontId="15" fillId="5" borderId="1" xfId="3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center" vertical="center" wrapText="1"/>
    </xf>
    <xf numFmtId="165" fontId="16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right" vertical="center"/>
    </xf>
    <xf numFmtId="3" fontId="11" fillId="5" borderId="1" xfId="2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3" fontId="11" fillId="6" borderId="1" xfId="0" applyNumberFormat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vertical="center" wrapText="1"/>
    </xf>
    <xf numFmtId="3" fontId="0" fillId="0" borderId="0" xfId="0" applyNumberFormat="1" applyFill="1" applyAlignment="1">
      <alignment horizontal="center" vertical="center"/>
    </xf>
    <xf numFmtId="3" fontId="0" fillId="3" borderId="0" xfId="0" applyNumberForma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6" fillId="6" borderId="1" xfId="0" applyFont="1" applyFill="1" applyBorder="1" applyAlignment="1">
      <alignment horizontal="center" vertical="center"/>
    </xf>
    <xf numFmtId="3" fontId="2" fillId="3" borderId="0" xfId="0" applyNumberFormat="1" applyFont="1" applyFill="1" applyBorder="1" applyAlignment="1">
      <alignment horizontal="center" vertical="center"/>
    </xf>
    <xf numFmtId="3" fontId="0" fillId="3" borderId="0" xfId="0" applyNumberFormat="1" applyFill="1" applyBorder="1" applyAlignment="1">
      <alignment horizontal="center" vertical="center"/>
    </xf>
    <xf numFmtId="3" fontId="25" fillId="3" borderId="0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</cellXfs>
  <cellStyles count="6">
    <cellStyle name="40% - Акцент3" xfId="1" builtinId="39"/>
    <cellStyle name="Normalny_Arkusz1" xfId="2"/>
    <cellStyle name="Гиперссылка" xfId="3" builtinId="8"/>
    <cellStyle name="Обычный" xfId="0" builtinId="0"/>
    <cellStyle name="Обычный 2" xfId="5"/>
    <cellStyle name="Финансовый" xfId="4" builtinId="3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396125</xdr:colOff>
      <xdr:row>0</xdr:row>
      <xdr:rowOff>77743</xdr:rowOff>
    </xdr:from>
    <xdr:to>
      <xdr:col>4</xdr:col>
      <xdr:colOff>1085986</xdr:colOff>
      <xdr:row>3</xdr:row>
      <xdr:rowOff>199606</xdr:rowOff>
    </xdr:to>
    <xdr:pic>
      <xdr:nvPicPr>
        <xdr:cNvPr id="1114" name="Рисунок 4">
          <a:extLst>
            <a:ext uri="{FF2B5EF4-FFF2-40B4-BE49-F238E27FC236}">
              <a16:creationId xmlns="" xmlns:a16="http://schemas.microsoft.com/office/drawing/2014/main" id="{AD1BC991-569B-437E-8554-3868FC8B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969" y="77743"/>
          <a:ext cx="2499611" cy="764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yadi.sk/d/FFAmhCSshBWqeg/GP467-2.jpg" TargetMode="External"/><Relationship Id="rId18" Type="http://schemas.openxmlformats.org/officeDocument/2006/relationships/hyperlink" Target="https://youtu.be/DAwxQuzGP10" TargetMode="External"/><Relationship Id="rId26" Type="http://schemas.openxmlformats.org/officeDocument/2006/relationships/hyperlink" Target="https://youtu.be/ZbmW210nCpY" TargetMode="External"/><Relationship Id="rId39" Type="http://schemas.openxmlformats.org/officeDocument/2006/relationships/hyperlink" Target="https://youtu.be/VnxJKmO_p5c" TargetMode="External"/><Relationship Id="rId21" Type="http://schemas.openxmlformats.org/officeDocument/2006/relationships/hyperlink" Target="https://youtu.be/me-EBPcBvjs" TargetMode="External"/><Relationship Id="rId34" Type="http://schemas.openxmlformats.org/officeDocument/2006/relationships/hyperlink" Target="https://youtu.be/pSnO15txYmU" TargetMode="External"/><Relationship Id="rId42" Type="http://schemas.openxmlformats.org/officeDocument/2006/relationships/hyperlink" Target="https://youtu.be/4va7ZRe2d7o" TargetMode="External"/><Relationship Id="rId47" Type="http://schemas.openxmlformats.org/officeDocument/2006/relationships/hyperlink" Target="https://youtu.be/ETfni_bltz0" TargetMode="External"/><Relationship Id="rId50" Type="http://schemas.openxmlformats.org/officeDocument/2006/relationships/hyperlink" Target="https://youtu.be/ia7_52FZ7JY" TargetMode="External"/><Relationship Id="rId55" Type="http://schemas.openxmlformats.org/officeDocument/2006/relationships/hyperlink" Target="https://youtu.be/9gG0fpTFDLs" TargetMode="External"/><Relationship Id="rId7" Type="http://schemas.openxmlformats.org/officeDocument/2006/relationships/hyperlink" Target="https://yadi.sk/d/FFAmhCSshBWqeg/W504AB.jpg" TargetMode="External"/><Relationship Id="rId12" Type="http://schemas.openxmlformats.org/officeDocument/2006/relationships/hyperlink" Target="https://yadi.sk/d/FFAmhCSshBWqeg/GP498-2.jpg" TargetMode="External"/><Relationship Id="rId17" Type="http://schemas.openxmlformats.org/officeDocument/2006/relationships/hyperlink" Target="https://youtu.be/DwYoV4EthKQ" TargetMode="External"/><Relationship Id="rId25" Type="http://schemas.openxmlformats.org/officeDocument/2006/relationships/hyperlink" Target="https://youtu.be/-XPd5MGjz9w" TargetMode="External"/><Relationship Id="rId33" Type="http://schemas.openxmlformats.org/officeDocument/2006/relationships/hyperlink" Target="https://youtu.be/fM7SMB-jXrc" TargetMode="External"/><Relationship Id="rId38" Type="http://schemas.openxmlformats.org/officeDocument/2006/relationships/hyperlink" Target="https://youtu.be/pwFcnO2PpIU" TargetMode="External"/><Relationship Id="rId46" Type="http://schemas.openxmlformats.org/officeDocument/2006/relationships/hyperlink" Target="https://youtu.be/wp97TAIWTrg" TargetMode="External"/><Relationship Id="rId2" Type="http://schemas.openxmlformats.org/officeDocument/2006/relationships/hyperlink" Target="https://yadi.sk/d/FFAmhCSshBWqeg/SB-19-02.jpg" TargetMode="External"/><Relationship Id="rId16" Type="http://schemas.openxmlformats.org/officeDocument/2006/relationships/hyperlink" Target="https://youtu.be/KaLhdL7UJLU" TargetMode="External"/><Relationship Id="rId20" Type="http://schemas.openxmlformats.org/officeDocument/2006/relationships/hyperlink" Target="https://youtu.be/HWIX9Tm0-jg" TargetMode="External"/><Relationship Id="rId29" Type="http://schemas.openxmlformats.org/officeDocument/2006/relationships/hyperlink" Target="https://youtu.be/nJnxdBJ5TzM" TargetMode="External"/><Relationship Id="rId41" Type="http://schemas.openxmlformats.org/officeDocument/2006/relationships/hyperlink" Target="https://youtu.be/WcF6Qw-zuKo" TargetMode="External"/><Relationship Id="rId54" Type="http://schemas.openxmlformats.org/officeDocument/2006/relationships/hyperlink" Target="https://youtu.be/yMSpueNS6Mc" TargetMode="External"/><Relationship Id="rId1" Type="http://schemas.openxmlformats.org/officeDocument/2006/relationships/hyperlink" Target="https://yadi.sk/d/FFAmhCSshBWqeg/SB-13-02.jpg" TargetMode="External"/><Relationship Id="rId6" Type="http://schemas.openxmlformats.org/officeDocument/2006/relationships/hyperlink" Target="https://yadi.sk/d/FFAmhCSshBWqeg/SB-49-03.jpg" TargetMode="External"/><Relationship Id="rId11" Type="http://schemas.openxmlformats.org/officeDocument/2006/relationships/hyperlink" Target="https://yadi.sk/d/FFAmhCSshBWqeg/GP485/-2.jpg" TargetMode="External"/><Relationship Id="rId24" Type="http://schemas.openxmlformats.org/officeDocument/2006/relationships/hyperlink" Target="https://youtu.be/5fHHNvHUW98" TargetMode="External"/><Relationship Id="rId32" Type="http://schemas.openxmlformats.org/officeDocument/2006/relationships/hyperlink" Target="https://youtu.be/f8WYkVrQF-w" TargetMode="External"/><Relationship Id="rId37" Type="http://schemas.openxmlformats.org/officeDocument/2006/relationships/hyperlink" Target="https://youtu.be/yHfy7Mt1MBo" TargetMode="External"/><Relationship Id="rId40" Type="http://schemas.openxmlformats.org/officeDocument/2006/relationships/hyperlink" Target="https://youtu.be/_acekmDfEf4" TargetMode="External"/><Relationship Id="rId45" Type="http://schemas.openxmlformats.org/officeDocument/2006/relationships/hyperlink" Target="https://youtu.be/sAIRJJg0hmg" TargetMode="External"/><Relationship Id="rId53" Type="http://schemas.openxmlformats.org/officeDocument/2006/relationships/hyperlink" Target="https://youtu.be/lNV0qLVHGbk" TargetMode="External"/><Relationship Id="rId5" Type="http://schemas.openxmlformats.org/officeDocument/2006/relationships/hyperlink" Target="https://yadi.sk/d/FFAmhCSshBWqeg/SB-49-02.jpg" TargetMode="External"/><Relationship Id="rId15" Type="http://schemas.openxmlformats.org/officeDocument/2006/relationships/hyperlink" Target="https://youtu.be/PJ4zpxRRE-w" TargetMode="External"/><Relationship Id="rId23" Type="http://schemas.openxmlformats.org/officeDocument/2006/relationships/hyperlink" Target="https://youtu.be/eoB2Dh5uPSk" TargetMode="External"/><Relationship Id="rId28" Type="http://schemas.openxmlformats.org/officeDocument/2006/relationships/hyperlink" Target="https://youtu.be/szU_Gk3O24k" TargetMode="External"/><Relationship Id="rId36" Type="http://schemas.openxmlformats.org/officeDocument/2006/relationships/hyperlink" Target="https://youtu.be/YM4YcvvwgUQ" TargetMode="External"/><Relationship Id="rId49" Type="http://schemas.openxmlformats.org/officeDocument/2006/relationships/hyperlink" Target="https://youtu.be/LlniMutwh8g" TargetMode="External"/><Relationship Id="rId57" Type="http://schemas.openxmlformats.org/officeDocument/2006/relationships/drawing" Target="../drawings/drawing1.xml"/><Relationship Id="rId10" Type="http://schemas.openxmlformats.org/officeDocument/2006/relationships/hyperlink" Target="https://yadi.sk/d/FFAmhCSshBWqeg/GP497-2.jpg" TargetMode="External"/><Relationship Id="rId19" Type="http://schemas.openxmlformats.org/officeDocument/2006/relationships/hyperlink" Target="https://youtu.be/G6phnUNkO5g" TargetMode="External"/><Relationship Id="rId31" Type="http://schemas.openxmlformats.org/officeDocument/2006/relationships/hyperlink" Target="https://youtu.be/8g9VUJt4Too" TargetMode="External"/><Relationship Id="rId44" Type="http://schemas.openxmlformats.org/officeDocument/2006/relationships/hyperlink" Target="https://youtu.be/g8dLdHksr9o" TargetMode="External"/><Relationship Id="rId52" Type="http://schemas.openxmlformats.org/officeDocument/2006/relationships/hyperlink" Target="https://youtu.be/IbMKpeBMxsk" TargetMode="External"/><Relationship Id="rId4" Type="http://schemas.openxmlformats.org/officeDocument/2006/relationships/hyperlink" Target="https://yadi.sk/d/FFAmhCSshBWqeg/SB-25-02.jpg" TargetMode="External"/><Relationship Id="rId9" Type="http://schemas.openxmlformats.org/officeDocument/2006/relationships/hyperlink" Target="https://yadi.sk/d/FFAmhCSshBWqeg/K0203-3.jpg" TargetMode="External"/><Relationship Id="rId14" Type="http://schemas.openxmlformats.org/officeDocument/2006/relationships/hyperlink" Target="https://yadi.sk/d/FFAmhCSshBWqeg/GP506-36.jpg" TargetMode="External"/><Relationship Id="rId22" Type="http://schemas.openxmlformats.org/officeDocument/2006/relationships/hyperlink" Target="https://youtu.be/61TPPx8a8LA" TargetMode="External"/><Relationship Id="rId27" Type="http://schemas.openxmlformats.org/officeDocument/2006/relationships/hyperlink" Target="https://youtu.be/-Az0J1l0UMc" TargetMode="External"/><Relationship Id="rId30" Type="http://schemas.openxmlformats.org/officeDocument/2006/relationships/hyperlink" Target="https://youtu.be/bViEDZ9Uxl4" TargetMode="External"/><Relationship Id="rId35" Type="http://schemas.openxmlformats.org/officeDocument/2006/relationships/hyperlink" Target="https://youtu.be/GLrq8Kj1-uc" TargetMode="External"/><Relationship Id="rId43" Type="http://schemas.openxmlformats.org/officeDocument/2006/relationships/hyperlink" Target="https://youtu.be/7oAJ_jjLQ14" TargetMode="External"/><Relationship Id="rId48" Type="http://schemas.openxmlformats.org/officeDocument/2006/relationships/hyperlink" Target="https://youtu.be/jOEmHukGX5w" TargetMode="External"/><Relationship Id="rId56" Type="http://schemas.openxmlformats.org/officeDocument/2006/relationships/printerSettings" Target="../printerSettings/printerSettings1.bin"/><Relationship Id="rId8" Type="http://schemas.openxmlformats.org/officeDocument/2006/relationships/hyperlink" Target="https://yadi.sk/d/FFAmhCSshBWqeg/K0203-2.jpg" TargetMode="External"/><Relationship Id="rId51" Type="http://schemas.openxmlformats.org/officeDocument/2006/relationships/hyperlink" Target="https://youtu.be/riK_k26idYw" TargetMode="External"/><Relationship Id="rId3" Type="http://schemas.openxmlformats.org/officeDocument/2006/relationships/hyperlink" Target="https://yadi.sk/d/FFAmhCSshBWqeg/SB-25-0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U110"/>
  <sheetViews>
    <sheetView showZeros="0" tabSelected="1" zoomScale="80" zoomScaleNormal="80" zoomScalePageLayoutView="110" workbookViewId="0">
      <pane ySplit="5" topLeftCell="A87" activePane="bottomLeft" state="frozen"/>
      <selection pane="bottomLeft" activeCell="E78" sqref="E78"/>
    </sheetView>
  </sheetViews>
  <sheetFormatPr defaultColWidth="11" defaultRowHeight="15.75" x14ac:dyDescent="0.25"/>
  <cols>
    <col min="1" max="1" width="0.875" style="16" customWidth="1"/>
    <col min="2" max="2" width="7.625" style="16" bestFit="1" customWidth="1"/>
    <col min="3" max="3" width="5.375" style="16" customWidth="1"/>
    <col min="4" max="4" width="18.375" style="16" customWidth="1"/>
    <col min="5" max="5" width="63.75" style="21" customWidth="1"/>
    <col min="6" max="6" width="13.75" style="16" customWidth="1"/>
    <col min="7" max="7" width="22.125" style="65" hidden="1" customWidth="1"/>
    <col min="8" max="8" width="11.25" style="76" customWidth="1"/>
    <col min="9" max="9" width="21.25" style="65" hidden="1" customWidth="1"/>
    <col min="10" max="10" width="10.125" style="81" customWidth="1"/>
    <col min="11" max="11" width="12.875" style="16" customWidth="1"/>
    <col min="12" max="12" width="12.875" style="42" hidden="1" customWidth="1"/>
    <col min="13" max="13" width="12.875" style="47" hidden="1" customWidth="1"/>
    <col min="14" max="14" width="12.25" style="123" customWidth="1"/>
    <col min="15" max="16" width="13.125" style="22" customWidth="1"/>
    <col min="17" max="17" width="14.875" style="34" hidden="1" customWidth="1"/>
    <col min="18" max="18" width="17.375" style="35" hidden="1" customWidth="1"/>
    <col min="19" max="16384" width="11" style="16"/>
  </cols>
  <sheetData>
    <row r="1" spans="1:18" x14ac:dyDescent="0.25">
      <c r="B1" s="24"/>
      <c r="C1" s="24"/>
      <c r="F1" s="24" t="s">
        <v>369</v>
      </c>
      <c r="G1" s="61"/>
      <c r="H1" s="73"/>
      <c r="I1" s="61"/>
      <c r="J1" s="77"/>
      <c r="K1" s="24"/>
      <c r="L1" s="36"/>
      <c r="M1" s="43"/>
      <c r="N1" s="124"/>
      <c r="O1" s="83"/>
      <c r="P1" s="83"/>
      <c r="Q1" s="87"/>
      <c r="R1" s="87"/>
    </row>
    <row r="2" spans="1:18" ht="18.75" x14ac:dyDescent="0.25">
      <c r="A2" s="9"/>
      <c r="B2" s="25"/>
      <c r="C2" s="26"/>
      <c r="D2" s="9"/>
      <c r="E2" s="57"/>
      <c r="F2" s="25"/>
      <c r="G2" s="62"/>
      <c r="H2" s="74"/>
      <c r="I2" s="66"/>
      <c r="J2" s="78"/>
      <c r="K2" s="10"/>
      <c r="L2" s="37"/>
      <c r="M2" s="44"/>
      <c r="N2" s="127"/>
      <c r="O2" s="84"/>
      <c r="P2" s="84"/>
      <c r="Q2" s="87"/>
      <c r="R2" s="87"/>
    </row>
    <row r="3" spans="1:18" s="19" customFormat="1" x14ac:dyDescent="0.25">
      <c r="A3" s="17"/>
      <c r="B3" s="27"/>
      <c r="C3" s="28"/>
      <c r="D3" s="58"/>
      <c r="E3" s="122"/>
      <c r="F3" s="29"/>
      <c r="G3" s="62"/>
      <c r="H3" s="74"/>
      <c r="I3" s="67"/>
      <c r="J3" s="79"/>
      <c r="K3" s="11"/>
      <c r="L3" s="38"/>
      <c r="M3" s="45"/>
      <c r="N3" s="55"/>
      <c r="O3" s="85"/>
      <c r="P3" s="85"/>
      <c r="Q3" s="86"/>
      <c r="R3" s="86"/>
    </row>
    <row r="4" spans="1:18" s="19" customFormat="1" x14ac:dyDescent="0.25">
      <c r="A4" s="18"/>
      <c r="B4" s="31" t="s">
        <v>428</v>
      </c>
      <c r="C4" s="29"/>
      <c r="D4" s="18"/>
      <c r="E4" s="59"/>
      <c r="F4" s="29"/>
      <c r="G4" s="62"/>
      <c r="H4" s="74"/>
      <c r="I4" s="67"/>
      <c r="J4" s="79"/>
      <c r="K4" s="11"/>
      <c r="L4" s="38"/>
      <c r="M4" s="45"/>
      <c r="N4" s="55"/>
      <c r="O4" s="30"/>
      <c r="P4" s="30"/>
      <c r="Q4" s="56"/>
      <c r="R4" s="56"/>
    </row>
    <row r="5" spans="1:18" s="23" customFormat="1" ht="30" x14ac:dyDescent="0.25">
      <c r="A5" s="13"/>
      <c r="B5" s="91" t="s">
        <v>0</v>
      </c>
      <c r="C5" s="91" t="s">
        <v>173</v>
      </c>
      <c r="D5" s="92" t="s">
        <v>1</v>
      </c>
      <c r="E5" s="92" t="s">
        <v>186</v>
      </c>
      <c r="F5" s="92" t="s">
        <v>172</v>
      </c>
      <c r="G5" s="90" t="s">
        <v>278</v>
      </c>
      <c r="H5" s="92" t="s">
        <v>2</v>
      </c>
      <c r="I5" s="93" t="s">
        <v>187</v>
      </c>
      <c r="J5" s="92" t="s">
        <v>276</v>
      </c>
      <c r="K5" s="92" t="s">
        <v>144</v>
      </c>
      <c r="L5" s="94" t="s">
        <v>145</v>
      </c>
      <c r="M5" s="95" t="s">
        <v>146</v>
      </c>
      <c r="N5" s="121" t="s">
        <v>429</v>
      </c>
      <c r="O5" s="96" t="s">
        <v>3</v>
      </c>
      <c r="P5" s="97" t="s">
        <v>140</v>
      </c>
      <c r="Q5" s="106" t="s">
        <v>147</v>
      </c>
      <c r="R5" s="107" t="s">
        <v>148</v>
      </c>
    </row>
    <row r="6" spans="1:18" x14ac:dyDescent="0.25">
      <c r="A6" s="20"/>
      <c r="B6" s="99"/>
      <c r="C6" s="100" t="s">
        <v>4</v>
      </c>
      <c r="D6" s="100"/>
      <c r="E6" s="101"/>
      <c r="F6" s="102"/>
      <c r="G6" s="63"/>
      <c r="H6" s="103"/>
      <c r="I6" s="68"/>
      <c r="J6" s="104"/>
      <c r="K6" s="105"/>
      <c r="L6" s="39"/>
      <c r="M6" s="46"/>
      <c r="N6" s="119">
        <f>SUM(N7:N103)</f>
        <v>212</v>
      </c>
      <c r="O6" s="119">
        <f>SUM(O7:O103)</f>
        <v>197082.76</v>
      </c>
      <c r="P6" s="119"/>
      <c r="Q6" s="119" t="e">
        <f>SUM(Q7:Q103)</f>
        <v>#REF!</v>
      </c>
      <c r="R6" s="119" t="e">
        <f>SUM(R7:R103)</f>
        <v>#REF!</v>
      </c>
    </row>
    <row r="7" spans="1:18" x14ac:dyDescent="0.25">
      <c r="A7" s="20"/>
      <c r="B7" s="12">
        <v>1</v>
      </c>
      <c r="C7" s="108"/>
      <c r="D7" s="1" t="s">
        <v>181</v>
      </c>
      <c r="E7" s="2" t="s">
        <v>5</v>
      </c>
      <c r="F7" s="7">
        <v>240</v>
      </c>
      <c r="G7" s="15" t="s">
        <v>358</v>
      </c>
      <c r="H7" s="33" t="str">
        <f>HYPERLINK('Бытовая пиротехника MAXSEM'!$G7,"видео")</f>
        <v>видео</v>
      </c>
      <c r="I7" s="69" t="s">
        <v>188</v>
      </c>
      <c r="J7" s="33" t="str">
        <f t="shared" ref="J7:J10" si="0">HYPERLINK(I7,"фото")</f>
        <v>фото</v>
      </c>
      <c r="K7" s="8" t="s">
        <v>370</v>
      </c>
      <c r="L7" s="40">
        <v>11</v>
      </c>
      <c r="M7" s="88">
        <v>2.5000000000000001E-2</v>
      </c>
      <c r="N7" s="126">
        <v>2</v>
      </c>
      <c r="O7" s="109">
        <v>40</v>
      </c>
      <c r="P7" s="109">
        <v>31</v>
      </c>
      <c r="Q7" s="110" t="e">
        <f>#REF!*L7</f>
        <v>#REF!</v>
      </c>
      <c r="R7" s="111" t="e">
        <f>#REF!*M7</f>
        <v>#REF!</v>
      </c>
    </row>
    <row r="8" spans="1:18" x14ac:dyDescent="0.25">
      <c r="A8" s="20"/>
      <c r="B8" s="12">
        <v>5</v>
      </c>
      <c r="C8" s="114"/>
      <c r="D8" s="1" t="s">
        <v>6</v>
      </c>
      <c r="E8" s="2" t="s">
        <v>7</v>
      </c>
      <c r="F8" s="7">
        <v>100</v>
      </c>
      <c r="G8" s="15" t="s">
        <v>355</v>
      </c>
      <c r="H8" s="33" t="str">
        <f>HYPERLINK('Бытовая пиротехника MAXSEM'!$G8,"видео")</f>
        <v>видео</v>
      </c>
      <c r="I8" s="70" t="s">
        <v>189</v>
      </c>
      <c r="J8" s="33" t="str">
        <f t="shared" si="0"/>
        <v>фото</v>
      </c>
      <c r="K8" s="8" t="s">
        <v>371</v>
      </c>
      <c r="L8" s="40">
        <v>14</v>
      </c>
      <c r="M8" s="88">
        <v>3.2000000000000001E-2</v>
      </c>
      <c r="N8" s="126">
        <v>2</v>
      </c>
      <c r="O8" s="109">
        <v>129</v>
      </c>
      <c r="P8" s="109">
        <v>93</v>
      </c>
      <c r="Q8" s="110" t="e">
        <f>#REF!*L8</f>
        <v>#REF!</v>
      </c>
      <c r="R8" s="111" t="e">
        <f>#REF!*M8</f>
        <v>#REF!</v>
      </c>
    </row>
    <row r="9" spans="1:18" x14ac:dyDescent="0.25">
      <c r="A9" s="20"/>
      <c r="B9" s="12">
        <v>6</v>
      </c>
      <c r="C9" s="114"/>
      <c r="D9" s="1" t="s">
        <v>8</v>
      </c>
      <c r="E9" s="2" t="s">
        <v>9</v>
      </c>
      <c r="F9" s="7">
        <v>100</v>
      </c>
      <c r="G9" s="15" t="s">
        <v>357</v>
      </c>
      <c r="H9" s="33" t="str">
        <f>HYPERLINK('Бытовая пиротехника MAXSEM'!$G9,"видео")</f>
        <v>видео</v>
      </c>
      <c r="I9" s="69" t="s">
        <v>324</v>
      </c>
      <c r="J9" s="33" t="str">
        <f t="shared" si="0"/>
        <v>фото</v>
      </c>
      <c r="K9" s="8" t="s">
        <v>371</v>
      </c>
      <c r="L9" s="40">
        <v>18</v>
      </c>
      <c r="M9" s="88">
        <v>3.2000000000000001E-2</v>
      </c>
      <c r="N9" s="126">
        <v>2</v>
      </c>
      <c r="O9" s="109">
        <v>146</v>
      </c>
      <c r="P9" s="109">
        <v>105</v>
      </c>
      <c r="Q9" s="110" t="e">
        <f>#REF!*L9</f>
        <v>#REF!</v>
      </c>
      <c r="R9" s="111" t="e">
        <f>#REF!*M9</f>
        <v>#REF!</v>
      </c>
    </row>
    <row r="10" spans="1:18" x14ac:dyDescent="0.25">
      <c r="A10" s="20"/>
      <c r="B10" s="12">
        <v>7</v>
      </c>
      <c r="C10" s="90"/>
      <c r="D10" s="1" t="s">
        <v>10</v>
      </c>
      <c r="E10" s="3" t="s">
        <v>11</v>
      </c>
      <c r="F10" s="12">
        <v>100</v>
      </c>
      <c r="G10" s="15" t="s">
        <v>356</v>
      </c>
      <c r="H10" s="33" t="str">
        <f>HYPERLINK('Бытовая пиротехника MAXSEM'!$G10,"видео")</f>
        <v>видео</v>
      </c>
      <c r="I10" s="69" t="s">
        <v>325</v>
      </c>
      <c r="J10" s="33" t="str">
        <f t="shared" si="0"/>
        <v>фото</v>
      </c>
      <c r="K10" s="8" t="s">
        <v>371</v>
      </c>
      <c r="L10" s="40">
        <v>18</v>
      </c>
      <c r="M10" s="88">
        <v>0.03</v>
      </c>
      <c r="N10" s="126">
        <v>2</v>
      </c>
      <c r="O10" s="109">
        <v>172</v>
      </c>
      <c r="P10" s="109">
        <v>123</v>
      </c>
      <c r="Q10" s="110" t="e">
        <f>#REF!*L10</f>
        <v>#REF!</v>
      </c>
      <c r="R10" s="111" t="e">
        <f>#REF!*M10</f>
        <v>#REF!</v>
      </c>
    </row>
    <row r="11" spans="1:18" x14ac:dyDescent="0.25">
      <c r="A11" s="20"/>
      <c r="B11" s="12">
        <v>15</v>
      </c>
      <c r="C11" s="112"/>
      <c r="D11" s="1" t="s">
        <v>13</v>
      </c>
      <c r="E11" s="2" t="s">
        <v>14</v>
      </c>
      <c r="F11" s="7">
        <v>300</v>
      </c>
      <c r="G11" s="15"/>
      <c r="H11" s="33"/>
      <c r="I11" s="70" t="s">
        <v>190</v>
      </c>
      <c r="J11" s="33" t="str">
        <f t="shared" ref="J11:J16" si="1">HYPERLINK(I11,"фото")</f>
        <v>фото</v>
      </c>
      <c r="K11" s="8" t="s">
        <v>372</v>
      </c>
      <c r="L11" s="40">
        <v>7</v>
      </c>
      <c r="M11" s="88">
        <v>2.1999999999999999E-2</v>
      </c>
      <c r="N11" s="126">
        <v>3</v>
      </c>
      <c r="O11" s="109">
        <v>37</v>
      </c>
      <c r="P11" s="109">
        <v>28</v>
      </c>
      <c r="Q11" s="110" t="e">
        <f>#REF!*L11</f>
        <v>#REF!</v>
      </c>
      <c r="R11" s="111" t="e">
        <f>#REF!*M11</f>
        <v>#REF!</v>
      </c>
    </row>
    <row r="12" spans="1:18" x14ac:dyDescent="0.25">
      <c r="A12" s="20"/>
      <c r="B12" s="12">
        <v>16</v>
      </c>
      <c r="C12" s="112"/>
      <c r="D12" s="1" t="s">
        <v>15</v>
      </c>
      <c r="E12" s="3" t="s">
        <v>16</v>
      </c>
      <c r="F12" s="7">
        <v>80</v>
      </c>
      <c r="G12" s="15"/>
      <c r="H12" s="33"/>
      <c r="I12" s="116" t="s">
        <v>191</v>
      </c>
      <c r="J12" s="33" t="str">
        <f t="shared" si="1"/>
        <v>фото</v>
      </c>
      <c r="K12" s="8" t="s">
        <v>373</v>
      </c>
      <c r="L12" s="40">
        <v>8</v>
      </c>
      <c r="M12" s="88">
        <v>2.9000000000000001E-2</v>
      </c>
      <c r="N12" s="126">
        <v>1</v>
      </c>
      <c r="O12" s="109">
        <v>121</v>
      </c>
      <c r="P12" s="109">
        <v>87</v>
      </c>
      <c r="Q12" s="110" t="e">
        <f>#REF!*L12</f>
        <v>#REF!</v>
      </c>
      <c r="R12" s="111" t="e">
        <f>#REF!*M12</f>
        <v>#REF!</v>
      </c>
    </row>
    <row r="13" spans="1:18" x14ac:dyDescent="0.25">
      <c r="A13" s="20"/>
      <c r="B13" s="12">
        <v>17</v>
      </c>
      <c r="C13" s="112"/>
      <c r="D13" s="1" t="s">
        <v>17</v>
      </c>
      <c r="E13" s="2" t="s">
        <v>18</v>
      </c>
      <c r="F13" s="7">
        <v>40</v>
      </c>
      <c r="G13" s="15" t="s">
        <v>361</v>
      </c>
      <c r="H13" s="33" t="str">
        <f>HYPERLINK('Бытовая пиротехника MAXSEM'!$G13,"видео")</f>
        <v>видео</v>
      </c>
      <c r="I13" s="70" t="s">
        <v>192</v>
      </c>
      <c r="J13" s="33" t="str">
        <f t="shared" si="1"/>
        <v>фото</v>
      </c>
      <c r="K13" s="8" t="s">
        <v>374</v>
      </c>
      <c r="L13" s="40">
        <v>4</v>
      </c>
      <c r="M13" s="88">
        <v>2.3E-2</v>
      </c>
      <c r="N13" s="126">
        <v>3</v>
      </c>
      <c r="O13" s="109">
        <v>326</v>
      </c>
      <c r="P13" s="109">
        <v>233</v>
      </c>
      <c r="Q13" s="110" t="e">
        <f>#REF!*L13</f>
        <v>#REF!</v>
      </c>
      <c r="R13" s="111" t="e">
        <f>#REF!*M13</f>
        <v>#REF!</v>
      </c>
    </row>
    <row r="14" spans="1:18" x14ac:dyDescent="0.25">
      <c r="A14" s="20"/>
      <c r="B14" s="12">
        <v>18</v>
      </c>
      <c r="C14" s="114"/>
      <c r="D14" s="1" t="s">
        <v>19</v>
      </c>
      <c r="E14" s="2" t="s">
        <v>20</v>
      </c>
      <c r="F14" s="7">
        <v>192</v>
      </c>
      <c r="G14" s="15" t="s">
        <v>360</v>
      </c>
      <c r="H14" s="33" t="str">
        <f>HYPERLINK('Бытовая пиротехника MAXSEM'!$G14,"видео")</f>
        <v>видео</v>
      </c>
      <c r="I14" s="70" t="s">
        <v>193</v>
      </c>
      <c r="J14" s="33" t="str">
        <f t="shared" si="1"/>
        <v>фото</v>
      </c>
      <c r="K14" s="8" t="s">
        <v>375</v>
      </c>
      <c r="L14" s="40">
        <v>4</v>
      </c>
      <c r="M14" s="88">
        <v>2.5000000000000001E-2</v>
      </c>
      <c r="N14" s="126">
        <v>2</v>
      </c>
      <c r="O14" s="109">
        <v>56</v>
      </c>
      <c r="P14" s="109">
        <v>40</v>
      </c>
      <c r="Q14" s="110" t="e">
        <f>#REF!*L14</f>
        <v>#REF!</v>
      </c>
      <c r="R14" s="111" t="e">
        <f>#REF!*M14</f>
        <v>#REF!</v>
      </c>
    </row>
    <row r="15" spans="1:18" x14ac:dyDescent="0.25">
      <c r="A15" s="20"/>
      <c r="B15" s="12">
        <v>19</v>
      </c>
      <c r="C15" s="114"/>
      <c r="D15" s="1" t="s">
        <v>21</v>
      </c>
      <c r="E15" s="2" t="s">
        <v>22</v>
      </c>
      <c r="F15" s="7">
        <v>140</v>
      </c>
      <c r="G15" s="15" t="s">
        <v>359</v>
      </c>
      <c r="H15" s="33" t="str">
        <f>HYPERLINK('Бытовая пиротехника MAXSEM'!$G15,"видео")</f>
        <v>видео</v>
      </c>
      <c r="I15" s="70" t="s">
        <v>194</v>
      </c>
      <c r="J15" s="33" t="str">
        <f t="shared" si="1"/>
        <v>фото</v>
      </c>
      <c r="K15" s="8" t="s">
        <v>376</v>
      </c>
      <c r="L15" s="40">
        <v>13</v>
      </c>
      <c r="M15" s="88">
        <v>3.0599999999999999E-2</v>
      </c>
      <c r="N15" s="126">
        <v>1</v>
      </c>
      <c r="O15" s="109">
        <v>123</v>
      </c>
      <c r="P15" s="109">
        <v>88</v>
      </c>
      <c r="Q15" s="110" t="e">
        <f>#REF!*L15</f>
        <v>#REF!</v>
      </c>
      <c r="R15" s="111" t="e">
        <f>#REF!*M15</f>
        <v>#REF!</v>
      </c>
    </row>
    <row r="16" spans="1:18" x14ac:dyDescent="0.25">
      <c r="A16" s="20"/>
      <c r="B16" s="12">
        <v>3</v>
      </c>
      <c r="C16" s="112"/>
      <c r="D16" s="1" t="s">
        <v>23</v>
      </c>
      <c r="E16" s="2" t="s">
        <v>174</v>
      </c>
      <c r="F16" s="7">
        <v>36</v>
      </c>
      <c r="G16" s="15" t="s">
        <v>331</v>
      </c>
      <c r="H16" s="33" t="str">
        <f>HYPERLINK('Бытовая пиротехника MAXSEM'!$G16,"видео")</f>
        <v>видео</v>
      </c>
      <c r="I16" s="69" t="s">
        <v>277</v>
      </c>
      <c r="J16" s="33" t="str">
        <f t="shared" si="1"/>
        <v>фото</v>
      </c>
      <c r="K16" s="8" t="s">
        <v>377</v>
      </c>
      <c r="L16" s="40">
        <v>10.47</v>
      </c>
      <c r="M16" s="88">
        <v>6.2E-2</v>
      </c>
      <c r="N16" s="126">
        <v>1</v>
      </c>
      <c r="O16" s="109">
        <v>629</v>
      </c>
      <c r="P16" s="109">
        <v>436</v>
      </c>
      <c r="Q16" s="110" t="e">
        <f>#REF!*L16</f>
        <v>#REF!</v>
      </c>
      <c r="R16" s="111" t="e">
        <f>#REF!*M16</f>
        <v>#REF!</v>
      </c>
    </row>
    <row r="17" spans="1:18" x14ac:dyDescent="0.25">
      <c r="A17" s="20"/>
      <c r="B17" s="12">
        <v>3</v>
      </c>
      <c r="C17" s="112"/>
      <c r="D17" s="1" t="s">
        <v>25</v>
      </c>
      <c r="E17" s="2" t="s">
        <v>24</v>
      </c>
      <c r="F17" s="7">
        <v>36</v>
      </c>
      <c r="G17" s="15" t="s">
        <v>354</v>
      </c>
      <c r="H17" s="33" t="str">
        <f>HYPERLINK('Бытовая пиротехника MAXSEM'!$G17,"видео")</f>
        <v>видео</v>
      </c>
      <c r="I17" s="70" t="s">
        <v>195</v>
      </c>
      <c r="J17" s="33" t="str">
        <f t="shared" ref="J17" si="2">HYPERLINK(I17,"фото")</f>
        <v>фото</v>
      </c>
      <c r="K17" s="8" t="s">
        <v>378</v>
      </c>
      <c r="L17" s="40">
        <v>15</v>
      </c>
      <c r="M17" s="88">
        <v>6.2E-2</v>
      </c>
      <c r="N17" s="126">
        <v>1</v>
      </c>
      <c r="O17" s="109">
        <v>662</v>
      </c>
      <c r="P17" s="109">
        <v>459</v>
      </c>
      <c r="Q17" s="110" t="e">
        <f>#REF!*L17</f>
        <v>#REF!</v>
      </c>
      <c r="R17" s="111" t="e">
        <f>#REF!*M17</f>
        <v>#REF!</v>
      </c>
    </row>
    <row r="18" spans="1:18" x14ac:dyDescent="0.25">
      <c r="A18" s="20"/>
      <c r="B18" s="12">
        <v>1</v>
      </c>
      <c r="C18" s="110"/>
      <c r="D18" s="1" t="s">
        <v>164</v>
      </c>
      <c r="E18" s="2" t="s">
        <v>26</v>
      </c>
      <c r="F18" s="7">
        <v>80</v>
      </c>
      <c r="G18" s="15" t="s">
        <v>421</v>
      </c>
      <c r="H18" s="33" t="str">
        <f>HYPERLINK('Бытовая пиротехника MAXSEM'!$G18,"видео")</f>
        <v>видео</v>
      </c>
      <c r="I18" s="70" t="s">
        <v>196</v>
      </c>
      <c r="J18" s="33" t="str">
        <f t="shared" ref="J18:J33" si="3">HYPERLINK(I18,"фото")</f>
        <v>фото</v>
      </c>
      <c r="K18" s="8" t="s">
        <v>383</v>
      </c>
      <c r="L18" s="40">
        <v>22</v>
      </c>
      <c r="M18" s="88">
        <v>4.8000000000000001E-2</v>
      </c>
      <c r="N18" s="126">
        <v>1</v>
      </c>
      <c r="O18" s="109">
        <v>293</v>
      </c>
      <c r="P18" s="109">
        <v>203</v>
      </c>
      <c r="Q18" s="110" t="e">
        <f>#REF!*L18</f>
        <v>#REF!</v>
      </c>
      <c r="R18" s="111" t="e">
        <f>#REF!*M18</f>
        <v>#REF!</v>
      </c>
    </row>
    <row r="19" spans="1:18" x14ac:dyDescent="0.25">
      <c r="A19" s="20"/>
      <c r="B19" s="12">
        <v>2</v>
      </c>
      <c r="C19" s="114"/>
      <c r="D19" s="1" t="s">
        <v>27</v>
      </c>
      <c r="E19" s="2" t="s">
        <v>28</v>
      </c>
      <c r="F19" s="7">
        <v>48</v>
      </c>
      <c r="G19" s="15" t="s">
        <v>422</v>
      </c>
      <c r="H19" s="33" t="str">
        <f>HYPERLINK('Бытовая пиротехника MAXSEM'!$G19,"видео")</f>
        <v>видео</v>
      </c>
      <c r="I19" s="70" t="s">
        <v>197</v>
      </c>
      <c r="J19" s="33" t="str">
        <f t="shared" si="3"/>
        <v>фото</v>
      </c>
      <c r="K19" s="8" t="s">
        <v>384</v>
      </c>
      <c r="L19" s="40">
        <v>16</v>
      </c>
      <c r="M19" s="88">
        <v>3.4000000000000002E-2</v>
      </c>
      <c r="N19" s="126">
        <v>1</v>
      </c>
      <c r="O19" s="109">
        <v>364</v>
      </c>
      <c r="P19" s="109">
        <v>252</v>
      </c>
      <c r="Q19" s="110" t="e">
        <f>#REF!*L19</f>
        <v>#REF!</v>
      </c>
      <c r="R19" s="111" t="e">
        <f>#REF!*M19</f>
        <v>#REF!</v>
      </c>
    </row>
    <row r="20" spans="1:18" x14ac:dyDescent="0.25">
      <c r="A20" s="20"/>
      <c r="B20" s="12">
        <v>3</v>
      </c>
      <c r="C20" s="114"/>
      <c r="D20" s="115" t="s">
        <v>165</v>
      </c>
      <c r="E20" s="4" t="s">
        <v>29</v>
      </c>
      <c r="F20" s="7">
        <v>36</v>
      </c>
      <c r="G20" s="15" t="s">
        <v>423</v>
      </c>
      <c r="H20" s="33" t="str">
        <f>HYPERLINK('Бытовая пиротехника MAXSEM'!$G20,"видео")</f>
        <v>видео</v>
      </c>
      <c r="I20" s="70" t="s">
        <v>198</v>
      </c>
      <c r="J20" s="33" t="str">
        <f t="shared" si="3"/>
        <v>фото</v>
      </c>
      <c r="K20" s="8" t="s">
        <v>378</v>
      </c>
      <c r="L20" s="40">
        <v>25</v>
      </c>
      <c r="M20" s="88">
        <v>5.3999999999999999E-2</v>
      </c>
      <c r="N20" s="126">
        <v>1</v>
      </c>
      <c r="O20" s="109">
        <v>716</v>
      </c>
      <c r="P20" s="109">
        <v>496</v>
      </c>
      <c r="Q20" s="110" t="e">
        <f>#REF!*L20</f>
        <v>#REF!</v>
      </c>
      <c r="R20" s="111" t="e">
        <f>#REF!*M20</f>
        <v>#REF!</v>
      </c>
    </row>
    <row r="21" spans="1:18" x14ac:dyDescent="0.25">
      <c r="A21" s="20"/>
      <c r="B21" s="12">
        <v>5</v>
      </c>
      <c r="C21" s="114"/>
      <c r="D21" s="1" t="s">
        <v>30</v>
      </c>
      <c r="E21" s="2" t="s">
        <v>31</v>
      </c>
      <c r="F21" s="7">
        <v>36</v>
      </c>
      <c r="G21" s="15" t="s">
        <v>424</v>
      </c>
      <c r="H21" s="33" t="str">
        <f>HYPERLINK('Бытовая пиротехника MAXSEM'!$G21,"видео")</f>
        <v>видео</v>
      </c>
      <c r="I21" s="70" t="s">
        <v>199</v>
      </c>
      <c r="J21" s="33" t="str">
        <f t="shared" si="3"/>
        <v>фото</v>
      </c>
      <c r="K21" s="8" t="s">
        <v>385</v>
      </c>
      <c r="L21" s="40">
        <v>9</v>
      </c>
      <c r="M21" s="88">
        <v>2.1999999999999999E-2</v>
      </c>
      <c r="N21" s="126">
        <v>3</v>
      </c>
      <c r="O21" s="109">
        <v>275</v>
      </c>
      <c r="P21" s="109">
        <v>191</v>
      </c>
      <c r="Q21" s="110" t="e">
        <f>#REF!*L21</f>
        <v>#REF!</v>
      </c>
      <c r="R21" s="111" t="e">
        <f>#REF!*M21</f>
        <v>#REF!</v>
      </c>
    </row>
    <row r="22" spans="1:18" x14ac:dyDescent="0.25">
      <c r="A22" s="20"/>
      <c r="B22" s="12">
        <v>6</v>
      </c>
      <c r="C22" s="114"/>
      <c r="D22" s="1" t="s">
        <v>166</v>
      </c>
      <c r="E22" s="2" t="s">
        <v>32</v>
      </c>
      <c r="F22" s="7">
        <v>36</v>
      </c>
      <c r="G22" s="15" t="s">
        <v>350</v>
      </c>
      <c r="H22" s="33" t="str">
        <f>HYPERLINK('Бытовая пиротехника MAXSEM'!$G22,"видео")</f>
        <v>видео</v>
      </c>
      <c r="I22" s="70" t="s">
        <v>200</v>
      </c>
      <c r="J22" s="33" t="str">
        <f t="shared" si="3"/>
        <v>фото</v>
      </c>
      <c r="K22" s="8" t="s">
        <v>386</v>
      </c>
      <c r="L22" s="40">
        <v>19</v>
      </c>
      <c r="M22" s="88">
        <v>4.5999999999999999E-2</v>
      </c>
      <c r="N22" s="126">
        <v>2</v>
      </c>
      <c r="O22" s="109">
        <v>533</v>
      </c>
      <c r="P22" s="109">
        <v>369</v>
      </c>
      <c r="Q22" s="110" t="e">
        <f>#REF!*L22</f>
        <v>#REF!</v>
      </c>
      <c r="R22" s="111" t="e">
        <f>#REF!*M22</f>
        <v>#REF!</v>
      </c>
    </row>
    <row r="23" spans="1:18" x14ac:dyDescent="0.25">
      <c r="A23" s="20"/>
      <c r="B23" s="12">
        <v>9</v>
      </c>
      <c r="C23" s="112"/>
      <c r="D23" s="115" t="s">
        <v>34</v>
      </c>
      <c r="E23" s="3" t="s">
        <v>35</v>
      </c>
      <c r="F23" s="7">
        <v>48</v>
      </c>
      <c r="G23" s="15"/>
      <c r="H23" s="33"/>
      <c r="I23" s="70" t="s">
        <v>202</v>
      </c>
      <c r="J23" s="33" t="str">
        <f t="shared" si="3"/>
        <v>фото</v>
      </c>
      <c r="K23" s="8" t="s">
        <v>387</v>
      </c>
      <c r="L23" s="40">
        <v>25</v>
      </c>
      <c r="M23" s="88">
        <v>5.1999999999999998E-2</v>
      </c>
      <c r="N23" s="126">
        <v>1</v>
      </c>
      <c r="O23" s="109">
        <v>644</v>
      </c>
      <c r="P23" s="109">
        <v>446</v>
      </c>
      <c r="Q23" s="110" t="e">
        <f>#REF!*L23</f>
        <v>#REF!</v>
      </c>
      <c r="R23" s="111" t="e">
        <f>#REF!*M23</f>
        <v>#REF!</v>
      </c>
    </row>
    <row r="24" spans="1:18" x14ac:dyDescent="0.25">
      <c r="A24" s="20"/>
      <c r="B24" s="12">
        <v>10</v>
      </c>
      <c r="C24" s="112"/>
      <c r="D24" s="1" t="s">
        <v>167</v>
      </c>
      <c r="E24" s="2" t="s">
        <v>36</v>
      </c>
      <c r="F24" s="7">
        <v>24</v>
      </c>
      <c r="G24" s="15" t="s">
        <v>353</v>
      </c>
      <c r="H24" s="33" t="str">
        <f>HYPERLINK('Бытовая пиротехника MAXSEM'!$G24,"видео")</f>
        <v>видео</v>
      </c>
      <c r="I24" s="70" t="s">
        <v>203</v>
      </c>
      <c r="J24" s="33" t="str">
        <f t="shared" si="3"/>
        <v>фото</v>
      </c>
      <c r="K24" s="8" t="s">
        <v>388</v>
      </c>
      <c r="L24" s="40">
        <v>23</v>
      </c>
      <c r="M24" s="88">
        <v>0.05</v>
      </c>
      <c r="N24" s="126">
        <v>1</v>
      </c>
      <c r="O24" s="109">
        <v>1028</v>
      </c>
      <c r="P24" s="109">
        <v>713</v>
      </c>
      <c r="Q24" s="110" t="e">
        <f>#REF!*L24</f>
        <v>#REF!</v>
      </c>
      <c r="R24" s="111" t="e">
        <f>#REF!*M24</f>
        <v>#REF!</v>
      </c>
    </row>
    <row r="25" spans="1:18" x14ac:dyDescent="0.25">
      <c r="A25" s="20"/>
      <c r="B25" s="12">
        <v>11</v>
      </c>
      <c r="C25" s="117"/>
      <c r="D25" s="1" t="s">
        <v>168</v>
      </c>
      <c r="E25" s="2" t="s">
        <v>175</v>
      </c>
      <c r="F25" s="7">
        <v>36</v>
      </c>
      <c r="G25" s="15" t="s">
        <v>368</v>
      </c>
      <c r="H25" s="33" t="str">
        <f>HYPERLINK('Бытовая пиротехника MAXSEM'!$G25,"видео")</f>
        <v>видео</v>
      </c>
      <c r="I25" s="71" t="s">
        <v>204</v>
      </c>
      <c r="J25" s="32" t="str">
        <f t="shared" si="3"/>
        <v>фото</v>
      </c>
      <c r="K25" s="8" t="s">
        <v>389</v>
      </c>
      <c r="L25" s="40">
        <v>12</v>
      </c>
      <c r="M25" s="88">
        <v>4.5999999999999999E-2</v>
      </c>
      <c r="N25" s="126">
        <v>1</v>
      </c>
      <c r="O25" s="118">
        <v>420</v>
      </c>
      <c r="P25" s="109">
        <v>291</v>
      </c>
      <c r="Q25" s="110" t="e">
        <f>#REF!*L25</f>
        <v>#REF!</v>
      </c>
      <c r="R25" s="111" t="e">
        <f>#REF!*M25</f>
        <v>#REF!</v>
      </c>
    </row>
    <row r="26" spans="1:18" x14ac:dyDescent="0.25">
      <c r="A26" s="20"/>
      <c r="B26" s="12">
        <v>12</v>
      </c>
      <c r="C26" s="114"/>
      <c r="D26" s="115" t="s">
        <v>169</v>
      </c>
      <c r="E26" s="2" t="s">
        <v>37</v>
      </c>
      <c r="F26" s="7">
        <v>36</v>
      </c>
      <c r="G26" s="15" t="s">
        <v>425</v>
      </c>
      <c r="H26" s="33" t="str">
        <f>HYPERLINK('Бытовая пиротехника MAXSEM'!$G26,"видео")</f>
        <v>видео</v>
      </c>
      <c r="I26" s="70" t="s">
        <v>205</v>
      </c>
      <c r="J26" s="33" t="str">
        <f t="shared" si="3"/>
        <v>фото</v>
      </c>
      <c r="K26" s="8" t="s">
        <v>389</v>
      </c>
      <c r="L26" s="40">
        <v>16</v>
      </c>
      <c r="M26" s="88">
        <v>4.4999999999999998E-2</v>
      </c>
      <c r="N26" s="126">
        <v>1</v>
      </c>
      <c r="O26" s="109">
        <v>546</v>
      </c>
      <c r="P26" s="109">
        <v>379</v>
      </c>
      <c r="Q26" s="110" t="e">
        <f>#REF!*L26</f>
        <v>#REF!</v>
      </c>
      <c r="R26" s="111" t="e">
        <f>#REF!*M26</f>
        <v>#REF!</v>
      </c>
    </row>
    <row r="27" spans="1:18" x14ac:dyDescent="0.25">
      <c r="A27" s="20"/>
      <c r="B27" s="12">
        <v>13</v>
      </c>
      <c r="C27" s="112"/>
      <c r="D27" s="115" t="s">
        <v>38</v>
      </c>
      <c r="E27" s="3" t="s">
        <v>39</v>
      </c>
      <c r="F27" s="7">
        <v>36</v>
      </c>
      <c r="G27" s="15" t="s">
        <v>426</v>
      </c>
      <c r="H27" s="33" t="str">
        <f>HYPERLINK('Бытовая пиротехника MAXSEM'!$G27,"видео")</f>
        <v>видео</v>
      </c>
      <c r="I27" s="70" t="s">
        <v>206</v>
      </c>
      <c r="J27" s="33" t="str">
        <f t="shared" si="3"/>
        <v>фото</v>
      </c>
      <c r="K27" s="8" t="s">
        <v>389</v>
      </c>
      <c r="L27" s="40">
        <v>16</v>
      </c>
      <c r="M27" s="88">
        <v>4.4999999999999998E-2</v>
      </c>
      <c r="N27" s="126">
        <v>1</v>
      </c>
      <c r="O27" s="109">
        <v>546</v>
      </c>
      <c r="P27" s="109">
        <v>379</v>
      </c>
      <c r="Q27" s="110" t="e">
        <f>#REF!*L27</f>
        <v>#REF!</v>
      </c>
      <c r="R27" s="111" t="e">
        <f>#REF!*M27</f>
        <v>#REF!</v>
      </c>
    </row>
    <row r="28" spans="1:18" x14ac:dyDescent="0.25">
      <c r="A28" s="20"/>
      <c r="B28" s="12">
        <v>14</v>
      </c>
      <c r="C28" s="112"/>
      <c r="D28" s="115" t="s">
        <v>40</v>
      </c>
      <c r="E28" s="3" t="s">
        <v>41</v>
      </c>
      <c r="F28" s="7">
        <v>36</v>
      </c>
      <c r="G28" s="15" t="s">
        <v>427</v>
      </c>
      <c r="H28" s="33" t="str">
        <f>HYPERLINK('Бытовая пиротехника MAXSEM'!$G28,"видео")</f>
        <v>видео</v>
      </c>
      <c r="I28" s="70" t="s">
        <v>207</v>
      </c>
      <c r="J28" s="33" t="str">
        <f t="shared" si="3"/>
        <v>фото</v>
      </c>
      <c r="K28" s="8" t="s">
        <v>389</v>
      </c>
      <c r="L28" s="40">
        <v>16</v>
      </c>
      <c r="M28" s="88">
        <v>4.4999999999999998E-2</v>
      </c>
      <c r="N28" s="126">
        <v>1</v>
      </c>
      <c r="O28" s="109">
        <v>546</v>
      </c>
      <c r="P28" s="109">
        <v>379</v>
      </c>
      <c r="Q28" s="110" t="e">
        <f>#REF!*L28</f>
        <v>#REF!</v>
      </c>
      <c r="R28" s="111" t="e">
        <f>#REF!*M28</f>
        <v>#REF!</v>
      </c>
    </row>
    <row r="29" spans="1:18" x14ac:dyDescent="0.25">
      <c r="A29" s="20"/>
      <c r="B29" s="12">
        <v>15</v>
      </c>
      <c r="C29" s="112"/>
      <c r="D29" s="115" t="s">
        <v>170</v>
      </c>
      <c r="E29" s="3" t="s">
        <v>42</v>
      </c>
      <c r="F29" s="7">
        <v>18</v>
      </c>
      <c r="G29" s="125" t="s">
        <v>349</v>
      </c>
      <c r="H29" s="33" t="str">
        <f>HYPERLINK('Бытовая пиротехника MAXSEM'!$G29,"видео")</f>
        <v>видео</v>
      </c>
      <c r="I29" s="70" t="s">
        <v>208</v>
      </c>
      <c r="J29" s="33" t="str">
        <f t="shared" si="3"/>
        <v>фото</v>
      </c>
      <c r="K29" s="8" t="s">
        <v>390</v>
      </c>
      <c r="L29" s="40">
        <v>18</v>
      </c>
      <c r="M29" s="88">
        <v>0.04</v>
      </c>
      <c r="N29" s="126">
        <v>1</v>
      </c>
      <c r="O29" s="109">
        <v>1274</v>
      </c>
      <c r="P29" s="109">
        <v>883</v>
      </c>
      <c r="Q29" s="110" t="e">
        <f>#REF!*L29</f>
        <v>#REF!</v>
      </c>
      <c r="R29" s="111" t="e">
        <f>#REF!*M29</f>
        <v>#REF!</v>
      </c>
    </row>
    <row r="30" spans="1:18" x14ac:dyDescent="0.25">
      <c r="A30" s="20"/>
      <c r="B30" s="12">
        <v>17</v>
      </c>
      <c r="C30" s="112"/>
      <c r="D30" s="115" t="s">
        <v>43</v>
      </c>
      <c r="E30" s="2" t="s">
        <v>44</v>
      </c>
      <c r="F30" s="7">
        <v>24</v>
      </c>
      <c r="G30" s="15" t="s">
        <v>334</v>
      </c>
      <c r="H30" s="33" t="str">
        <f>HYPERLINK('Бытовая пиротехника MAXSEM'!$G30,"видео")</f>
        <v>видео</v>
      </c>
      <c r="I30" s="69" t="s">
        <v>209</v>
      </c>
      <c r="J30" s="33" t="str">
        <f t="shared" si="3"/>
        <v>фото</v>
      </c>
      <c r="K30" s="8" t="s">
        <v>380</v>
      </c>
      <c r="L30" s="40">
        <v>15</v>
      </c>
      <c r="M30" s="88">
        <v>0.04</v>
      </c>
      <c r="N30" s="126">
        <v>1</v>
      </c>
      <c r="O30" s="109">
        <v>695</v>
      </c>
      <c r="P30" s="109">
        <v>482</v>
      </c>
      <c r="Q30" s="110" t="e">
        <f>#REF!*L30</f>
        <v>#REF!</v>
      </c>
      <c r="R30" s="111" t="e">
        <f>#REF!*M30</f>
        <v>#REF!</v>
      </c>
    </row>
    <row r="31" spans="1:18" x14ac:dyDescent="0.25">
      <c r="A31" s="20"/>
      <c r="B31" s="12">
        <v>18</v>
      </c>
      <c r="C31" s="112"/>
      <c r="D31" s="115" t="s">
        <v>171</v>
      </c>
      <c r="E31" s="3" t="s">
        <v>45</v>
      </c>
      <c r="F31" s="7">
        <v>24</v>
      </c>
      <c r="G31" s="15" t="s">
        <v>333</v>
      </c>
      <c r="H31" s="33" t="str">
        <f>HYPERLINK('Бытовая пиротехника MAXSEM'!$G31,"видео")</f>
        <v>видео</v>
      </c>
      <c r="I31" s="69" t="s">
        <v>210</v>
      </c>
      <c r="J31" s="33" t="str">
        <f t="shared" si="3"/>
        <v>фото</v>
      </c>
      <c r="K31" s="8" t="s">
        <v>380</v>
      </c>
      <c r="L31" s="40">
        <v>15</v>
      </c>
      <c r="M31" s="88">
        <v>0.04</v>
      </c>
      <c r="N31" s="126">
        <v>1</v>
      </c>
      <c r="O31" s="109">
        <v>695</v>
      </c>
      <c r="P31" s="109">
        <v>482</v>
      </c>
      <c r="Q31" s="110" t="e">
        <f>#REF!*L31</f>
        <v>#REF!</v>
      </c>
      <c r="R31" s="111" t="e">
        <f>#REF!*M31</f>
        <v>#REF!</v>
      </c>
    </row>
    <row r="32" spans="1:18" x14ac:dyDescent="0.25">
      <c r="A32" s="20"/>
      <c r="B32" s="12">
        <v>19</v>
      </c>
      <c r="C32" s="112"/>
      <c r="D32" s="115" t="s">
        <v>46</v>
      </c>
      <c r="E32" s="3" t="s">
        <v>47</v>
      </c>
      <c r="F32" s="7">
        <v>24</v>
      </c>
      <c r="G32" s="15" t="s">
        <v>332</v>
      </c>
      <c r="H32" s="33" t="str">
        <f>HYPERLINK('Бытовая пиротехника MAXSEM'!$G32,"видео")</f>
        <v>видео</v>
      </c>
      <c r="I32" s="69" t="s">
        <v>211</v>
      </c>
      <c r="J32" s="33" t="str">
        <f t="shared" si="3"/>
        <v>фото</v>
      </c>
      <c r="K32" s="8" t="s">
        <v>380</v>
      </c>
      <c r="L32" s="40">
        <v>15</v>
      </c>
      <c r="M32" s="88">
        <v>0.04</v>
      </c>
      <c r="N32" s="126">
        <v>1</v>
      </c>
      <c r="O32" s="109">
        <v>695</v>
      </c>
      <c r="P32" s="109">
        <v>482</v>
      </c>
      <c r="Q32" s="110" t="e">
        <f>#REF!*L32</f>
        <v>#REF!</v>
      </c>
      <c r="R32" s="111" t="e">
        <f>#REF!*M32</f>
        <v>#REF!</v>
      </c>
    </row>
    <row r="33" spans="1:18" x14ac:dyDescent="0.25">
      <c r="A33" s="20"/>
      <c r="B33" s="12">
        <v>23</v>
      </c>
      <c r="C33" s="112"/>
      <c r="D33" s="115" t="s">
        <v>48</v>
      </c>
      <c r="E33" s="2" t="s">
        <v>49</v>
      </c>
      <c r="F33" s="7">
        <v>24</v>
      </c>
      <c r="G33" s="15" t="s">
        <v>352</v>
      </c>
      <c r="H33" s="33" t="str">
        <f>HYPERLINK('Бытовая пиротехника MAXSEM'!$G33,"видео")</f>
        <v>видео</v>
      </c>
      <c r="I33" s="69" t="s">
        <v>212</v>
      </c>
      <c r="J33" s="33" t="str">
        <f t="shared" si="3"/>
        <v>фото</v>
      </c>
      <c r="K33" s="8" t="s">
        <v>380</v>
      </c>
      <c r="L33" s="40">
        <v>24</v>
      </c>
      <c r="M33" s="88">
        <v>6.6000000000000003E-2</v>
      </c>
      <c r="N33" s="126">
        <v>1</v>
      </c>
      <c r="O33" s="109">
        <v>1053</v>
      </c>
      <c r="P33" s="109">
        <v>731</v>
      </c>
      <c r="Q33" s="110" t="e">
        <f>#REF!*L33</f>
        <v>#REF!</v>
      </c>
      <c r="R33" s="111" t="e">
        <f>#REF!*M33</f>
        <v>#REF!</v>
      </c>
    </row>
    <row r="34" spans="1:18" x14ac:dyDescent="0.25">
      <c r="A34" s="20"/>
      <c r="B34" s="12">
        <v>11</v>
      </c>
      <c r="C34" s="117"/>
      <c r="D34" s="1" t="s">
        <v>163</v>
      </c>
      <c r="E34" s="2" t="s">
        <v>142</v>
      </c>
      <c r="F34" s="7">
        <v>180</v>
      </c>
      <c r="G34" s="15"/>
      <c r="H34" s="33"/>
      <c r="I34" s="71" t="s">
        <v>213</v>
      </c>
      <c r="J34" s="32" t="str">
        <f t="shared" ref="J34" si="4">HYPERLINK(I34,"фото")</f>
        <v>фото</v>
      </c>
      <c r="K34" s="8" t="s">
        <v>391</v>
      </c>
      <c r="L34" s="40">
        <v>13</v>
      </c>
      <c r="M34" s="88">
        <v>7.3999999999999996E-2</v>
      </c>
      <c r="N34" s="126">
        <v>1</v>
      </c>
      <c r="O34" s="109">
        <v>117</v>
      </c>
      <c r="P34" s="109">
        <v>81</v>
      </c>
      <c r="Q34" s="110" t="e">
        <f>#REF!*L34</f>
        <v>#REF!</v>
      </c>
      <c r="R34" s="111" t="e">
        <f>#REF!*M34</f>
        <v>#REF!</v>
      </c>
    </row>
    <row r="35" spans="1:18" x14ac:dyDescent="0.25">
      <c r="A35" s="20"/>
      <c r="B35" s="12">
        <v>1</v>
      </c>
      <c r="C35" s="110"/>
      <c r="D35" s="5" t="s">
        <v>50</v>
      </c>
      <c r="E35" s="2" t="s">
        <v>51</v>
      </c>
      <c r="F35" s="7">
        <v>500</v>
      </c>
      <c r="G35" s="15" t="s">
        <v>364</v>
      </c>
      <c r="H35" s="33" t="str">
        <f>HYPERLINK('Бытовая пиротехника MAXSEM'!$G35,"видео")</f>
        <v>видео</v>
      </c>
      <c r="I35" s="70" t="s">
        <v>214</v>
      </c>
      <c r="J35" s="33" t="str">
        <f t="shared" ref="J35:J40" si="5">HYPERLINK(I35,"фото")</f>
        <v>фото</v>
      </c>
      <c r="K35" s="8" t="s">
        <v>392</v>
      </c>
      <c r="L35" s="40">
        <v>10</v>
      </c>
      <c r="M35" s="88">
        <v>2.9000000000000001E-2</v>
      </c>
      <c r="N35" s="126">
        <v>3</v>
      </c>
      <c r="O35" s="109">
        <v>23</v>
      </c>
      <c r="P35" s="109">
        <v>18</v>
      </c>
      <c r="Q35" s="110" t="e">
        <f>#REF!*L35</f>
        <v>#REF!</v>
      </c>
      <c r="R35" s="111" t="e">
        <f>#REF!*M35</f>
        <v>#REF!</v>
      </c>
    </row>
    <row r="36" spans="1:18" x14ac:dyDescent="0.25">
      <c r="A36" s="20"/>
      <c r="B36" s="12">
        <v>2</v>
      </c>
      <c r="C36" s="110"/>
      <c r="D36" s="5" t="s">
        <v>52</v>
      </c>
      <c r="E36" s="2" t="s">
        <v>53</v>
      </c>
      <c r="F36" s="7">
        <v>300</v>
      </c>
      <c r="G36" s="15" t="s">
        <v>363</v>
      </c>
      <c r="H36" s="33" t="str">
        <f>HYPERLINK('Бытовая пиротехника MAXSEM'!$G36,"видео")</f>
        <v>видео</v>
      </c>
      <c r="I36" s="70" t="s">
        <v>215</v>
      </c>
      <c r="J36" s="33" t="str">
        <f t="shared" si="5"/>
        <v>фото</v>
      </c>
      <c r="K36" s="8" t="s">
        <v>393</v>
      </c>
      <c r="L36" s="40">
        <v>10</v>
      </c>
      <c r="M36" s="88">
        <v>0.03</v>
      </c>
      <c r="N36" s="126">
        <v>3</v>
      </c>
      <c r="O36" s="109">
        <v>38</v>
      </c>
      <c r="P36" s="109">
        <v>31</v>
      </c>
      <c r="Q36" s="110" t="e">
        <f>#REF!*L36</f>
        <v>#REF!</v>
      </c>
      <c r="R36" s="111" t="e">
        <f>#REF!*M36</f>
        <v>#REF!</v>
      </c>
    </row>
    <row r="37" spans="1:18" x14ac:dyDescent="0.25">
      <c r="A37" s="20"/>
      <c r="B37" s="12">
        <v>3</v>
      </c>
      <c r="C37" s="112"/>
      <c r="D37" s="5" t="s">
        <v>54</v>
      </c>
      <c r="E37" s="2" t="s">
        <v>55</v>
      </c>
      <c r="F37" s="12">
        <v>100</v>
      </c>
      <c r="G37" s="15" t="s">
        <v>365</v>
      </c>
      <c r="H37" s="33" t="str">
        <f>HYPERLINK('Бытовая пиротехника MAXSEM'!$G37,"видео")</f>
        <v>видео</v>
      </c>
      <c r="I37" s="69" t="s">
        <v>216</v>
      </c>
      <c r="J37" s="33" t="str">
        <f t="shared" si="5"/>
        <v>фото</v>
      </c>
      <c r="K37" s="113" t="s">
        <v>394</v>
      </c>
      <c r="L37" s="110">
        <v>13</v>
      </c>
      <c r="M37" s="111">
        <v>2.3E-2</v>
      </c>
      <c r="N37" s="126">
        <v>6</v>
      </c>
      <c r="O37" s="109">
        <v>149</v>
      </c>
      <c r="P37" s="109">
        <v>115</v>
      </c>
      <c r="Q37" s="110" t="e">
        <f>#REF!*L37</f>
        <v>#REF!</v>
      </c>
      <c r="R37" s="111" t="e">
        <f>#REF!*M37</f>
        <v>#REF!</v>
      </c>
    </row>
    <row r="38" spans="1:18" x14ac:dyDescent="0.25">
      <c r="A38" s="20"/>
      <c r="B38" s="12">
        <v>4</v>
      </c>
      <c r="C38" s="110"/>
      <c r="D38" s="5" t="s">
        <v>56</v>
      </c>
      <c r="E38" s="2" t="s">
        <v>57</v>
      </c>
      <c r="F38" s="7">
        <v>100</v>
      </c>
      <c r="G38" s="15" t="s">
        <v>362</v>
      </c>
      <c r="H38" s="33" t="str">
        <f>HYPERLINK('Бытовая пиротехника MAXSEM'!$G38,"видео")</f>
        <v>видео</v>
      </c>
      <c r="I38" s="70" t="s">
        <v>217</v>
      </c>
      <c r="J38" s="33" t="str">
        <f t="shared" si="5"/>
        <v>фото</v>
      </c>
      <c r="K38" s="8" t="s">
        <v>395</v>
      </c>
      <c r="L38" s="40">
        <v>11</v>
      </c>
      <c r="M38" s="88">
        <v>2.4E-2</v>
      </c>
      <c r="N38" s="126">
        <v>1</v>
      </c>
      <c r="O38" s="109">
        <v>122</v>
      </c>
      <c r="P38" s="109">
        <v>94</v>
      </c>
      <c r="Q38" s="110" t="e">
        <f>#REF!*L38</f>
        <v>#REF!</v>
      </c>
      <c r="R38" s="111" t="e">
        <f>#REF!*M38</f>
        <v>#REF!</v>
      </c>
    </row>
    <row r="39" spans="1:18" x14ac:dyDescent="0.25">
      <c r="A39" s="20"/>
      <c r="B39" s="12">
        <v>9</v>
      </c>
      <c r="C39" s="117"/>
      <c r="D39" s="5" t="s">
        <v>138</v>
      </c>
      <c r="E39" s="2" t="s">
        <v>143</v>
      </c>
      <c r="F39" s="7">
        <v>150</v>
      </c>
      <c r="G39" s="15" t="s">
        <v>367</v>
      </c>
      <c r="H39" s="33" t="str">
        <f>HYPERLINK('Бытовая пиротехника MAXSEM'!$G39,"видео")</f>
        <v>видео</v>
      </c>
      <c r="I39" s="71" t="s">
        <v>218</v>
      </c>
      <c r="J39" s="32" t="str">
        <f t="shared" si="5"/>
        <v>фото</v>
      </c>
      <c r="K39" s="8" t="s">
        <v>396</v>
      </c>
      <c r="L39" s="40">
        <v>4</v>
      </c>
      <c r="M39" s="88">
        <v>2.7799999999999998E-2</v>
      </c>
      <c r="N39" s="126">
        <v>1</v>
      </c>
      <c r="O39" s="109">
        <v>77</v>
      </c>
      <c r="P39" s="109">
        <v>61</v>
      </c>
      <c r="Q39" s="110" t="e">
        <f>#REF!*L39</f>
        <v>#REF!</v>
      </c>
      <c r="R39" s="111" t="e">
        <f>#REF!*M39</f>
        <v>#REF!</v>
      </c>
    </row>
    <row r="40" spans="1:18" x14ac:dyDescent="0.25">
      <c r="A40" s="20"/>
      <c r="B40" s="12">
        <v>10</v>
      </c>
      <c r="C40" s="117"/>
      <c r="D40" s="5" t="s">
        <v>139</v>
      </c>
      <c r="E40" s="2" t="s">
        <v>143</v>
      </c>
      <c r="F40" s="7">
        <v>150</v>
      </c>
      <c r="G40" s="15" t="s">
        <v>366</v>
      </c>
      <c r="H40" s="33" t="str">
        <f>HYPERLINK('Бытовая пиротехника MAXSEM'!$G40,"видео")</f>
        <v>видео</v>
      </c>
      <c r="I40" s="71" t="s">
        <v>219</v>
      </c>
      <c r="J40" s="32" t="str">
        <f t="shared" si="5"/>
        <v>фото</v>
      </c>
      <c r="K40" s="8" t="s">
        <v>396</v>
      </c>
      <c r="L40" s="40">
        <v>4</v>
      </c>
      <c r="M40" s="88">
        <v>2.7799999999999998E-2</v>
      </c>
      <c r="N40" s="126">
        <v>2</v>
      </c>
      <c r="O40" s="109">
        <v>77</v>
      </c>
      <c r="P40" s="109">
        <v>61</v>
      </c>
      <c r="Q40" s="110" t="e">
        <f>#REF!*L40</f>
        <v>#REF!</v>
      </c>
      <c r="R40" s="111" t="e">
        <f>#REF!*M40</f>
        <v>#REF!</v>
      </c>
    </row>
    <row r="41" spans="1:18" x14ac:dyDescent="0.25">
      <c r="A41" s="20"/>
      <c r="B41" s="12">
        <v>1</v>
      </c>
      <c r="C41" s="117"/>
      <c r="D41" s="1" t="s">
        <v>150</v>
      </c>
      <c r="E41" s="2" t="s">
        <v>58</v>
      </c>
      <c r="F41" s="7">
        <v>72</v>
      </c>
      <c r="G41" s="72" t="s">
        <v>307</v>
      </c>
      <c r="H41" s="33" t="str">
        <f>HYPERLINK('Бытовая пиротехника MAXSEM'!$G41,"видео")</f>
        <v>видео</v>
      </c>
      <c r="I41" s="71" t="s">
        <v>220</v>
      </c>
      <c r="J41" s="32" t="str">
        <f t="shared" ref="J41:J45" si="6">HYPERLINK(I41,"фото")</f>
        <v>фото</v>
      </c>
      <c r="K41" s="8" t="s">
        <v>397</v>
      </c>
      <c r="L41" s="40">
        <v>22</v>
      </c>
      <c r="M41" s="88">
        <v>5.8000000000000003E-2</v>
      </c>
      <c r="N41" s="126">
        <v>1</v>
      </c>
      <c r="O41" s="109">
        <v>342</v>
      </c>
      <c r="P41" s="109">
        <v>237</v>
      </c>
      <c r="Q41" s="110" t="e">
        <f>#REF!*L41</f>
        <v>#REF!</v>
      </c>
      <c r="R41" s="111" t="e">
        <f>#REF!*M41</f>
        <v>#REF!</v>
      </c>
    </row>
    <row r="42" spans="1:18" x14ac:dyDescent="0.25">
      <c r="A42" s="20"/>
      <c r="B42" s="12">
        <v>2</v>
      </c>
      <c r="C42" s="117"/>
      <c r="D42" s="1" t="s">
        <v>151</v>
      </c>
      <c r="E42" s="2" t="s">
        <v>59</v>
      </c>
      <c r="F42" s="7">
        <v>36</v>
      </c>
      <c r="G42" s="72" t="s">
        <v>292</v>
      </c>
      <c r="H42" s="33" t="str">
        <f>HYPERLINK('Бытовая пиротехника MAXSEM'!$G42,"видео")</f>
        <v>видео</v>
      </c>
      <c r="I42" s="71" t="s">
        <v>221</v>
      </c>
      <c r="J42" s="32" t="str">
        <f t="shared" si="6"/>
        <v>фото</v>
      </c>
      <c r="K42" s="8" t="s">
        <v>398</v>
      </c>
      <c r="L42" s="40">
        <v>15</v>
      </c>
      <c r="M42" s="88">
        <v>3.3000000000000002E-2</v>
      </c>
      <c r="N42" s="126">
        <v>1</v>
      </c>
      <c r="O42" s="109">
        <v>468</v>
      </c>
      <c r="P42" s="109">
        <v>324</v>
      </c>
      <c r="Q42" s="110" t="e">
        <f>#REF!*L42</f>
        <v>#REF!</v>
      </c>
      <c r="R42" s="111" t="e">
        <f>#REF!*M42</f>
        <v>#REF!</v>
      </c>
    </row>
    <row r="43" spans="1:18" x14ac:dyDescent="0.25">
      <c r="A43" s="20"/>
      <c r="B43" s="12">
        <v>4</v>
      </c>
      <c r="C43" s="117"/>
      <c r="D43" s="1" t="s">
        <v>152</v>
      </c>
      <c r="E43" s="2" t="s">
        <v>59</v>
      </c>
      <c r="F43" s="7">
        <v>36</v>
      </c>
      <c r="G43" s="72" t="s">
        <v>291</v>
      </c>
      <c r="H43" s="33" t="str">
        <f>HYPERLINK('Бытовая пиротехника MAXSEM'!$G43,"видео")</f>
        <v>видео</v>
      </c>
      <c r="I43" s="71" t="s">
        <v>222</v>
      </c>
      <c r="J43" s="32" t="str">
        <f t="shared" si="6"/>
        <v>фото</v>
      </c>
      <c r="K43" s="8" t="s">
        <v>398</v>
      </c>
      <c r="L43" s="40">
        <v>15</v>
      </c>
      <c r="M43" s="88">
        <v>3.3000000000000002E-2</v>
      </c>
      <c r="N43" s="126">
        <v>20</v>
      </c>
      <c r="O43" s="109">
        <v>468</v>
      </c>
      <c r="P43" s="109">
        <v>324</v>
      </c>
      <c r="Q43" s="110" t="e">
        <f>#REF!*L43</f>
        <v>#REF!</v>
      </c>
      <c r="R43" s="111" t="e">
        <f>#REF!*M43</f>
        <v>#REF!</v>
      </c>
    </row>
    <row r="44" spans="1:18" x14ac:dyDescent="0.25">
      <c r="A44" s="20"/>
      <c r="B44" s="12">
        <v>5</v>
      </c>
      <c r="C44" s="98" t="s">
        <v>12</v>
      </c>
      <c r="D44" s="1" t="s">
        <v>153</v>
      </c>
      <c r="E44" s="2" t="s">
        <v>176</v>
      </c>
      <c r="F44" s="7">
        <v>24</v>
      </c>
      <c r="G44" s="72" t="s">
        <v>290</v>
      </c>
      <c r="H44" s="33" t="str">
        <f>HYPERLINK('Бытовая пиротехника MAXSEM'!$G44,"видео")</f>
        <v>видео</v>
      </c>
      <c r="I44" s="71" t="s">
        <v>223</v>
      </c>
      <c r="J44" s="32" t="str">
        <f t="shared" si="6"/>
        <v>фото</v>
      </c>
      <c r="K44" s="8" t="s">
        <v>380</v>
      </c>
      <c r="L44" s="40"/>
      <c r="M44" s="88"/>
      <c r="N44" s="126">
        <v>2</v>
      </c>
      <c r="O44" s="118">
        <v>707</v>
      </c>
      <c r="P44" s="109">
        <v>491</v>
      </c>
      <c r="Q44" s="110" t="e">
        <f>#REF!*L44</f>
        <v>#REF!</v>
      </c>
      <c r="R44" s="111" t="e">
        <f>#REF!*M44</f>
        <v>#REF!</v>
      </c>
    </row>
    <row r="45" spans="1:18" s="48" customFormat="1" x14ac:dyDescent="0.25">
      <c r="A45" s="9"/>
      <c r="B45" s="12">
        <v>8</v>
      </c>
      <c r="C45" s="98" t="s">
        <v>12</v>
      </c>
      <c r="D45" s="1" t="s">
        <v>154</v>
      </c>
      <c r="E45" s="2" t="s">
        <v>177</v>
      </c>
      <c r="F45" s="7">
        <v>12</v>
      </c>
      <c r="G45" s="72" t="s">
        <v>306</v>
      </c>
      <c r="H45" s="33" t="str">
        <f>HYPERLINK('Бытовая пиротехника MAXSEM'!$G45,"видео")</f>
        <v>видео</v>
      </c>
      <c r="I45" s="71" t="s">
        <v>224</v>
      </c>
      <c r="J45" s="32" t="str">
        <f t="shared" si="6"/>
        <v>фото</v>
      </c>
      <c r="K45" s="8" t="s">
        <v>381</v>
      </c>
      <c r="L45" s="40"/>
      <c r="M45" s="88"/>
      <c r="N45" s="126">
        <v>2</v>
      </c>
      <c r="O45" s="118">
        <v>1649</v>
      </c>
      <c r="P45" s="109">
        <v>1143</v>
      </c>
      <c r="Q45" s="110" t="e">
        <f>#REF!*L45</f>
        <v>#REF!</v>
      </c>
      <c r="R45" s="111" t="e">
        <f>#REF!*M45</f>
        <v>#REF!</v>
      </c>
    </row>
    <row r="46" spans="1:18" x14ac:dyDescent="0.25">
      <c r="A46" s="20"/>
      <c r="B46" s="12">
        <v>2</v>
      </c>
      <c r="C46" s="117"/>
      <c r="D46" s="1" t="s">
        <v>155</v>
      </c>
      <c r="E46" s="2" t="s">
        <v>137</v>
      </c>
      <c r="F46" s="7">
        <v>30</v>
      </c>
      <c r="G46" s="72" t="s">
        <v>305</v>
      </c>
      <c r="H46" s="33" t="str">
        <f>HYPERLINK('Бытовая пиротехника MAXSEM'!$G46,"видео")</f>
        <v>видео</v>
      </c>
      <c r="I46" s="71" t="s">
        <v>225</v>
      </c>
      <c r="J46" s="32" t="str">
        <f t="shared" ref="J46:J51" si="7">HYPERLINK(I46,"фото")</f>
        <v>фото</v>
      </c>
      <c r="K46" s="8" t="s">
        <v>379</v>
      </c>
      <c r="L46" s="40">
        <v>18</v>
      </c>
      <c r="M46" s="88">
        <v>0.04</v>
      </c>
      <c r="N46" s="126">
        <v>3</v>
      </c>
      <c r="O46" s="109">
        <v>646.36</v>
      </c>
      <c r="P46" s="109">
        <v>448</v>
      </c>
      <c r="Q46" s="110" t="e">
        <f>#REF!*L46</f>
        <v>#REF!</v>
      </c>
      <c r="R46" s="111" t="e">
        <f>#REF!*M46</f>
        <v>#REF!</v>
      </c>
    </row>
    <row r="47" spans="1:18" x14ac:dyDescent="0.25">
      <c r="A47" s="20"/>
      <c r="B47" s="12">
        <v>3</v>
      </c>
      <c r="C47" s="117"/>
      <c r="D47" s="1" t="s">
        <v>156</v>
      </c>
      <c r="E47" s="2" t="s">
        <v>86</v>
      </c>
      <c r="F47" s="7">
        <v>30</v>
      </c>
      <c r="G47" s="72" t="s">
        <v>304</v>
      </c>
      <c r="H47" s="33" t="str">
        <f>HYPERLINK('Бытовая пиротехника MAXSEM'!$G47,"видео")</f>
        <v>видео</v>
      </c>
      <c r="I47" s="71" t="s">
        <v>226</v>
      </c>
      <c r="J47" s="32" t="str">
        <f t="shared" si="7"/>
        <v>фото</v>
      </c>
      <c r="K47" s="8" t="s">
        <v>379</v>
      </c>
      <c r="L47" s="40">
        <v>18</v>
      </c>
      <c r="M47" s="88">
        <v>3.2000000000000001E-2</v>
      </c>
      <c r="N47" s="126">
        <v>3</v>
      </c>
      <c r="O47" s="109">
        <v>615</v>
      </c>
      <c r="P47" s="109">
        <v>426</v>
      </c>
      <c r="Q47" s="110" t="e">
        <f>#REF!*L47</f>
        <v>#REF!</v>
      </c>
      <c r="R47" s="111" t="e">
        <f>#REF!*M47</f>
        <v>#REF!</v>
      </c>
    </row>
    <row r="48" spans="1:18" x14ac:dyDescent="0.25">
      <c r="A48" s="20"/>
      <c r="B48" s="12">
        <v>5</v>
      </c>
      <c r="C48" s="117"/>
      <c r="D48" s="1" t="s">
        <v>157</v>
      </c>
      <c r="E48" s="2" t="s">
        <v>88</v>
      </c>
      <c r="F48" s="7">
        <v>24</v>
      </c>
      <c r="G48" s="15" t="s">
        <v>338</v>
      </c>
      <c r="H48" s="33" t="str">
        <f>HYPERLINK('Бытовая пиротехника MAXSEM'!$G48,"видео")</f>
        <v>видео</v>
      </c>
      <c r="I48" s="71" t="s">
        <v>227</v>
      </c>
      <c r="J48" s="32" t="str">
        <f t="shared" si="7"/>
        <v>фото</v>
      </c>
      <c r="K48" s="8" t="s">
        <v>380</v>
      </c>
      <c r="L48" s="40">
        <v>28</v>
      </c>
      <c r="M48" s="88">
        <v>6.2E-2</v>
      </c>
      <c r="N48" s="126">
        <v>2</v>
      </c>
      <c r="O48" s="109">
        <v>1284</v>
      </c>
      <c r="P48" s="109">
        <v>891</v>
      </c>
      <c r="Q48" s="110" t="e">
        <f>#REF!*L48</f>
        <v>#REF!</v>
      </c>
      <c r="R48" s="111" t="e">
        <f>#REF!*M48</f>
        <v>#REF!</v>
      </c>
    </row>
    <row r="49" spans="1:18" x14ac:dyDescent="0.25">
      <c r="A49" s="20"/>
      <c r="B49" s="12">
        <v>6</v>
      </c>
      <c r="C49" s="117"/>
      <c r="D49" s="1" t="s">
        <v>158</v>
      </c>
      <c r="E49" s="2" t="s">
        <v>88</v>
      </c>
      <c r="F49" s="7">
        <v>12</v>
      </c>
      <c r="G49" s="72" t="s">
        <v>303</v>
      </c>
      <c r="H49" s="33" t="str">
        <f>HYPERLINK('Бытовая пиротехника MAXSEM'!$G49,"видео")</f>
        <v>видео</v>
      </c>
      <c r="I49" s="69" t="s">
        <v>228</v>
      </c>
      <c r="J49" s="33" t="str">
        <f t="shared" si="7"/>
        <v>фото</v>
      </c>
      <c r="K49" s="8" t="s">
        <v>381</v>
      </c>
      <c r="L49" s="40">
        <v>14</v>
      </c>
      <c r="M49" s="88">
        <v>3.9E-2</v>
      </c>
      <c r="N49" s="126">
        <v>2</v>
      </c>
      <c r="O49" s="109">
        <v>1284</v>
      </c>
      <c r="P49" s="109">
        <v>891</v>
      </c>
      <c r="Q49" s="110" t="e">
        <f>#REF!*L49</f>
        <v>#REF!</v>
      </c>
      <c r="R49" s="111" t="e">
        <f>#REF!*M49</f>
        <v>#REF!</v>
      </c>
    </row>
    <row r="50" spans="1:18" s="48" customFormat="1" x14ac:dyDescent="0.25">
      <c r="A50" s="9"/>
      <c r="B50" s="12">
        <v>8</v>
      </c>
      <c r="C50" s="98" t="s">
        <v>12</v>
      </c>
      <c r="D50" s="1" t="s">
        <v>159</v>
      </c>
      <c r="E50" s="2" t="s">
        <v>178</v>
      </c>
      <c r="F50" s="7">
        <v>12</v>
      </c>
      <c r="G50" s="72" t="s">
        <v>289</v>
      </c>
      <c r="H50" s="33" t="str">
        <f>HYPERLINK('Бытовая пиротехника MAXSEM'!$G50,"видео")</f>
        <v>видео</v>
      </c>
      <c r="I50" s="71" t="s">
        <v>229</v>
      </c>
      <c r="J50" s="32" t="str">
        <f t="shared" si="7"/>
        <v>фото</v>
      </c>
      <c r="K50" s="8" t="s">
        <v>381</v>
      </c>
      <c r="L50" s="40"/>
      <c r="M50" s="88"/>
      <c r="N50" s="126">
        <v>1</v>
      </c>
      <c r="O50" s="118">
        <v>1922</v>
      </c>
      <c r="P50" s="109">
        <v>1332</v>
      </c>
      <c r="Q50" s="110" t="e">
        <f>#REF!*L50</f>
        <v>#REF!</v>
      </c>
      <c r="R50" s="111" t="e">
        <f>#REF!*M50</f>
        <v>#REF!</v>
      </c>
    </row>
    <row r="51" spans="1:18" x14ac:dyDescent="0.25">
      <c r="A51" s="20"/>
      <c r="B51" s="12">
        <v>9</v>
      </c>
      <c r="C51" s="98" t="s">
        <v>12</v>
      </c>
      <c r="D51" s="1" t="s">
        <v>160</v>
      </c>
      <c r="E51" s="2" t="s">
        <v>179</v>
      </c>
      <c r="F51" s="7">
        <v>6</v>
      </c>
      <c r="G51" s="72" t="s">
        <v>302</v>
      </c>
      <c r="H51" s="33" t="str">
        <f>HYPERLINK('Бытовая пиротехника MAXSEM'!$G51,"видео")</f>
        <v>видео</v>
      </c>
      <c r="I51" s="71" t="s">
        <v>230</v>
      </c>
      <c r="J51" s="32" t="str">
        <f t="shared" si="7"/>
        <v>фото</v>
      </c>
      <c r="K51" s="8" t="s">
        <v>382</v>
      </c>
      <c r="L51" s="40"/>
      <c r="M51" s="88"/>
      <c r="N51" s="126">
        <v>1</v>
      </c>
      <c r="O51" s="118">
        <v>2874</v>
      </c>
      <c r="P51" s="109">
        <v>1993</v>
      </c>
      <c r="Q51" s="110" t="e">
        <f>#REF!*L51</f>
        <v>#REF!</v>
      </c>
      <c r="R51" s="111" t="e">
        <f>#REF!*M51</f>
        <v>#REF!</v>
      </c>
    </row>
    <row r="52" spans="1:18" x14ac:dyDescent="0.25">
      <c r="A52" s="20"/>
      <c r="B52" s="12">
        <v>5</v>
      </c>
      <c r="C52" s="117"/>
      <c r="D52" s="1" t="s">
        <v>161</v>
      </c>
      <c r="E52" s="2" t="s">
        <v>101</v>
      </c>
      <c r="F52" s="7">
        <v>8</v>
      </c>
      <c r="G52" s="72" t="s">
        <v>301</v>
      </c>
      <c r="H52" s="33" t="str">
        <f>HYPERLINK('Бытовая пиротехника MAXSEM'!$G52,"видео")</f>
        <v>видео</v>
      </c>
      <c r="I52" s="71" t="s">
        <v>231</v>
      </c>
      <c r="J52" s="32" t="str">
        <f t="shared" ref="J52" si="8">HYPERLINK(I52,"фото")</f>
        <v>фото</v>
      </c>
      <c r="K52" s="8" t="s">
        <v>400</v>
      </c>
      <c r="L52" s="40">
        <v>19</v>
      </c>
      <c r="M52" s="88">
        <v>0.06</v>
      </c>
      <c r="N52" s="126">
        <v>1</v>
      </c>
      <c r="O52" s="109">
        <v>2279</v>
      </c>
      <c r="P52" s="109">
        <v>1579</v>
      </c>
      <c r="Q52" s="110" t="e">
        <f>#REF!*L52</f>
        <v>#REF!</v>
      </c>
      <c r="R52" s="111" t="e">
        <f>#REF!*M52</f>
        <v>#REF!</v>
      </c>
    </row>
    <row r="53" spans="1:18" x14ac:dyDescent="0.25">
      <c r="A53" s="20"/>
      <c r="B53" s="12">
        <v>2</v>
      </c>
      <c r="C53" s="112"/>
      <c r="D53" s="1" t="s">
        <v>408</v>
      </c>
      <c r="E53" s="2" t="s">
        <v>124</v>
      </c>
      <c r="F53" s="7">
        <v>10</v>
      </c>
      <c r="G53" s="72" t="s">
        <v>285</v>
      </c>
      <c r="H53" s="33" t="str">
        <f>HYPERLINK('Бытовая пиротехника MAXSEM'!$G53,"видео")</f>
        <v>видео</v>
      </c>
      <c r="I53" s="69" t="s">
        <v>270</v>
      </c>
      <c r="J53" s="33" t="str">
        <f t="shared" ref="J53:J58" si="9">HYPERLINK(I53,"фото")</f>
        <v>фото</v>
      </c>
      <c r="K53" s="8" t="s">
        <v>402</v>
      </c>
      <c r="L53" s="40">
        <v>13</v>
      </c>
      <c r="M53" s="88">
        <v>3.7999999999999999E-2</v>
      </c>
      <c r="N53" s="126">
        <v>1</v>
      </c>
      <c r="O53" s="109">
        <v>1256</v>
      </c>
      <c r="P53" s="109">
        <v>871</v>
      </c>
      <c r="Q53" s="110" t="e">
        <f>#REF!*L53</f>
        <v>#REF!</v>
      </c>
      <c r="R53" s="111" t="e">
        <f>#REF!*M53</f>
        <v>#REF!</v>
      </c>
    </row>
    <row r="54" spans="1:18" x14ac:dyDescent="0.25">
      <c r="A54" s="20"/>
      <c r="B54" s="12">
        <v>4</v>
      </c>
      <c r="C54" s="112"/>
      <c r="D54" s="1" t="s">
        <v>409</v>
      </c>
      <c r="E54" s="2" t="s">
        <v>125</v>
      </c>
      <c r="F54" s="12">
        <v>8</v>
      </c>
      <c r="G54" s="72" t="s">
        <v>284</v>
      </c>
      <c r="H54" s="33" t="str">
        <f>HYPERLINK('Бытовая пиротехника MAXSEM'!$G54,"видео")</f>
        <v>видео</v>
      </c>
      <c r="I54" s="69" t="s">
        <v>271</v>
      </c>
      <c r="J54" s="33" t="str">
        <f t="shared" si="9"/>
        <v>фото</v>
      </c>
      <c r="K54" s="113" t="s">
        <v>400</v>
      </c>
      <c r="L54" s="110">
        <v>18</v>
      </c>
      <c r="M54" s="111">
        <v>5.8999999999999997E-2</v>
      </c>
      <c r="N54" s="126">
        <v>1</v>
      </c>
      <c r="O54" s="109">
        <v>2012</v>
      </c>
      <c r="P54" s="109">
        <v>1395</v>
      </c>
      <c r="Q54" s="110" t="e">
        <f>#REF!*L54</f>
        <v>#REF!</v>
      </c>
      <c r="R54" s="111" t="e">
        <f>#REF!*M54</f>
        <v>#REF!</v>
      </c>
    </row>
    <row r="55" spans="1:18" x14ac:dyDescent="0.25">
      <c r="A55" s="20"/>
      <c r="B55" s="12">
        <v>6</v>
      </c>
      <c r="C55" s="112"/>
      <c r="D55" s="1" t="s">
        <v>410</v>
      </c>
      <c r="E55" s="2" t="s">
        <v>105</v>
      </c>
      <c r="F55" s="12">
        <v>4</v>
      </c>
      <c r="G55" s="72" t="s">
        <v>283</v>
      </c>
      <c r="H55" s="33" t="str">
        <f>HYPERLINK('Бытовая пиротехника MAXSEM'!$G55,"видео")</f>
        <v>видео</v>
      </c>
      <c r="I55" s="69" t="s">
        <v>272</v>
      </c>
      <c r="J55" s="33" t="str">
        <f t="shared" si="9"/>
        <v>фото</v>
      </c>
      <c r="K55" s="113" t="s">
        <v>401</v>
      </c>
      <c r="L55" s="110">
        <v>12</v>
      </c>
      <c r="M55" s="111">
        <v>3.3000000000000002E-2</v>
      </c>
      <c r="N55" s="126">
        <v>1</v>
      </c>
      <c r="O55" s="109">
        <v>2560</v>
      </c>
      <c r="P55" s="109">
        <v>1774</v>
      </c>
      <c r="Q55" s="110" t="e">
        <f>#REF!*L55</f>
        <v>#REF!</v>
      </c>
      <c r="R55" s="111" t="e">
        <f>#REF!*M55</f>
        <v>#REF!</v>
      </c>
    </row>
    <row r="56" spans="1:18" x14ac:dyDescent="0.25">
      <c r="A56" s="20"/>
      <c r="B56" s="12">
        <v>7</v>
      </c>
      <c r="C56" s="112"/>
      <c r="D56" s="1" t="s">
        <v>411</v>
      </c>
      <c r="E56" s="2" t="s">
        <v>126</v>
      </c>
      <c r="F56" s="12">
        <v>4</v>
      </c>
      <c r="G56" s="72" t="s">
        <v>282</v>
      </c>
      <c r="H56" s="33" t="str">
        <f>HYPERLINK('Бытовая пиротехника MAXSEM'!$G56,"видео")</f>
        <v>видео</v>
      </c>
      <c r="I56" s="69" t="s">
        <v>273</v>
      </c>
      <c r="J56" s="33" t="str">
        <f t="shared" si="9"/>
        <v>фото</v>
      </c>
      <c r="K56" s="113" t="s">
        <v>401</v>
      </c>
      <c r="L56" s="110">
        <v>12</v>
      </c>
      <c r="M56" s="111">
        <v>3.3000000000000002E-2</v>
      </c>
      <c r="N56" s="126">
        <v>1</v>
      </c>
      <c r="O56" s="109">
        <v>2560</v>
      </c>
      <c r="P56" s="109">
        <v>1774</v>
      </c>
      <c r="Q56" s="110" t="e">
        <f>#REF!*L56</f>
        <v>#REF!</v>
      </c>
      <c r="R56" s="111" t="e">
        <f>#REF!*M56</f>
        <v>#REF!</v>
      </c>
    </row>
    <row r="57" spans="1:18" x14ac:dyDescent="0.25">
      <c r="A57" s="20"/>
      <c r="B57" s="12">
        <v>13</v>
      </c>
      <c r="C57" s="112"/>
      <c r="D57" s="1" t="s">
        <v>412</v>
      </c>
      <c r="E57" s="2" t="s">
        <v>127</v>
      </c>
      <c r="F57" s="7">
        <v>2</v>
      </c>
      <c r="G57" s="72" t="s">
        <v>281</v>
      </c>
      <c r="H57" s="33" t="str">
        <f>HYPERLINK('Бытовая пиротехника MAXSEM'!$G57,"видео")</f>
        <v>видео</v>
      </c>
      <c r="I57" s="69" t="s">
        <v>274</v>
      </c>
      <c r="J57" s="33" t="str">
        <f t="shared" si="9"/>
        <v>фото</v>
      </c>
      <c r="K57" s="8" t="s">
        <v>403</v>
      </c>
      <c r="L57" s="40">
        <v>11</v>
      </c>
      <c r="M57" s="88">
        <v>3.3000000000000002E-2</v>
      </c>
      <c r="N57" s="126">
        <v>1</v>
      </c>
      <c r="O57" s="109">
        <v>5237</v>
      </c>
      <c r="P57" s="109">
        <v>3629</v>
      </c>
      <c r="Q57" s="110" t="e">
        <f>#REF!*L57</f>
        <v>#REF!</v>
      </c>
      <c r="R57" s="111" t="e">
        <f>#REF!*M57</f>
        <v>#REF!</v>
      </c>
    </row>
    <row r="58" spans="1:18" x14ac:dyDescent="0.25">
      <c r="A58" s="20"/>
      <c r="B58" s="12">
        <v>14</v>
      </c>
      <c r="C58" s="112"/>
      <c r="D58" s="1" t="s">
        <v>413</v>
      </c>
      <c r="E58" s="2" t="s">
        <v>128</v>
      </c>
      <c r="F58" s="7">
        <v>2</v>
      </c>
      <c r="G58" s="72" t="s">
        <v>280</v>
      </c>
      <c r="H58" s="33" t="str">
        <f>HYPERLINK('Бытовая пиротехника MAXSEM'!$G58,"видео")</f>
        <v>видео</v>
      </c>
      <c r="I58" s="69" t="s">
        <v>275</v>
      </c>
      <c r="J58" s="33" t="str">
        <f t="shared" si="9"/>
        <v>фото</v>
      </c>
      <c r="K58" s="8" t="s">
        <v>403</v>
      </c>
      <c r="L58" s="40">
        <v>10</v>
      </c>
      <c r="M58" s="88">
        <v>0.03</v>
      </c>
      <c r="N58" s="126">
        <v>2</v>
      </c>
      <c r="O58" s="109">
        <v>4505</v>
      </c>
      <c r="P58" s="109">
        <v>3122</v>
      </c>
      <c r="Q58" s="110" t="e">
        <f>#REF!*L58</f>
        <v>#REF!</v>
      </c>
      <c r="R58" s="111" t="e">
        <f>#REF!*M58</f>
        <v>#REF!</v>
      </c>
    </row>
    <row r="59" spans="1:18" x14ac:dyDescent="0.25">
      <c r="A59" s="20"/>
      <c r="B59" s="12">
        <v>6</v>
      </c>
      <c r="C59" s="112"/>
      <c r="D59" s="115" t="s">
        <v>61</v>
      </c>
      <c r="E59" s="2" t="s">
        <v>60</v>
      </c>
      <c r="F59" s="7">
        <v>30</v>
      </c>
      <c r="G59" s="72" t="s">
        <v>312</v>
      </c>
      <c r="H59" s="33" t="str">
        <f>HYPERLINK('Бытовая пиротехника MAXSEM'!$G59,"видео")</f>
        <v>видео</v>
      </c>
      <c r="I59" s="69" t="s">
        <v>232</v>
      </c>
      <c r="J59" s="33" t="str">
        <f t="shared" ref="J59:J74" si="10">HYPERLINK(I59,"фото")</f>
        <v>фото</v>
      </c>
      <c r="K59" s="8" t="s">
        <v>379</v>
      </c>
      <c r="L59" s="40">
        <v>18</v>
      </c>
      <c r="M59" s="88">
        <v>4.8000000000000001E-2</v>
      </c>
      <c r="N59" s="126">
        <v>1</v>
      </c>
      <c r="O59" s="109">
        <v>602</v>
      </c>
      <c r="P59" s="109">
        <v>417</v>
      </c>
      <c r="Q59" s="110" t="e">
        <f>#REF!*L59</f>
        <v>#REF!</v>
      </c>
      <c r="R59" s="111" t="e">
        <f>#REF!*M59</f>
        <v>#REF!</v>
      </c>
    </row>
    <row r="60" spans="1:18" x14ac:dyDescent="0.25">
      <c r="A60" s="20"/>
      <c r="B60" s="12">
        <v>7</v>
      </c>
      <c r="C60" s="112"/>
      <c r="D60" s="1" t="s">
        <v>182</v>
      </c>
      <c r="E60" s="2" t="s">
        <v>62</v>
      </c>
      <c r="F60" s="7">
        <v>36</v>
      </c>
      <c r="G60" s="72" t="s">
        <v>314</v>
      </c>
      <c r="H60" s="33" t="str">
        <f>HYPERLINK('Бытовая пиротехника MAXSEM'!$G60,"видео")</f>
        <v>видео</v>
      </c>
      <c r="I60" s="69" t="s">
        <v>233</v>
      </c>
      <c r="J60" s="33" t="str">
        <f t="shared" si="10"/>
        <v>фото</v>
      </c>
      <c r="K60" s="8" t="s">
        <v>398</v>
      </c>
      <c r="L60" s="40">
        <v>19</v>
      </c>
      <c r="M60" s="88">
        <v>4.2000000000000003E-2</v>
      </c>
      <c r="N60" s="126">
        <v>2</v>
      </c>
      <c r="O60" s="109">
        <v>594</v>
      </c>
      <c r="P60" s="109">
        <v>412</v>
      </c>
      <c r="Q60" s="110" t="e">
        <f>#REF!*L60</f>
        <v>#REF!</v>
      </c>
      <c r="R60" s="111" t="e">
        <f>#REF!*M60</f>
        <v>#REF!</v>
      </c>
    </row>
    <row r="61" spans="1:18" x14ac:dyDescent="0.25">
      <c r="A61" s="20"/>
      <c r="B61" s="12">
        <v>8</v>
      </c>
      <c r="C61" s="114"/>
      <c r="D61" s="1" t="s">
        <v>183</v>
      </c>
      <c r="E61" s="2" t="s">
        <v>63</v>
      </c>
      <c r="F61" s="7">
        <v>36</v>
      </c>
      <c r="G61" s="72" t="s">
        <v>313</v>
      </c>
      <c r="H61" s="33" t="str">
        <f>HYPERLINK('Бытовая пиротехника MAXSEM'!$G61,"видео")</f>
        <v>видео</v>
      </c>
      <c r="I61" s="69" t="s">
        <v>234</v>
      </c>
      <c r="J61" s="33" t="str">
        <f t="shared" si="10"/>
        <v>фото</v>
      </c>
      <c r="K61" s="8" t="s">
        <v>398</v>
      </c>
      <c r="L61" s="40">
        <v>20</v>
      </c>
      <c r="M61" s="88">
        <v>4.2000000000000003E-2</v>
      </c>
      <c r="N61" s="126">
        <v>1</v>
      </c>
      <c r="O61" s="109">
        <v>594</v>
      </c>
      <c r="P61" s="109">
        <v>412</v>
      </c>
      <c r="Q61" s="110" t="e">
        <f>#REF!*L61</f>
        <v>#REF!</v>
      </c>
      <c r="R61" s="111" t="e">
        <f>#REF!*M61</f>
        <v>#REF!</v>
      </c>
    </row>
    <row r="62" spans="1:18" x14ac:dyDescent="0.25">
      <c r="A62" s="20"/>
      <c r="B62" s="12">
        <v>9</v>
      </c>
      <c r="C62" s="112"/>
      <c r="D62" s="1" t="s">
        <v>64</v>
      </c>
      <c r="E62" s="2" t="s">
        <v>65</v>
      </c>
      <c r="F62" s="7">
        <v>24</v>
      </c>
      <c r="G62" s="72" t="s">
        <v>319</v>
      </c>
      <c r="H62" s="33" t="str">
        <f>HYPERLINK('Бытовая пиротехника MAXSEM'!$G62,"видео")</f>
        <v>видео</v>
      </c>
      <c r="I62" s="69" t="s">
        <v>235</v>
      </c>
      <c r="J62" s="33" t="str">
        <f t="shared" si="10"/>
        <v>фото</v>
      </c>
      <c r="K62" s="8" t="s">
        <v>380</v>
      </c>
      <c r="L62" s="40">
        <v>16</v>
      </c>
      <c r="M62" s="88">
        <v>3.5999999999999997E-2</v>
      </c>
      <c r="N62" s="126">
        <v>2</v>
      </c>
      <c r="O62" s="109">
        <v>751</v>
      </c>
      <c r="P62" s="109">
        <v>521</v>
      </c>
      <c r="Q62" s="110" t="e">
        <f>#REF!*L62</f>
        <v>#REF!</v>
      </c>
      <c r="R62" s="111" t="e">
        <f>#REF!*M62</f>
        <v>#REF!</v>
      </c>
    </row>
    <row r="63" spans="1:18" x14ac:dyDescent="0.25">
      <c r="A63" s="20"/>
      <c r="B63" s="12">
        <v>10</v>
      </c>
      <c r="C63" s="114"/>
      <c r="D63" s="1" t="s">
        <v>66</v>
      </c>
      <c r="E63" s="2" t="s">
        <v>67</v>
      </c>
      <c r="F63" s="7">
        <v>24</v>
      </c>
      <c r="G63" s="15" t="s">
        <v>336</v>
      </c>
      <c r="H63" s="33" t="str">
        <f>HYPERLINK('Бытовая пиротехника MAXSEM'!$G63,"видео")</f>
        <v>видео</v>
      </c>
      <c r="I63" s="69" t="s">
        <v>326</v>
      </c>
      <c r="J63" s="33" t="str">
        <f t="shared" si="10"/>
        <v>фото</v>
      </c>
      <c r="K63" s="8" t="s">
        <v>380</v>
      </c>
      <c r="L63" s="40">
        <v>16</v>
      </c>
      <c r="M63" s="88">
        <v>3.5999999999999997E-2</v>
      </c>
      <c r="N63" s="126">
        <v>2</v>
      </c>
      <c r="O63" s="109">
        <v>760</v>
      </c>
      <c r="P63" s="109">
        <v>645</v>
      </c>
      <c r="Q63" s="110" t="e">
        <f>#REF!*L63</f>
        <v>#REF!</v>
      </c>
      <c r="R63" s="111" t="e">
        <f>#REF!*M63</f>
        <v>#REF!</v>
      </c>
    </row>
    <row r="64" spans="1:18" x14ac:dyDescent="0.25">
      <c r="A64" s="20"/>
      <c r="B64" s="12">
        <v>12</v>
      </c>
      <c r="C64" s="114"/>
      <c r="D64" s="1" t="s">
        <v>68</v>
      </c>
      <c r="E64" s="2" t="s">
        <v>69</v>
      </c>
      <c r="F64" s="7">
        <v>18</v>
      </c>
      <c r="G64" s="72" t="s">
        <v>295</v>
      </c>
      <c r="H64" s="33" t="str">
        <f>HYPERLINK('Бытовая пиротехника MAXSEM'!$G64,"видео")</f>
        <v>видео</v>
      </c>
      <c r="I64" s="69" t="s">
        <v>236</v>
      </c>
      <c r="J64" s="33" t="str">
        <f t="shared" si="10"/>
        <v>фото</v>
      </c>
      <c r="K64" s="14" t="s">
        <v>399</v>
      </c>
      <c r="L64" s="41">
        <v>15</v>
      </c>
      <c r="M64" s="89">
        <v>3.7999999999999999E-2</v>
      </c>
      <c r="N64" s="126">
        <v>2</v>
      </c>
      <c r="O64" s="109">
        <v>930</v>
      </c>
      <c r="P64" s="109">
        <v>645</v>
      </c>
      <c r="Q64" s="110" t="e">
        <f>#REF!*L64</f>
        <v>#REF!</v>
      </c>
      <c r="R64" s="111" t="e">
        <f>#REF!*M64</f>
        <v>#REF!</v>
      </c>
    </row>
    <row r="65" spans="1:18" x14ac:dyDescent="0.25">
      <c r="A65" s="20"/>
      <c r="B65" s="12">
        <v>13</v>
      </c>
      <c r="C65" s="112"/>
      <c r="D65" s="1" t="s">
        <v>70</v>
      </c>
      <c r="E65" s="2" t="s">
        <v>71</v>
      </c>
      <c r="F65" s="7">
        <v>18</v>
      </c>
      <c r="G65" s="72" t="s">
        <v>321</v>
      </c>
      <c r="H65" s="33" t="str">
        <f>HYPERLINK('Бытовая пиротехника MAXSEM'!$G65,"видео")</f>
        <v>видео</v>
      </c>
      <c r="I65" s="69" t="s">
        <v>237</v>
      </c>
      <c r="J65" s="33" t="str">
        <f t="shared" si="10"/>
        <v>фото</v>
      </c>
      <c r="K65" s="8" t="s">
        <v>399</v>
      </c>
      <c r="L65" s="40">
        <v>16</v>
      </c>
      <c r="M65" s="88">
        <v>3.4000000000000002E-2</v>
      </c>
      <c r="N65" s="126">
        <v>3</v>
      </c>
      <c r="O65" s="109">
        <v>957</v>
      </c>
      <c r="P65" s="109">
        <v>663</v>
      </c>
      <c r="Q65" s="110" t="e">
        <f>#REF!*L65</f>
        <v>#REF!</v>
      </c>
      <c r="R65" s="111" t="e">
        <f>#REF!*M65</f>
        <v>#REF!</v>
      </c>
    </row>
    <row r="66" spans="1:18" x14ac:dyDescent="0.25">
      <c r="A66" s="20"/>
      <c r="B66" s="12">
        <v>14</v>
      </c>
      <c r="C66" s="114"/>
      <c r="D66" s="1" t="s">
        <v>72</v>
      </c>
      <c r="E66" s="2" t="s">
        <v>73</v>
      </c>
      <c r="F66" s="7">
        <v>18</v>
      </c>
      <c r="G66" s="72" t="s">
        <v>320</v>
      </c>
      <c r="H66" s="33" t="str">
        <f>HYPERLINK('Бытовая пиротехника MAXSEM'!$G66,"видео")</f>
        <v>видео</v>
      </c>
      <c r="I66" s="69" t="s">
        <v>327</v>
      </c>
      <c r="J66" s="33" t="str">
        <f t="shared" si="10"/>
        <v>фото</v>
      </c>
      <c r="K66" s="8" t="s">
        <v>399</v>
      </c>
      <c r="L66" s="40">
        <v>16</v>
      </c>
      <c r="M66" s="88">
        <v>3.4000000000000002E-2</v>
      </c>
      <c r="N66" s="126">
        <v>3</v>
      </c>
      <c r="O66" s="109">
        <v>957</v>
      </c>
      <c r="P66" s="109">
        <v>663</v>
      </c>
      <c r="Q66" s="110" t="e">
        <f>#REF!*L66</f>
        <v>#REF!</v>
      </c>
      <c r="R66" s="111" t="e">
        <f>#REF!*M66</f>
        <v>#REF!</v>
      </c>
    </row>
    <row r="67" spans="1:18" x14ac:dyDescent="0.25">
      <c r="A67" s="20"/>
      <c r="B67" s="12">
        <v>15</v>
      </c>
      <c r="C67" s="114"/>
      <c r="D67" s="1" t="s">
        <v>74</v>
      </c>
      <c r="E67" s="2" t="s">
        <v>75</v>
      </c>
      <c r="F67" s="7">
        <v>12</v>
      </c>
      <c r="G67" s="72" t="s">
        <v>318</v>
      </c>
      <c r="H67" s="33" t="str">
        <f>HYPERLINK('Бытовая пиротехника MAXSEM'!$G67,"видео")</f>
        <v>видео</v>
      </c>
      <c r="I67" s="69" t="s">
        <v>238</v>
      </c>
      <c r="J67" s="33" t="str">
        <f t="shared" si="10"/>
        <v>фото</v>
      </c>
      <c r="K67" s="8" t="s">
        <v>381</v>
      </c>
      <c r="L67" s="40">
        <v>13</v>
      </c>
      <c r="M67" s="88">
        <v>0.03</v>
      </c>
      <c r="N67" s="126">
        <v>1</v>
      </c>
      <c r="O67" s="109">
        <v>1202</v>
      </c>
      <c r="P67" s="109">
        <v>833</v>
      </c>
      <c r="Q67" s="110" t="e">
        <f>#REF!*L67</f>
        <v>#REF!</v>
      </c>
      <c r="R67" s="111" t="e">
        <f>#REF!*M67</f>
        <v>#REF!</v>
      </c>
    </row>
    <row r="68" spans="1:18" x14ac:dyDescent="0.25">
      <c r="A68" s="20"/>
      <c r="B68" s="12">
        <v>16</v>
      </c>
      <c r="C68" s="114"/>
      <c r="D68" s="1" t="s">
        <v>76</v>
      </c>
      <c r="E68" s="2" t="s">
        <v>75</v>
      </c>
      <c r="F68" s="7">
        <v>12</v>
      </c>
      <c r="G68" s="72" t="s">
        <v>317</v>
      </c>
      <c r="H68" s="33" t="str">
        <f>HYPERLINK('Бытовая пиротехника MAXSEM'!$G68,"видео")</f>
        <v>видео</v>
      </c>
      <c r="I68" s="69" t="s">
        <v>328</v>
      </c>
      <c r="J68" s="33" t="str">
        <f t="shared" si="10"/>
        <v>фото</v>
      </c>
      <c r="K68" s="8" t="s">
        <v>381</v>
      </c>
      <c r="L68" s="40">
        <v>13</v>
      </c>
      <c r="M68" s="88">
        <v>0.03</v>
      </c>
      <c r="N68" s="126">
        <v>2</v>
      </c>
      <c r="O68" s="109">
        <v>1202</v>
      </c>
      <c r="P68" s="109">
        <v>833</v>
      </c>
      <c r="Q68" s="110" t="e">
        <f>#REF!*L68</f>
        <v>#REF!</v>
      </c>
      <c r="R68" s="111" t="e">
        <f>#REF!*M68</f>
        <v>#REF!</v>
      </c>
    </row>
    <row r="69" spans="1:18" x14ac:dyDescent="0.25">
      <c r="A69" s="20"/>
      <c r="B69" s="12">
        <v>18</v>
      </c>
      <c r="C69" s="114"/>
      <c r="D69" s="1" t="s">
        <v>77</v>
      </c>
      <c r="E69" s="2" t="s">
        <v>78</v>
      </c>
      <c r="F69" s="7">
        <v>12</v>
      </c>
      <c r="G69" s="72" t="s">
        <v>322</v>
      </c>
      <c r="H69" s="33" t="str">
        <f>HYPERLINK('Бытовая пиротехника MAXSEM'!$G69,"видео")</f>
        <v>видео</v>
      </c>
      <c r="I69" s="69" t="s">
        <v>329</v>
      </c>
      <c r="J69" s="33" t="str">
        <f t="shared" si="10"/>
        <v>фото</v>
      </c>
      <c r="K69" s="8" t="s">
        <v>381</v>
      </c>
      <c r="L69" s="40">
        <v>14</v>
      </c>
      <c r="M69" s="88">
        <v>3.5999999999999997E-2</v>
      </c>
      <c r="N69" s="126">
        <v>4</v>
      </c>
      <c r="O69" s="109">
        <v>1286</v>
      </c>
      <c r="P69" s="109">
        <v>892</v>
      </c>
      <c r="Q69" s="110" t="e">
        <f>#REF!*L69</f>
        <v>#REF!</v>
      </c>
      <c r="R69" s="111" t="e">
        <f>#REF!*M69</f>
        <v>#REF!</v>
      </c>
    </row>
    <row r="70" spans="1:18" x14ac:dyDescent="0.25">
      <c r="A70" s="20"/>
      <c r="B70" s="12">
        <v>20</v>
      </c>
      <c r="C70" s="112"/>
      <c r="D70" s="1" t="s">
        <v>79</v>
      </c>
      <c r="E70" s="2" t="s">
        <v>141</v>
      </c>
      <c r="F70" s="7">
        <v>12</v>
      </c>
      <c r="G70" s="72" t="s">
        <v>288</v>
      </c>
      <c r="H70" s="33" t="str">
        <f>HYPERLINK('Бытовая пиротехника MAXSEM'!$G70,"видео")</f>
        <v>видео</v>
      </c>
      <c r="I70" s="69" t="s">
        <v>239</v>
      </c>
      <c r="J70" s="33" t="str">
        <f t="shared" si="10"/>
        <v>фото</v>
      </c>
      <c r="K70" s="8" t="s">
        <v>381</v>
      </c>
      <c r="L70" s="40">
        <v>22</v>
      </c>
      <c r="M70" s="88">
        <v>4.8000000000000001E-2</v>
      </c>
      <c r="N70" s="126">
        <v>2</v>
      </c>
      <c r="O70" s="109">
        <v>1818</v>
      </c>
      <c r="P70" s="109">
        <v>1261</v>
      </c>
      <c r="Q70" s="110" t="e">
        <f>#REF!*L70</f>
        <v>#REF!</v>
      </c>
      <c r="R70" s="111" t="e">
        <f>#REF!*M70</f>
        <v>#REF!</v>
      </c>
    </row>
    <row r="71" spans="1:18" x14ac:dyDescent="0.25">
      <c r="A71" s="20"/>
      <c r="B71" s="12">
        <v>21</v>
      </c>
      <c r="C71" s="112"/>
      <c r="D71" s="1" t="s">
        <v>80</v>
      </c>
      <c r="E71" s="3" t="s">
        <v>81</v>
      </c>
      <c r="F71" s="7">
        <v>8</v>
      </c>
      <c r="G71" s="15" t="s">
        <v>337</v>
      </c>
      <c r="H71" s="33" t="str">
        <f>HYPERLINK('Бытовая пиротехника MAXSEM'!$G71,"видео")</f>
        <v>видео</v>
      </c>
      <c r="I71" s="69" t="s">
        <v>240</v>
      </c>
      <c r="J71" s="33" t="str">
        <f t="shared" si="10"/>
        <v>фото</v>
      </c>
      <c r="K71" s="8" t="s">
        <v>400</v>
      </c>
      <c r="L71" s="40">
        <v>18</v>
      </c>
      <c r="M71" s="88">
        <v>4.4999999999999998E-2</v>
      </c>
      <c r="N71" s="126">
        <v>1</v>
      </c>
      <c r="O71" s="109">
        <v>2442</v>
      </c>
      <c r="P71" s="109">
        <v>1692</v>
      </c>
      <c r="Q71" s="110" t="e">
        <f>#REF!*L71</f>
        <v>#REF!</v>
      </c>
      <c r="R71" s="111" t="e">
        <f>#REF!*M71</f>
        <v>#REF!</v>
      </c>
    </row>
    <row r="72" spans="1:18" x14ac:dyDescent="0.25">
      <c r="A72" s="20"/>
      <c r="B72" s="12">
        <v>24</v>
      </c>
      <c r="C72" s="110"/>
      <c r="D72" s="1" t="s">
        <v>82</v>
      </c>
      <c r="E72" s="2" t="s">
        <v>83</v>
      </c>
      <c r="F72" s="7">
        <v>4</v>
      </c>
      <c r="G72" s="72" t="s">
        <v>287</v>
      </c>
      <c r="H72" s="33" t="str">
        <f>HYPERLINK('Бытовая пиротехника MAXSEM'!$G72,"видео")</f>
        <v>видео</v>
      </c>
      <c r="I72" s="69" t="s">
        <v>241</v>
      </c>
      <c r="J72" s="33" t="str">
        <f t="shared" si="10"/>
        <v>фото</v>
      </c>
      <c r="K72" s="113" t="s">
        <v>401</v>
      </c>
      <c r="L72" s="110">
        <v>18</v>
      </c>
      <c r="M72" s="111">
        <v>4.7E-2</v>
      </c>
      <c r="N72" s="126">
        <v>11</v>
      </c>
      <c r="O72" s="109">
        <v>5448</v>
      </c>
      <c r="P72" s="109">
        <v>3775</v>
      </c>
      <c r="Q72" s="110" t="e">
        <f>#REF!*L72</f>
        <v>#REF!</v>
      </c>
      <c r="R72" s="111" t="e">
        <f>#REF!*M72</f>
        <v>#REF!</v>
      </c>
    </row>
    <row r="73" spans="1:18" x14ac:dyDescent="0.25">
      <c r="A73" s="20"/>
      <c r="B73" s="12">
        <v>26</v>
      </c>
      <c r="C73" s="112"/>
      <c r="D73" s="1" t="s">
        <v>414</v>
      </c>
      <c r="E73" s="2" t="s">
        <v>418</v>
      </c>
      <c r="F73" s="7">
        <v>2</v>
      </c>
      <c r="G73" s="72" t="s">
        <v>297</v>
      </c>
      <c r="H73" s="33" t="str">
        <f>HYPERLINK('Бытовая пиротехника MAXSEM'!$G73,"видео")</f>
        <v>видео</v>
      </c>
      <c r="I73" s="69" t="s">
        <v>242</v>
      </c>
      <c r="J73" s="33" t="str">
        <f t="shared" si="10"/>
        <v>фото</v>
      </c>
      <c r="K73" s="113" t="s">
        <v>403</v>
      </c>
      <c r="L73" s="110">
        <v>11</v>
      </c>
      <c r="M73" s="111">
        <v>3.2000000000000001E-2</v>
      </c>
      <c r="N73" s="126">
        <v>1</v>
      </c>
      <c r="O73" s="109">
        <v>6551</v>
      </c>
      <c r="P73" s="109">
        <v>4539</v>
      </c>
      <c r="Q73" s="110" t="e">
        <f>#REF!*L73</f>
        <v>#REF!</v>
      </c>
      <c r="R73" s="111" t="e">
        <f>#REF!*M73</f>
        <v>#REF!</v>
      </c>
    </row>
    <row r="74" spans="1:18" x14ac:dyDescent="0.25">
      <c r="A74" s="20"/>
      <c r="B74" s="12">
        <v>27</v>
      </c>
      <c r="C74" s="112"/>
      <c r="D74" s="1" t="s">
        <v>84</v>
      </c>
      <c r="E74" s="2" t="s">
        <v>419</v>
      </c>
      <c r="F74" s="7">
        <v>2</v>
      </c>
      <c r="G74" s="72" t="s">
        <v>296</v>
      </c>
      <c r="H74" s="33" t="str">
        <f>HYPERLINK('Бытовая пиротехника MAXSEM'!$G74,"видео")</f>
        <v>видео</v>
      </c>
      <c r="I74" s="69" t="s">
        <v>243</v>
      </c>
      <c r="J74" s="33" t="str">
        <f t="shared" si="10"/>
        <v>фото</v>
      </c>
      <c r="K74" s="8" t="s">
        <v>403</v>
      </c>
      <c r="L74" s="40">
        <v>9</v>
      </c>
      <c r="M74" s="88">
        <v>2.5999999999999999E-2</v>
      </c>
      <c r="N74" s="126">
        <v>2</v>
      </c>
      <c r="O74" s="109">
        <v>6542</v>
      </c>
      <c r="P74" s="109">
        <v>4534</v>
      </c>
      <c r="Q74" s="110" t="e">
        <f>#REF!*L74</f>
        <v>#REF!</v>
      </c>
      <c r="R74" s="111" t="e">
        <f>#REF!*M74</f>
        <v>#REF!</v>
      </c>
    </row>
    <row r="75" spans="1:18" x14ac:dyDescent="0.25">
      <c r="A75" s="20"/>
      <c r="B75" s="12">
        <v>2</v>
      </c>
      <c r="C75" s="112"/>
      <c r="D75" s="1" t="s">
        <v>85</v>
      </c>
      <c r="E75" s="2" t="s">
        <v>137</v>
      </c>
      <c r="F75" s="7">
        <v>30</v>
      </c>
      <c r="G75" s="72" t="s">
        <v>311</v>
      </c>
      <c r="H75" s="33" t="str">
        <f>HYPERLINK('Бытовая пиротехника MAXSEM'!$G75,"видео")</f>
        <v>видео</v>
      </c>
      <c r="I75" s="69" t="s">
        <v>244</v>
      </c>
      <c r="J75" s="33" t="str">
        <f t="shared" ref="J75:J79" si="11">HYPERLINK(I75,"фото")</f>
        <v>фото</v>
      </c>
      <c r="K75" s="8" t="s">
        <v>379</v>
      </c>
      <c r="L75" s="40">
        <v>18</v>
      </c>
      <c r="M75" s="88">
        <v>4.4999999999999998E-2</v>
      </c>
      <c r="N75" s="126">
        <v>10</v>
      </c>
      <c r="O75" s="109">
        <v>497.2</v>
      </c>
      <c r="P75" s="109">
        <v>345</v>
      </c>
      <c r="Q75" s="110" t="e">
        <f>#REF!*L75</f>
        <v>#REF!</v>
      </c>
      <c r="R75" s="111" t="e">
        <f>#REF!*M75</f>
        <v>#REF!</v>
      </c>
    </row>
    <row r="76" spans="1:18" x14ac:dyDescent="0.25">
      <c r="A76" s="20"/>
      <c r="B76" s="12">
        <v>7</v>
      </c>
      <c r="C76" s="110"/>
      <c r="D76" s="1" t="s">
        <v>184</v>
      </c>
      <c r="E76" s="2" t="s">
        <v>87</v>
      </c>
      <c r="F76" s="7">
        <v>18</v>
      </c>
      <c r="G76" s="72" t="s">
        <v>343</v>
      </c>
      <c r="H76" s="33" t="str">
        <f>HYPERLINK('Бытовая пиротехника MAXSEM'!$G76,"видео")</f>
        <v>видео</v>
      </c>
      <c r="I76" s="69" t="s">
        <v>245</v>
      </c>
      <c r="J76" s="33" t="str">
        <f t="shared" si="11"/>
        <v>фото</v>
      </c>
      <c r="K76" s="8" t="s">
        <v>399</v>
      </c>
      <c r="L76" s="40">
        <v>14</v>
      </c>
      <c r="M76" s="88">
        <v>2.5000000000000001E-2</v>
      </c>
      <c r="N76" s="126">
        <v>11</v>
      </c>
      <c r="O76" s="109">
        <v>898</v>
      </c>
      <c r="P76" s="109">
        <v>622</v>
      </c>
      <c r="Q76" s="110" t="e">
        <f>#REF!*L76</f>
        <v>#REF!</v>
      </c>
      <c r="R76" s="111" t="e">
        <f>#REF!*M76</f>
        <v>#REF!</v>
      </c>
    </row>
    <row r="77" spans="1:18" x14ac:dyDescent="0.25">
      <c r="A77" s="20"/>
      <c r="B77" s="12">
        <v>8</v>
      </c>
      <c r="C77" s="110"/>
      <c r="D77" s="1" t="s">
        <v>149</v>
      </c>
      <c r="E77" s="2" t="s">
        <v>88</v>
      </c>
      <c r="F77" s="7">
        <v>24</v>
      </c>
      <c r="G77" s="15" t="s">
        <v>339</v>
      </c>
      <c r="H77" s="33" t="str">
        <f>HYPERLINK('Бытовая пиротехника MAXSEM'!$G77,"видео")</f>
        <v>видео</v>
      </c>
      <c r="I77" s="69" t="s">
        <v>246</v>
      </c>
      <c r="J77" s="33" t="str">
        <f t="shared" si="11"/>
        <v>фото</v>
      </c>
      <c r="K77" s="8" t="s">
        <v>380</v>
      </c>
      <c r="L77" s="40">
        <v>28</v>
      </c>
      <c r="M77" s="88">
        <v>6.2E-2</v>
      </c>
      <c r="N77" s="126">
        <v>8</v>
      </c>
      <c r="O77" s="109">
        <v>1287</v>
      </c>
      <c r="P77" s="109">
        <v>893</v>
      </c>
      <c r="Q77" s="110" t="e">
        <f>#REF!*L77</f>
        <v>#REF!</v>
      </c>
      <c r="R77" s="111" t="e">
        <f>#REF!*M77</f>
        <v>#REF!</v>
      </c>
    </row>
    <row r="78" spans="1:18" x14ac:dyDescent="0.25">
      <c r="A78" s="20"/>
      <c r="B78" s="12">
        <v>9</v>
      </c>
      <c r="C78" s="110"/>
      <c r="D78" s="1" t="s">
        <v>89</v>
      </c>
      <c r="E78" s="2" t="s">
        <v>90</v>
      </c>
      <c r="F78" s="7">
        <v>12</v>
      </c>
      <c r="G78" s="15" t="s">
        <v>340</v>
      </c>
      <c r="H78" s="33" t="str">
        <f>HYPERLINK('Бытовая пиротехника MAXSEM'!$G78,"видео")</f>
        <v>видео</v>
      </c>
      <c r="I78" s="69" t="s">
        <v>247</v>
      </c>
      <c r="J78" s="33" t="str">
        <f t="shared" si="11"/>
        <v>фото</v>
      </c>
      <c r="K78" s="8" t="s">
        <v>381</v>
      </c>
      <c r="L78" s="40">
        <v>15</v>
      </c>
      <c r="M78" s="88">
        <v>3.7999999999999999E-2</v>
      </c>
      <c r="N78" s="130">
        <v>10</v>
      </c>
      <c r="O78" s="109">
        <v>1325</v>
      </c>
      <c r="P78" s="109">
        <v>918</v>
      </c>
      <c r="Q78" s="110" t="e">
        <f>#REF!*L78</f>
        <v>#REF!</v>
      </c>
      <c r="R78" s="111" t="e">
        <f>#REF!*M78</f>
        <v>#REF!</v>
      </c>
    </row>
    <row r="79" spans="1:18" x14ac:dyDescent="0.25">
      <c r="A79" s="20"/>
      <c r="B79" s="12">
        <v>10</v>
      </c>
      <c r="C79" s="110"/>
      <c r="D79" s="1" t="s">
        <v>92</v>
      </c>
      <c r="E79" s="2" t="s">
        <v>91</v>
      </c>
      <c r="F79" s="7">
        <v>12</v>
      </c>
      <c r="G79" s="15" t="s">
        <v>345</v>
      </c>
      <c r="H79" s="33" t="str">
        <f>HYPERLINK('Бытовая пиротехника MAXSEM'!$G79,"видео")</f>
        <v>видео</v>
      </c>
      <c r="I79" s="69" t="s">
        <v>248</v>
      </c>
      <c r="J79" s="33" t="str">
        <f t="shared" si="11"/>
        <v>фото</v>
      </c>
      <c r="K79" s="8" t="s">
        <v>381</v>
      </c>
      <c r="L79" s="40">
        <v>18</v>
      </c>
      <c r="M79" s="88">
        <v>5.2999999999999999E-2</v>
      </c>
      <c r="N79" s="126">
        <v>2</v>
      </c>
      <c r="O79" s="109">
        <v>1521</v>
      </c>
      <c r="P79" s="109">
        <v>1054</v>
      </c>
      <c r="Q79" s="110" t="e">
        <f>#REF!*L79</f>
        <v>#REF!</v>
      </c>
      <c r="R79" s="111" t="e">
        <f>#REF!*M79</f>
        <v>#REF!</v>
      </c>
    </row>
    <row r="80" spans="1:18" x14ac:dyDescent="0.25">
      <c r="A80" s="20"/>
      <c r="B80" s="12">
        <v>12</v>
      </c>
      <c r="C80" s="112"/>
      <c r="D80" s="1" t="s">
        <v>93</v>
      </c>
      <c r="E80" s="2" t="s">
        <v>94</v>
      </c>
      <c r="F80" s="7">
        <v>12</v>
      </c>
      <c r="G80" s="15" t="s">
        <v>346</v>
      </c>
      <c r="H80" s="33" t="str">
        <f>HYPERLINK('Бытовая пиротехника MAXSEM'!$G80,"видео")</f>
        <v>видео</v>
      </c>
      <c r="I80" s="69" t="s">
        <v>249</v>
      </c>
      <c r="J80" s="33" t="str">
        <f>HYPERLINK(I80,"фото")</f>
        <v>фото</v>
      </c>
      <c r="K80" s="8" t="s">
        <v>381</v>
      </c>
      <c r="L80" s="40">
        <v>22</v>
      </c>
      <c r="M80" s="88">
        <v>0.05</v>
      </c>
      <c r="N80" s="126">
        <v>1</v>
      </c>
      <c r="O80" s="109">
        <v>1767</v>
      </c>
      <c r="P80" s="109">
        <v>1225</v>
      </c>
      <c r="Q80" s="110" t="e">
        <f>#REF!*L80</f>
        <v>#REF!</v>
      </c>
      <c r="R80" s="111" t="e">
        <f>#REF!*M80</f>
        <v>#REF!</v>
      </c>
    </row>
    <row r="81" spans="1:18" x14ac:dyDescent="0.25">
      <c r="A81" s="20"/>
      <c r="B81" s="12">
        <v>14</v>
      </c>
      <c r="C81" s="110"/>
      <c r="D81" s="1" t="s">
        <v>415</v>
      </c>
      <c r="E81" s="2" t="s">
        <v>95</v>
      </c>
      <c r="F81" s="7">
        <v>6</v>
      </c>
      <c r="G81" s="72" t="s">
        <v>344</v>
      </c>
      <c r="H81" s="33" t="str">
        <f>HYPERLINK('Бытовая пиротехника MAXSEM'!$G81,"видео")</f>
        <v>видео</v>
      </c>
      <c r="I81" s="69" t="s">
        <v>330</v>
      </c>
      <c r="J81" s="33" t="str">
        <f>HYPERLINK(I81,"фото")</f>
        <v>фото</v>
      </c>
      <c r="K81" s="8" t="s">
        <v>382</v>
      </c>
      <c r="L81" s="40">
        <v>17</v>
      </c>
      <c r="M81" s="88">
        <v>3.6999999999999998E-2</v>
      </c>
      <c r="N81" s="126">
        <v>1</v>
      </c>
      <c r="O81" s="109">
        <v>2860</v>
      </c>
      <c r="P81" s="109">
        <v>1982</v>
      </c>
      <c r="Q81" s="110" t="e">
        <f>#REF!*L81</f>
        <v>#REF!</v>
      </c>
      <c r="R81" s="111" t="e">
        <f>#REF!*M81</f>
        <v>#REF!</v>
      </c>
    </row>
    <row r="82" spans="1:18" x14ac:dyDescent="0.25">
      <c r="A82" s="20"/>
      <c r="B82" s="12">
        <v>16</v>
      </c>
      <c r="C82" s="110"/>
      <c r="D82" s="1" t="s">
        <v>96</v>
      </c>
      <c r="E82" s="2" t="s">
        <v>97</v>
      </c>
      <c r="F82" s="7">
        <v>6</v>
      </c>
      <c r="G82" s="15" t="s">
        <v>341</v>
      </c>
      <c r="H82" s="33" t="str">
        <f>HYPERLINK('Бытовая пиротехника MAXSEM'!$G82,"видео")</f>
        <v>видео</v>
      </c>
      <c r="I82" s="69" t="s">
        <v>250</v>
      </c>
      <c r="J82" s="33" t="str">
        <f t="shared" ref="J82:J85" si="12">HYPERLINK(I82,"фото")</f>
        <v>фото</v>
      </c>
      <c r="K82" s="8" t="s">
        <v>382</v>
      </c>
      <c r="L82" s="40">
        <v>24</v>
      </c>
      <c r="M82" s="88">
        <v>5.6000000000000001E-2</v>
      </c>
      <c r="N82" s="126">
        <v>1</v>
      </c>
      <c r="O82" s="109">
        <v>3728</v>
      </c>
      <c r="P82" s="109">
        <v>2584</v>
      </c>
      <c r="Q82" s="110" t="e">
        <f>#REF!*L82</f>
        <v>#REF!</v>
      </c>
      <c r="R82" s="111" t="e">
        <f>#REF!*M82</f>
        <v>#REF!</v>
      </c>
    </row>
    <row r="83" spans="1:18" x14ac:dyDescent="0.25">
      <c r="A83" s="20"/>
      <c r="B83" s="12">
        <v>18</v>
      </c>
      <c r="C83" s="110"/>
      <c r="D83" s="6" t="s">
        <v>416</v>
      </c>
      <c r="E83" s="60" t="s">
        <v>420</v>
      </c>
      <c r="F83" s="15">
        <v>4</v>
      </c>
      <c r="G83" s="15" t="s">
        <v>342</v>
      </c>
      <c r="H83" s="33" t="str">
        <f>HYPERLINK('Бытовая пиротехника MAXSEM'!$G83,"видео")</f>
        <v>видео</v>
      </c>
      <c r="I83" s="69" t="s">
        <v>251</v>
      </c>
      <c r="J83" s="33" t="str">
        <f t="shared" si="12"/>
        <v>фото</v>
      </c>
      <c r="K83" s="8" t="s">
        <v>401</v>
      </c>
      <c r="L83" s="40">
        <v>18</v>
      </c>
      <c r="M83" s="88">
        <v>0.06</v>
      </c>
      <c r="N83" s="126">
        <v>1</v>
      </c>
      <c r="O83" s="109">
        <v>5156</v>
      </c>
      <c r="P83" s="109">
        <v>3573</v>
      </c>
      <c r="Q83" s="110" t="e">
        <f>#REF!*L83</f>
        <v>#REF!</v>
      </c>
      <c r="R83" s="111" t="e">
        <f>#REF!*M83</f>
        <v>#REF!</v>
      </c>
    </row>
    <row r="84" spans="1:18" x14ac:dyDescent="0.25">
      <c r="A84" s="20"/>
      <c r="B84" s="12">
        <v>19</v>
      </c>
      <c r="C84" s="110"/>
      <c r="D84" s="1" t="s">
        <v>417</v>
      </c>
      <c r="E84" s="2" t="s">
        <v>98</v>
      </c>
      <c r="F84" s="7">
        <v>4</v>
      </c>
      <c r="G84" s="72" t="s">
        <v>279</v>
      </c>
      <c r="H84" s="33" t="str">
        <f>HYPERLINK('Бытовая пиротехника MAXSEM'!$G84,"видео")</f>
        <v>видео</v>
      </c>
      <c r="I84" s="69" t="s">
        <v>252</v>
      </c>
      <c r="J84" s="33" t="str">
        <f t="shared" si="12"/>
        <v>фото</v>
      </c>
      <c r="K84" s="14" t="s">
        <v>401</v>
      </c>
      <c r="L84" s="41">
        <v>20</v>
      </c>
      <c r="M84" s="89">
        <v>4.3999999999999997E-2</v>
      </c>
      <c r="N84" s="126">
        <v>1</v>
      </c>
      <c r="O84" s="109">
        <v>5019</v>
      </c>
      <c r="P84" s="109">
        <v>3478</v>
      </c>
      <c r="Q84" s="110" t="e">
        <f>#REF!*L84</f>
        <v>#REF!</v>
      </c>
      <c r="R84" s="111" t="e">
        <f>#REF!*M84</f>
        <v>#REF!</v>
      </c>
    </row>
    <row r="85" spans="1:18" x14ac:dyDescent="0.25">
      <c r="A85" s="20"/>
      <c r="B85" s="12">
        <v>21</v>
      </c>
      <c r="C85" s="112"/>
      <c r="D85" s="1" t="s">
        <v>99</v>
      </c>
      <c r="E85" s="2" t="s">
        <v>100</v>
      </c>
      <c r="F85" s="7">
        <v>2</v>
      </c>
      <c r="G85" s="72" t="s">
        <v>315</v>
      </c>
      <c r="H85" s="33" t="str">
        <f>HYPERLINK('Бытовая пиротехника MAXSEM'!$G85,"видео")</f>
        <v>видео</v>
      </c>
      <c r="I85" s="69" t="s">
        <v>253</v>
      </c>
      <c r="J85" s="33" t="str">
        <f t="shared" si="12"/>
        <v>фото</v>
      </c>
      <c r="K85" s="8" t="s">
        <v>403</v>
      </c>
      <c r="L85" s="40">
        <v>17</v>
      </c>
      <c r="M85" s="88">
        <v>3.7999999999999999E-2</v>
      </c>
      <c r="N85" s="126">
        <v>1</v>
      </c>
      <c r="O85" s="109">
        <v>8522</v>
      </c>
      <c r="P85" s="109">
        <v>5906</v>
      </c>
      <c r="Q85" s="110" t="e">
        <f>#REF!*L85</f>
        <v>#REF!</v>
      </c>
      <c r="R85" s="111" t="e">
        <f>#REF!*M85</f>
        <v>#REF!</v>
      </c>
    </row>
    <row r="86" spans="1:18" x14ac:dyDescent="0.25">
      <c r="A86" s="20"/>
      <c r="B86" s="12">
        <v>12</v>
      </c>
      <c r="C86" s="120"/>
      <c r="D86" s="1" t="s">
        <v>102</v>
      </c>
      <c r="E86" s="2" t="s">
        <v>103</v>
      </c>
      <c r="F86" s="7">
        <v>8</v>
      </c>
      <c r="G86" s="72" t="s">
        <v>316</v>
      </c>
      <c r="H86" s="33" t="str">
        <f>HYPERLINK('Бытовая пиротехника MAXSEM'!$G86,"видео")</f>
        <v>видео</v>
      </c>
      <c r="I86" s="69" t="s">
        <v>254</v>
      </c>
      <c r="J86" s="33" t="str">
        <f t="shared" ref="J86:J93" si="13">HYPERLINK(I86,"фото")</f>
        <v>фото</v>
      </c>
      <c r="K86" s="8" t="s">
        <v>400</v>
      </c>
      <c r="L86" s="40">
        <v>21</v>
      </c>
      <c r="M86" s="88">
        <v>5.2999999999999999E-2</v>
      </c>
      <c r="N86" s="126">
        <v>1</v>
      </c>
      <c r="O86" s="109">
        <v>2389</v>
      </c>
      <c r="P86" s="109">
        <v>1656</v>
      </c>
      <c r="Q86" s="110" t="e">
        <f>#REF!*L86</f>
        <v>#REF!</v>
      </c>
      <c r="R86" s="111" t="e">
        <f>#REF!*M86</f>
        <v>#REF!</v>
      </c>
    </row>
    <row r="87" spans="1:18" x14ac:dyDescent="0.25">
      <c r="A87" s="20"/>
      <c r="B87" s="12">
        <v>13</v>
      </c>
      <c r="C87" s="112"/>
      <c r="D87" s="1" t="s">
        <v>104</v>
      </c>
      <c r="E87" s="2" t="s">
        <v>105</v>
      </c>
      <c r="F87" s="7">
        <v>4</v>
      </c>
      <c r="G87" s="72" t="s">
        <v>300</v>
      </c>
      <c r="H87" s="33" t="str">
        <f>HYPERLINK('Бытовая пиротехника MAXSEM'!$G87,"видео")</f>
        <v>видео</v>
      </c>
      <c r="I87" s="69" t="s">
        <v>255</v>
      </c>
      <c r="J87" s="33" t="str">
        <f t="shared" si="13"/>
        <v>фото</v>
      </c>
      <c r="K87" s="8" t="s">
        <v>401</v>
      </c>
      <c r="L87" s="40">
        <v>13</v>
      </c>
      <c r="M87" s="88">
        <v>3.4000000000000002E-2</v>
      </c>
      <c r="N87" s="126">
        <v>1</v>
      </c>
      <c r="O87" s="109">
        <v>2939</v>
      </c>
      <c r="P87" s="109">
        <v>2037</v>
      </c>
      <c r="Q87" s="110" t="e">
        <f>#REF!*L87</f>
        <v>#REF!</v>
      </c>
      <c r="R87" s="111" t="e">
        <f>#REF!*M87</f>
        <v>#REF!</v>
      </c>
    </row>
    <row r="88" spans="1:18" x14ac:dyDescent="0.25">
      <c r="A88" s="20"/>
      <c r="B88" s="12">
        <v>16</v>
      </c>
      <c r="C88" s="112"/>
      <c r="D88" s="1" t="s">
        <v>108</v>
      </c>
      <c r="E88" s="2" t="s">
        <v>109</v>
      </c>
      <c r="F88" s="7">
        <v>4</v>
      </c>
      <c r="G88" s="72" t="s">
        <v>310</v>
      </c>
      <c r="H88" s="33" t="str">
        <f>HYPERLINK('Бытовая пиротехника MAXSEM'!$G88,"видео")</f>
        <v>видео</v>
      </c>
      <c r="I88" s="69" t="s">
        <v>256</v>
      </c>
      <c r="J88" s="33" t="str">
        <f t="shared" si="13"/>
        <v>фото</v>
      </c>
      <c r="K88" s="8" t="s">
        <v>401</v>
      </c>
      <c r="L88" s="40">
        <v>18</v>
      </c>
      <c r="M88" s="88">
        <v>4.7E-2</v>
      </c>
      <c r="N88" s="126">
        <v>1</v>
      </c>
      <c r="O88" s="109">
        <v>4327</v>
      </c>
      <c r="P88" s="109">
        <v>2999</v>
      </c>
      <c r="Q88" s="110" t="e">
        <f>#REF!*L88</f>
        <v>#REF!</v>
      </c>
      <c r="R88" s="111" t="e">
        <f>#REF!*M88</f>
        <v>#REF!</v>
      </c>
    </row>
    <row r="89" spans="1:18" x14ac:dyDescent="0.25">
      <c r="A89" s="20"/>
      <c r="B89" s="12">
        <v>17</v>
      </c>
      <c r="C89" s="110"/>
      <c r="D89" s="1" t="s">
        <v>106</v>
      </c>
      <c r="E89" s="2" t="s">
        <v>107</v>
      </c>
      <c r="F89" s="7">
        <v>4</v>
      </c>
      <c r="G89" s="72" t="s">
        <v>309</v>
      </c>
      <c r="H89" s="33" t="str">
        <f>HYPERLINK('Бытовая пиротехника MAXSEM'!$G89,"видео")</f>
        <v>видео</v>
      </c>
      <c r="I89" s="69" t="s">
        <v>257</v>
      </c>
      <c r="J89" s="33" t="str">
        <f t="shared" si="13"/>
        <v>фото</v>
      </c>
      <c r="K89" s="8" t="s">
        <v>401</v>
      </c>
      <c r="L89" s="40">
        <v>18</v>
      </c>
      <c r="M89" s="88">
        <v>4.7E-2</v>
      </c>
      <c r="N89" s="126">
        <v>4</v>
      </c>
      <c r="O89" s="109">
        <v>4327</v>
      </c>
      <c r="P89" s="109">
        <v>2999</v>
      </c>
      <c r="Q89" s="110" t="e">
        <f>#REF!*L89</f>
        <v>#REF!</v>
      </c>
      <c r="R89" s="111" t="e">
        <f>#REF!*M89</f>
        <v>#REF!</v>
      </c>
    </row>
    <row r="90" spans="1:18" x14ac:dyDescent="0.25">
      <c r="A90" s="20"/>
      <c r="B90" s="12">
        <v>19</v>
      </c>
      <c r="C90" s="112"/>
      <c r="D90" s="1" t="s">
        <v>110</v>
      </c>
      <c r="E90" s="2" t="s">
        <v>111</v>
      </c>
      <c r="F90" s="7">
        <v>2</v>
      </c>
      <c r="G90" s="72" t="s">
        <v>294</v>
      </c>
      <c r="H90" s="33" t="str">
        <f>HYPERLINK('Бытовая пиротехника MAXSEM'!$G90,"видео")</f>
        <v>видео</v>
      </c>
      <c r="I90" s="69" t="s">
        <v>258</v>
      </c>
      <c r="J90" s="33" t="str">
        <f t="shared" si="13"/>
        <v>фото</v>
      </c>
      <c r="K90" s="8" t="s">
        <v>403</v>
      </c>
      <c r="L90" s="40">
        <v>13</v>
      </c>
      <c r="M90" s="88">
        <v>3.6999999999999998E-2</v>
      </c>
      <c r="N90" s="126">
        <v>1</v>
      </c>
      <c r="O90" s="109">
        <v>6411</v>
      </c>
      <c r="P90" s="109">
        <v>4443</v>
      </c>
      <c r="Q90" s="110" t="e">
        <f>#REF!*L90</f>
        <v>#REF!</v>
      </c>
      <c r="R90" s="111" t="e">
        <f>#REF!*M90</f>
        <v>#REF!</v>
      </c>
    </row>
    <row r="91" spans="1:18" x14ac:dyDescent="0.25">
      <c r="A91" s="20"/>
      <c r="B91" s="12">
        <v>20</v>
      </c>
      <c r="C91" s="112"/>
      <c r="D91" s="1" t="s">
        <v>185</v>
      </c>
      <c r="E91" s="2" t="s">
        <v>112</v>
      </c>
      <c r="F91" s="7">
        <v>2</v>
      </c>
      <c r="G91" s="72" t="s">
        <v>293</v>
      </c>
      <c r="H91" s="33" t="str">
        <f>HYPERLINK('Бытовая пиротехника MAXSEM'!$G91,"видео")</f>
        <v>видео</v>
      </c>
      <c r="I91" s="69" t="s">
        <v>259</v>
      </c>
      <c r="J91" s="33" t="str">
        <f t="shared" si="13"/>
        <v>фото</v>
      </c>
      <c r="K91" s="8" t="s">
        <v>403</v>
      </c>
      <c r="L91" s="40">
        <v>13</v>
      </c>
      <c r="M91" s="88">
        <v>3.6999999999999998E-2</v>
      </c>
      <c r="N91" s="126">
        <v>1</v>
      </c>
      <c r="O91" s="109">
        <v>6407</v>
      </c>
      <c r="P91" s="109">
        <v>4440</v>
      </c>
      <c r="Q91" s="110" t="e">
        <f>#REF!*L91</f>
        <v>#REF!</v>
      </c>
      <c r="R91" s="111" t="e">
        <f>#REF!*M91</f>
        <v>#REF!</v>
      </c>
    </row>
    <row r="92" spans="1:18" x14ac:dyDescent="0.25">
      <c r="A92" s="20"/>
      <c r="B92" s="12">
        <v>23</v>
      </c>
      <c r="C92" s="112"/>
      <c r="D92" s="1" t="s">
        <v>113</v>
      </c>
      <c r="E92" s="2" t="s">
        <v>114</v>
      </c>
      <c r="F92" s="7">
        <v>1</v>
      </c>
      <c r="G92" s="15" t="s">
        <v>347</v>
      </c>
      <c r="H92" s="33" t="str">
        <f>HYPERLINK('Бытовая пиротехника MAXSEM'!$G92,"видео")</f>
        <v>видео</v>
      </c>
      <c r="I92" s="69" t="s">
        <v>260</v>
      </c>
      <c r="J92" s="33" t="str">
        <f t="shared" si="13"/>
        <v>фото</v>
      </c>
      <c r="K92" s="8" t="s">
        <v>404</v>
      </c>
      <c r="L92" s="40">
        <v>14</v>
      </c>
      <c r="M92" s="88">
        <v>0.04</v>
      </c>
      <c r="N92" s="126">
        <v>1</v>
      </c>
      <c r="O92" s="109">
        <v>12917</v>
      </c>
      <c r="P92" s="109">
        <v>8951</v>
      </c>
      <c r="Q92" s="110" t="e">
        <f>#REF!*L92</f>
        <v>#REF!</v>
      </c>
      <c r="R92" s="111" t="e">
        <f>#REF!*M92</f>
        <v>#REF!</v>
      </c>
    </row>
    <row r="93" spans="1:18" x14ac:dyDescent="0.25">
      <c r="A93" s="20"/>
      <c r="B93" s="12">
        <v>24</v>
      </c>
      <c r="C93" s="112"/>
      <c r="D93" s="1" t="s">
        <v>115</v>
      </c>
      <c r="E93" s="2" t="s">
        <v>114</v>
      </c>
      <c r="F93" s="7">
        <v>1</v>
      </c>
      <c r="G93" s="15" t="s">
        <v>335</v>
      </c>
      <c r="H93" s="33" t="str">
        <f>HYPERLINK('Бытовая пиротехника MAXSEM'!$G93,"видео")</f>
        <v>видео</v>
      </c>
      <c r="I93" s="69" t="s">
        <v>261</v>
      </c>
      <c r="J93" s="33" t="str">
        <f t="shared" si="13"/>
        <v>фото</v>
      </c>
      <c r="K93" s="8" t="s">
        <v>404</v>
      </c>
      <c r="L93" s="40">
        <v>14</v>
      </c>
      <c r="M93" s="88">
        <v>3.5000000000000003E-2</v>
      </c>
      <c r="N93" s="126">
        <v>2</v>
      </c>
      <c r="O93" s="109">
        <v>12917</v>
      </c>
      <c r="P93" s="109">
        <v>8951</v>
      </c>
      <c r="Q93" s="110" t="e">
        <f>#REF!*L93</f>
        <v>#REF!</v>
      </c>
      <c r="R93" s="111" t="e">
        <f>#REF!*M93</f>
        <v>#REF!</v>
      </c>
    </row>
    <row r="94" spans="1:18" x14ac:dyDescent="0.25">
      <c r="A94" s="20"/>
      <c r="B94" s="12">
        <v>4</v>
      </c>
      <c r="C94" s="117"/>
      <c r="D94" s="1" t="s">
        <v>162</v>
      </c>
      <c r="E94" s="2" t="s">
        <v>180</v>
      </c>
      <c r="F94" s="7">
        <v>4</v>
      </c>
      <c r="G94" s="15" t="s">
        <v>348</v>
      </c>
      <c r="H94" s="33" t="str">
        <f>HYPERLINK('Бытовая пиротехника MAXSEM'!$G94,"видео")</f>
        <v>видео</v>
      </c>
      <c r="I94" s="71"/>
      <c r="J94" s="32"/>
      <c r="K94" s="8" t="s">
        <v>401</v>
      </c>
      <c r="L94" s="40">
        <v>15</v>
      </c>
      <c r="M94" s="88">
        <v>3.5999999999999997E-2</v>
      </c>
      <c r="N94" s="126">
        <v>1</v>
      </c>
      <c r="O94" s="118">
        <v>4101</v>
      </c>
      <c r="P94" s="109">
        <v>2842</v>
      </c>
      <c r="Q94" s="110" t="e">
        <f>#REF!*L94</f>
        <v>#REF!</v>
      </c>
      <c r="R94" s="111" t="e">
        <f>#REF!*M94</f>
        <v>#REF!</v>
      </c>
    </row>
    <row r="95" spans="1:18" x14ac:dyDescent="0.25">
      <c r="A95" s="20"/>
      <c r="B95" s="12">
        <v>1</v>
      </c>
      <c r="C95" s="120"/>
      <c r="D95" s="1" t="s">
        <v>116</v>
      </c>
      <c r="E95" s="3" t="s">
        <v>117</v>
      </c>
      <c r="F95" s="7">
        <v>2</v>
      </c>
      <c r="G95" s="72" t="s">
        <v>308</v>
      </c>
      <c r="H95" s="33" t="str">
        <f>HYPERLINK('Бытовая пиротехника MAXSEM'!$G95,"видео")</f>
        <v>видео</v>
      </c>
      <c r="I95" s="69" t="s">
        <v>262</v>
      </c>
      <c r="J95" s="33" t="str">
        <f>HYPERLINK(I95,"фото")</f>
        <v>фото</v>
      </c>
      <c r="K95" s="8" t="s">
        <v>403</v>
      </c>
      <c r="L95" s="40">
        <v>15</v>
      </c>
      <c r="M95" s="88">
        <v>0.05</v>
      </c>
      <c r="N95" s="126">
        <v>1</v>
      </c>
      <c r="O95" s="109">
        <v>8983</v>
      </c>
      <c r="P95" s="109">
        <v>6225</v>
      </c>
      <c r="Q95" s="110" t="e">
        <f>#REF!*L95</f>
        <v>#REF!</v>
      </c>
      <c r="R95" s="111" t="e">
        <f>#REF!*M95</f>
        <v>#REF!</v>
      </c>
    </row>
    <row r="96" spans="1:18" x14ac:dyDescent="0.25">
      <c r="A96" s="20"/>
      <c r="B96" s="12">
        <v>7</v>
      </c>
      <c r="C96" s="120"/>
      <c r="D96" s="1" t="s">
        <v>118</v>
      </c>
      <c r="E96" s="2" t="s">
        <v>119</v>
      </c>
      <c r="F96" s="7">
        <v>4</v>
      </c>
      <c r="G96" s="72" t="s">
        <v>299</v>
      </c>
      <c r="H96" s="33" t="str">
        <f>HYPERLINK('Бытовая пиротехника MAXSEM'!$G96,"видео")</f>
        <v>видео</v>
      </c>
      <c r="I96" s="69" t="s">
        <v>263</v>
      </c>
      <c r="J96" s="33" t="str">
        <f>HYPERLINK(I96,"фото")</f>
        <v>фото</v>
      </c>
      <c r="K96" s="8" t="s">
        <v>401</v>
      </c>
      <c r="L96" s="40">
        <v>20</v>
      </c>
      <c r="M96" s="88">
        <v>6.3E-2</v>
      </c>
      <c r="N96" s="126">
        <v>1</v>
      </c>
      <c r="O96" s="109">
        <v>5464</v>
      </c>
      <c r="P96" s="109">
        <v>4676</v>
      </c>
      <c r="Q96" s="110" t="e">
        <f>#REF!*L96</f>
        <v>#REF!</v>
      </c>
      <c r="R96" s="111" t="e">
        <f>#REF!*M96</f>
        <v>#REF!</v>
      </c>
    </row>
    <row r="97" spans="1:18" x14ac:dyDescent="0.25">
      <c r="A97" s="20"/>
      <c r="B97" s="12">
        <v>9</v>
      </c>
      <c r="C97" s="120"/>
      <c r="D97" s="1" t="s">
        <v>120</v>
      </c>
      <c r="E97" s="2" t="s">
        <v>121</v>
      </c>
      <c r="F97" s="7">
        <v>4</v>
      </c>
      <c r="G97" s="72" t="s">
        <v>298</v>
      </c>
      <c r="H97" s="33" t="str">
        <f>HYPERLINK('Бытовая пиротехника MAXSEM'!$G97,"видео")</f>
        <v>видео</v>
      </c>
      <c r="I97" s="69" t="s">
        <v>264</v>
      </c>
      <c r="J97" s="33" t="str">
        <f>HYPERLINK(I97,"фото")</f>
        <v>фото</v>
      </c>
      <c r="K97" s="8" t="s">
        <v>401</v>
      </c>
      <c r="L97" s="40">
        <v>26</v>
      </c>
      <c r="M97" s="88">
        <v>7.0000000000000007E-2</v>
      </c>
      <c r="N97" s="126">
        <v>1</v>
      </c>
      <c r="O97" s="109">
        <v>6748</v>
      </c>
      <c r="P97" s="109">
        <v>4676</v>
      </c>
      <c r="Q97" s="110" t="e">
        <f>#REF!*L97</f>
        <v>#REF!</v>
      </c>
      <c r="R97" s="111" t="e">
        <f>#REF!*M97</f>
        <v>#REF!</v>
      </c>
    </row>
    <row r="98" spans="1:18" x14ac:dyDescent="0.25">
      <c r="A98" s="20"/>
      <c r="B98" s="12">
        <v>13</v>
      </c>
      <c r="C98" s="120"/>
      <c r="D98" s="1" t="s">
        <v>122</v>
      </c>
      <c r="E98" s="2" t="s">
        <v>123</v>
      </c>
      <c r="F98" s="7">
        <v>3</v>
      </c>
      <c r="G98" s="72" t="s">
        <v>286</v>
      </c>
      <c r="H98" s="33" t="str">
        <f>HYPERLINK('Бытовая пиротехника MAXSEM'!$G98,"видео")</f>
        <v>видео</v>
      </c>
      <c r="I98" s="69" t="s">
        <v>265</v>
      </c>
      <c r="J98" s="33" t="str">
        <f>HYPERLINK(I98,"фото")</f>
        <v>фото</v>
      </c>
      <c r="K98" s="8" t="s">
        <v>405</v>
      </c>
      <c r="L98" s="40">
        <v>20</v>
      </c>
      <c r="M98" s="88">
        <v>6.2E-2</v>
      </c>
      <c r="N98" s="126">
        <v>1</v>
      </c>
      <c r="O98" s="109">
        <v>6848</v>
      </c>
      <c r="P98" s="109">
        <v>4745</v>
      </c>
      <c r="Q98" s="110" t="e">
        <f>#REF!*L98</f>
        <v>#REF!</v>
      </c>
      <c r="R98" s="111" t="e">
        <f>#REF!*M98</f>
        <v>#REF!</v>
      </c>
    </row>
    <row r="99" spans="1:18" ht="30" x14ac:dyDescent="0.25">
      <c r="A99" s="20"/>
      <c r="B99" s="12">
        <v>5</v>
      </c>
      <c r="C99" s="112"/>
      <c r="D99" s="1" t="s">
        <v>129</v>
      </c>
      <c r="E99" s="2" t="s">
        <v>130</v>
      </c>
      <c r="F99" s="7">
        <v>100</v>
      </c>
      <c r="G99" s="15"/>
      <c r="H99" s="33"/>
      <c r="I99" s="69" t="s">
        <v>266</v>
      </c>
      <c r="J99" s="33" t="str">
        <f t="shared" ref="J99:J102" si="14">HYPERLINK(I99,"фото")</f>
        <v>фото</v>
      </c>
      <c r="K99" s="8" t="s">
        <v>406</v>
      </c>
      <c r="L99" s="40">
        <v>18</v>
      </c>
      <c r="M99" s="88">
        <v>8.5000000000000006E-2</v>
      </c>
      <c r="N99" s="126">
        <v>1</v>
      </c>
      <c r="O99" s="109">
        <v>125.4</v>
      </c>
      <c r="P99" s="109">
        <v>87</v>
      </c>
      <c r="Q99" s="110" t="e">
        <f>#REF!*L99</f>
        <v>#REF!</v>
      </c>
      <c r="R99" s="111" t="e">
        <f>#REF!*M99</f>
        <v>#REF!</v>
      </c>
    </row>
    <row r="100" spans="1:18" ht="45" x14ac:dyDescent="0.25">
      <c r="A100" s="20"/>
      <c r="B100" s="12">
        <v>7</v>
      </c>
      <c r="C100" s="112"/>
      <c r="D100" s="1" t="s">
        <v>131</v>
      </c>
      <c r="E100" s="2" t="s">
        <v>132</v>
      </c>
      <c r="F100" s="7">
        <v>100</v>
      </c>
      <c r="G100" s="15"/>
      <c r="H100" s="33"/>
      <c r="I100" s="69" t="s">
        <v>267</v>
      </c>
      <c r="J100" s="33" t="str">
        <f t="shared" si="14"/>
        <v>фото</v>
      </c>
      <c r="K100" s="8" t="s">
        <v>406</v>
      </c>
      <c r="L100" s="40">
        <v>18</v>
      </c>
      <c r="M100" s="88">
        <v>0.111</v>
      </c>
      <c r="N100" s="126">
        <v>1</v>
      </c>
      <c r="O100" s="109">
        <v>149.6</v>
      </c>
      <c r="P100" s="109">
        <v>104</v>
      </c>
      <c r="Q100" s="110" t="e">
        <f>#REF!*L100</f>
        <v>#REF!</v>
      </c>
      <c r="R100" s="111" t="e">
        <f>#REF!*M100</f>
        <v>#REF!</v>
      </c>
    </row>
    <row r="101" spans="1:18" ht="30" x14ac:dyDescent="0.25">
      <c r="A101" s="20"/>
      <c r="B101" s="12">
        <v>8</v>
      </c>
      <c r="C101" s="112"/>
      <c r="D101" s="1" t="s">
        <v>133</v>
      </c>
      <c r="E101" s="2" t="s">
        <v>134</v>
      </c>
      <c r="F101" s="7">
        <v>100</v>
      </c>
      <c r="G101" s="15"/>
      <c r="H101" s="33"/>
      <c r="I101" s="69" t="s">
        <v>268</v>
      </c>
      <c r="J101" s="33" t="str">
        <f t="shared" si="14"/>
        <v>фото</v>
      </c>
      <c r="K101" s="8" t="s">
        <v>406</v>
      </c>
      <c r="L101" s="40">
        <v>23</v>
      </c>
      <c r="M101" s="88">
        <v>0.111</v>
      </c>
      <c r="N101" s="126">
        <v>1</v>
      </c>
      <c r="O101" s="109">
        <v>149.6</v>
      </c>
      <c r="P101" s="109">
        <v>104</v>
      </c>
      <c r="Q101" s="110" t="e">
        <f>#REF!*L101</f>
        <v>#REF!</v>
      </c>
      <c r="R101" s="111" t="e">
        <f>#REF!*M101</f>
        <v>#REF!</v>
      </c>
    </row>
    <row r="102" spans="1:18" ht="30" x14ac:dyDescent="0.25">
      <c r="A102" s="20"/>
      <c r="B102" s="12">
        <v>9</v>
      </c>
      <c r="C102" s="112"/>
      <c r="D102" s="1" t="s">
        <v>135</v>
      </c>
      <c r="E102" s="2" t="s">
        <v>136</v>
      </c>
      <c r="F102" s="7">
        <v>100</v>
      </c>
      <c r="G102" s="15"/>
      <c r="H102" s="33"/>
      <c r="I102" s="69" t="s">
        <v>269</v>
      </c>
      <c r="J102" s="33" t="str">
        <f t="shared" si="14"/>
        <v>фото</v>
      </c>
      <c r="K102" s="8" t="s">
        <v>406</v>
      </c>
      <c r="L102" s="40">
        <v>23</v>
      </c>
      <c r="M102" s="88">
        <v>0.111</v>
      </c>
      <c r="N102" s="126">
        <v>1</v>
      </c>
      <c r="O102" s="109">
        <v>149.6</v>
      </c>
      <c r="P102" s="109">
        <v>104</v>
      </c>
      <c r="Q102" s="110" t="e">
        <f>#REF!*L102</f>
        <v>#REF!</v>
      </c>
      <c r="R102" s="111" t="e">
        <f>#REF!*M102</f>
        <v>#REF!</v>
      </c>
    </row>
    <row r="103" spans="1:18" x14ac:dyDescent="0.25">
      <c r="A103" s="20"/>
      <c r="B103" s="12">
        <v>8</v>
      </c>
      <c r="C103" s="112"/>
      <c r="D103" s="1" t="s">
        <v>33</v>
      </c>
      <c r="E103" s="2" t="s">
        <v>323</v>
      </c>
      <c r="F103" s="7">
        <v>40</v>
      </c>
      <c r="G103" s="15" t="s">
        <v>351</v>
      </c>
      <c r="H103" s="33" t="str">
        <f>HYPERLINK('Бытовая пиротехника MAXSEM'!$G103,"видео")</f>
        <v>видео</v>
      </c>
      <c r="I103" s="69" t="s">
        <v>201</v>
      </c>
      <c r="J103" s="33" t="str">
        <f t="shared" ref="J103" si="15">HYPERLINK(I103,"фото")</f>
        <v>фото</v>
      </c>
      <c r="K103" s="8" t="s">
        <v>407</v>
      </c>
      <c r="L103" s="40">
        <v>18</v>
      </c>
      <c r="M103" s="88">
        <v>5.1999999999999998E-2</v>
      </c>
      <c r="N103" s="126">
        <v>2</v>
      </c>
      <c r="O103" s="109">
        <v>479</v>
      </c>
      <c r="P103" s="109">
        <v>332</v>
      </c>
      <c r="Q103" s="110" t="e">
        <f>#REF!*L103</f>
        <v>#REF!</v>
      </c>
      <c r="R103" s="111" t="e">
        <f>#REF!*M103</f>
        <v>#REF!</v>
      </c>
    </row>
    <row r="104" spans="1:18" x14ac:dyDescent="0.25">
      <c r="B104" s="48"/>
      <c r="C104" s="48"/>
      <c r="D104" s="48"/>
      <c r="E104" s="49"/>
      <c r="F104" s="48"/>
      <c r="G104" s="64"/>
      <c r="H104" s="75"/>
      <c r="I104" s="64"/>
      <c r="J104" s="80"/>
      <c r="K104" s="48"/>
      <c r="L104" s="50"/>
      <c r="M104" s="51"/>
      <c r="N104" s="128"/>
      <c r="O104" s="52"/>
      <c r="P104" s="52"/>
      <c r="Q104" s="53"/>
      <c r="R104" s="54"/>
    </row>
    <row r="105" spans="1:18" x14ac:dyDescent="0.25">
      <c r="B105" s="48"/>
      <c r="C105" s="48"/>
      <c r="D105" s="48"/>
      <c r="E105" s="49"/>
      <c r="F105" s="48"/>
      <c r="G105" s="64"/>
      <c r="H105" s="75"/>
      <c r="I105" s="64"/>
      <c r="J105" s="80"/>
      <c r="K105" s="48"/>
      <c r="L105" s="50"/>
      <c r="M105" s="51"/>
      <c r="N105" s="128"/>
      <c r="O105" s="52"/>
      <c r="P105" s="52"/>
      <c r="Q105" s="53"/>
      <c r="R105" s="54"/>
    </row>
    <row r="106" spans="1:18" x14ac:dyDescent="0.25">
      <c r="B106" s="48"/>
      <c r="C106" s="48"/>
      <c r="D106" s="48"/>
      <c r="E106" s="49"/>
      <c r="F106" s="48"/>
      <c r="G106" s="64"/>
      <c r="H106" s="75"/>
      <c r="I106" s="64"/>
      <c r="J106" s="80"/>
      <c r="K106" s="48"/>
      <c r="L106" s="50"/>
      <c r="M106" s="51"/>
      <c r="N106" s="128"/>
      <c r="O106" s="52"/>
      <c r="P106" s="52"/>
      <c r="Q106" s="53"/>
      <c r="R106" s="54"/>
    </row>
    <row r="107" spans="1:18" x14ac:dyDescent="0.25">
      <c r="N107" s="128"/>
    </row>
    <row r="108" spans="1:18" x14ac:dyDescent="0.25">
      <c r="N108" s="128"/>
    </row>
    <row r="109" spans="1:18" x14ac:dyDescent="0.25">
      <c r="N109" s="129"/>
      <c r="O109" s="82"/>
      <c r="P109" s="82"/>
    </row>
    <row r="110" spans="1:18" x14ac:dyDescent="0.25">
      <c r="N110" s="128"/>
    </row>
  </sheetData>
  <autoFilter ref="N5:N103"/>
  <phoneticPr fontId="5" type="noConversion"/>
  <conditionalFormatting sqref="N7:N40 N42:N77 N99:N103 N79:N97">
    <cfRule type="cellIs" dxfId="2" priority="153" operator="lessThan">
      <formula>0</formula>
    </cfRule>
  </conditionalFormatting>
  <conditionalFormatting sqref="N1:N5 N104:N1048576">
    <cfRule type="cellIs" dxfId="1" priority="9" operator="lessThan">
      <formula>0</formula>
    </cfRule>
  </conditionalFormatting>
  <conditionalFormatting sqref="N41 N78 N98">
    <cfRule type="cellIs" dxfId="0" priority="7" operator="lessThan">
      <formula>0</formula>
    </cfRule>
  </conditionalFormatting>
  <hyperlinks>
    <hyperlink ref="I53" r:id="rId1"/>
    <hyperlink ref="I54" r:id="rId2"/>
    <hyperlink ref="I55" r:id="rId3"/>
    <hyperlink ref="I56" r:id="rId4"/>
    <hyperlink ref="I57" r:id="rId5"/>
    <hyperlink ref="I58" r:id="rId6"/>
    <hyperlink ref="I16" r:id="rId7"/>
    <hyperlink ref="I9" r:id="rId8"/>
    <hyperlink ref="I10" r:id="rId9"/>
    <hyperlink ref="I63" r:id="rId10"/>
    <hyperlink ref="I66" r:id="rId11"/>
    <hyperlink ref="I68" r:id="rId12"/>
    <hyperlink ref="I69" r:id="rId13"/>
    <hyperlink ref="I81" r:id="rId14"/>
    <hyperlink ref="G69" r:id="rId15"/>
    <hyperlink ref="G65" r:id="rId16"/>
    <hyperlink ref="G66" r:id="rId17"/>
    <hyperlink ref="G62" r:id="rId18"/>
    <hyperlink ref="G68" r:id="rId19"/>
    <hyperlink ref="G67" r:id="rId20"/>
    <hyperlink ref="G86" r:id="rId21"/>
    <hyperlink ref="G85" r:id="rId22"/>
    <hyperlink ref="G60" r:id="rId23"/>
    <hyperlink ref="G61" r:id="rId24"/>
    <hyperlink ref="G59" r:id="rId25"/>
    <hyperlink ref="G75" r:id="rId26"/>
    <hyperlink ref="G95" r:id="rId27"/>
    <hyperlink ref="G41" r:id="rId28"/>
    <hyperlink ref="G45" r:id="rId29"/>
    <hyperlink ref="G46" r:id="rId30"/>
    <hyperlink ref="G47" r:id="rId31"/>
    <hyperlink ref="G49" r:id="rId32"/>
    <hyperlink ref="G51" r:id="rId33"/>
    <hyperlink ref="G52" r:id="rId34"/>
    <hyperlink ref="G87" r:id="rId35"/>
    <hyperlink ref="G96" r:id="rId36"/>
    <hyperlink ref="G97" r:id="rId37"/>
    <hyperlink ref="G73" r:id="rId38"/>
    <hyperlink ref="G64" r:id="rId39"/>
    <hyperlink ref="G90" r:id="rId40"/>
    <hyperlink ref="G91" r:id="rId41"/>
    <hyperlink ref="G42" r:id="rId42"/>
    <hyperlink ref="G43" r:id="rId43"/>
    <hyperlink ref="G44" r:id="rId44"/>
    <hyperlink ref="G50" r:id="rId45"/>
    <hyperlink ref="G70" r:id="rId46"/>
    <hyperlink ref="G72" r:id="rId47"/>
    <hyperlink ref="G98" r:id="rId48"/>
    <hyperlink ref="G53" r:id="rId49"/>
    <hyperlink ref="G54" r:id="rId50"/>
    <hyperlink ref="G55" r:id="rId51"/>
    <hyperlink ref="G56" r:id="rId52"/>
    <hyperlink ref="G57" r:id="rId53"/>
    <hyperlink ref="G58" r:id="rId54"/>
    <hyperlink ref="G84" r:id="rId55"/>
  </hyperlinks>
  <pageMargins left="0.75" right="0.75" top="1" bottom="1" header="0.5" footer="0.5"/>
  <pageSetup paperSize="9" scale="10" orientation="landscape" r:id="rId56"/>
  <drawing r:id="rId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Бытовая пиротехника MAXSEM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NAIL</dc:creator>
  <cp:lastModifiedBy>Alex</cp:lastModifiedBy>
  <cp:revision/>
  <dcterms:created xsi:type="dcterms:W3CDTF">2016-08-24T10:49:03Z</dcterms:created>
  <dcterms:modified xsi:type="dcterms:W3CDTF">2021-10-16T11:42:21Z</dcterms:modified>
</cp:coreProperties>
</file>