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G:\Закупки\ТЕСТ НН\МАТРИКС\"/>
    </mc:Choice>
  </mc:AlternateContent>
  <bookViews>
    <workbookView xWindow="0" yWindow="0" windowWidth="19200" windowHeight="10395" tabRatio="534"/>
  </bookViews>
  <sheets>
    <sheet name="MX" sheetId="49" r:id="rId1"/>
    <sheet name="BL" sheetId="48" r:id="rId2"/>
  </sheets>
  <externalReferences>
    <externalReference r:id="rId3"/>
  </externalReferences>
  <definedNames>
    <definedName name="_xlnm._FilterDatabase" localSheetId="1" hidden="1">BL!$A$18:$Y$113</definedName>
    <definedName name="_xlnm._FilterDatabase" localSheetId="0" hidden="1">MX!$16:$440</definedName>
    <definedName name="Z_198C58C7_B0E4_4A63_9A7B_A4799D25D456_.wvu.FilterData" localSheetId="1" hidden="1">BL!$A$18:$V$113</definedName>
    <definedName name="Z_198C58C7_B0E4_4A63_9A7B_A4799D25D456_.wvu.FilterData" localSheetId="0" hidden="1">MX!$A$16:$V$440</definedName>
    <definedName name="Z_198C58C7_B0E4_4A63_9A7B_A4799D25D456_.wvu.PrintArea" localSheetId="1" hidden="1">BL!$A$2:$R$113</definedName>
    <definedName name="Z_198C58C7_B0E4_4A63_9A7B_A4799D25D456_.wvu.PrintArea" localSheetId="0" hidden="1">MX!$A$2:$R$440</definedName>
    <definedName name="Z_198C58C7_B0E4_4A63_9A7B_A4799D25D456_.wvu.PrintTitles" localSheetId="1" hidden="1">BL!$17:$18</definedName>
    <definedName name="Z_198C58C7_B0E4_4A63_9A7B_A4799D25D456_.wvu.PrintTitles" localSheetId="0" hidden="1">MX!$15:$16</definedName>
    <definedName name="Z_198C58C7_B0E4_4A63_9A7B_A4799D25D456_.wvu.Rows" localSheetId="1" hidden="1">BL!$1:$1</definedName>
    <definedName name="Z_198C58C7_B0E4_4A63_9A7B_A4799D25D456_.wvu.Rows" localSheetId="0" hidden="1">MX!$1:$1</definedName>
    <definedName name="Z_A6B52D18_A0BB_4D95_A930_06427D1011F1_.wvu.FilterData" localSheetId="1" hidden="1">BL!$A$18:$V$113</definedName>
    <definedName name="Z_A6B52D18_A0BB_4D95_A930_06427D1011F1_.wvu.FilterData" localSheetId="0" hidden="1">MX!$A$16:$V$440</definedName>
    <definedName name="Z_A6B52D18_A0BB_4D95_A930_06427D1011F1_.wvu.PrintArea" localSheetId="1" hidden="1">BL!$A$2:$R$113</definedName>
    <definedName name="Z_A6B52D18_A0BB_4D95_A930_06427D1011F1_.wvu.PrintArea" localSheetId="0" hidden="1">MX!$A$2:$R$440</definedName>
    <definedName name="Z_A6B52D18_A0BB_4D95_A930_06427D1011F1_.wvu.PrintTitles" localSheetId="1" hidden="1">BL!$17:$18</definedName>
    <definedName name="Z_A6B52D18_A0BB_4D95_A930_06427D1011F1_.wvu.PrintTitles" localSheetId="0" hidden="1">MX!$15:$16</definedName>
    <definedName name="Z_A6B52D18_A0BB_4D95_A930_06427D1011F1_.wvu.Rows" localSheetId="1" hidden="1">BL!$1:$1</definedName>
    <definedName name="Z_A6B52D18_A0BB_4D95_A930_06427D1011F1_.wvu.Rows" localSheetId="0" hidden="1">MX!$1:$1</definedName>
    <definedName name="Z_D4E85D1E_0352_4761_9715_356F5056D4CB_.wvu.FilterData" localSheetId="1" hidden="1">BL!$A$18:$V$113</definedName>
    <definedName name="Z_D4E85D1E_0352_4761_9715_356F5056D4CB_.wvu.FilterData" localSheetId="0" hidden="1">MX!$A$16:$V$440</definedName>
    <definedName name="Z_D4E85D1E_0352_4761_9715_356F5056D4CB_.wvu.PrintArea" localSheetId="1" hidden="1">BL!$A$2:$R$113</definedName>
    <definedName name="Z_D4E85D1E_0352_4761_9715_356F5056D4CB_.wvu.PrintArea" localSheetId="0" hidden="1">MX!$A$2:$R$440</definedName>
    <definedName name="Z_D4E85D1E_0352_4761_9715_356F5056D4CB_.wvu.PrintTitles" localSheetId="1" hidden="1">BL!$17:$18</definedName>
    <definedName name="Z_D4E85D1E_0352_4761_9715_356F5056D4CB_.wvu.PrintTitles" localSheetId="0" hidden="1">MX!$15:$16</definedName>
    <definedName name="Z_D4E85D1E_0352_4761_9715_356F5056D4CB_.wvu.Rows" localSheetId="1" hidden="1">BL!$1:$1</definedName>
    <definedName name="Z_D4E85D1E_0352_4761_9715_356F5056D4CB_.wvu.Rows" localSheetId="0" hidden="1">MX!$1:$1</definedName>
    <definedName name="Z_F04072C9_F407_4BB1_B63A_E346A2AF585D_.wvu.FilterData" localSheetId="1" hidden="1">BL!$A$18:$V$113</definedName>
    <definedName name="Z_F04072C9_F407_4BB1_B63A_E346A2AF585D_.wvu.FilterData" localSheetId="0" hidden="1">MX!$A$16:$V$440</definedName>
    <definedName name="Z_F04072C9_F407_4BB1_B63A_E346A2AF585D_.wvu.PrintArea" localSheetId="1" hidden="1">BL!$A$2:$R$113</definedName>
    <definedName name="Z_F04072C9_F407_4BB1_B63A_E346A2AF585D_.wvu.PrintArea" localSheetId="0" hidden="1">MX!$A$2:$R$440</definedName>
    <definedName name="Z_F04072C9_F407_4BB1_B63A_E346A2AF585D_.wvu.PrintTitles" localSheetId="1" hidden="1">BL!$17:$18</definedName>
    <definedName name="Z_F04072C9_F407_4BB1_B63A_E346A2AF585D_.wvu.PrintTitles" localSheetId="0" hidden="1">MX!$15:$16</definedName>
    <definedName name="Z_F04072C9_F407_4BB1_B63A_E346A2AF585D_.wvu.Rows" localSheetId="1" hidden="1">BL!$1:$1</definedName>
    <definedName name="Z_F04072C9_F407_4BB1_B63A_E346A2AF585D_.wvu.Rows" localSheetId="0" hidden="1">MX!$1:$1</definedName>
    <definedName name="Z_F9EFD76A_3898_4702_9A15_F74216947F22_.wvu.FilterData" localSheetId="1" hidden="1">BL!$A$18:$V$113</definedName>
    <definedName name="Z_F9EFD76A_3898_4702_9A15_F74216947F22_.wvu.FilterData" localSheetId="0" hidden="1">MX!$A$16:$V$440</definedName>
    <definedName name="Z_F9EFD76A_3898_4702_9A15_F74216947F22_.wvu.PrintArea" localSheetId="1" hidden="1">BL!$A$2:$R$113</definedName>
    <definedName name="Z_F9EFD76A_3898_4702_9A15_F74216947F22_.wvu.PrintArea" localSheetId="0" hidden="1">MX!$A$2:$R$440</definedName>
    <definedName name="Z_F9EFD76A_3898_4702_9A15_F74216947F22_.wvu.PrintTitles" localSheetId="1" hidden="1">BL!$17:$18</definedName>
    <definedName name="Z_F9EFD76A_3898_4702_9A15_F74216947F22_.wvu.PrintTitles" localSheetId="0" hidden="1">MX!$15:$16</definedName>
    <definedName name="Z_F9EFD76A_3898_4702_9A15_F74216947F22_.wvu.Rows" localSheetId="1" hidden="1">BL!$1:$1</definedName>
    <definedName name="Z_F9EFD76A_3898_4702_9A15_F74216947F22_.wvu.Rows" localSheetId="0" hidden="1">MX!$1:$1</definedName>
    <definedName name="_xlnm.Print_Titles" localSheetId="1">BL!$17:$18</definedName>
    <definedName name="_xlnm.Print_Titles" localSheetId="0">MX!$15:$16</definedName>
    <definedName name="клиент" localSheetId="1">OFFSET(INDIRECT("sys!$H$1"),MATCH(VLOOKUP(INDIRECT("Order!$M$1"),INDIRECT("sys!$A:$B"),2,0),INDIRECT("sys!$E:$E"),0)-1,0,COUNTIF(INDIRECT("sys!$E:$E"),VLOOKUP(INDIRECT("Order!$M$1"),INDIRECT("sys!$A:$B"),2,0)),1)</definedName>
    <definedName name="клиент" localSheetId="0">OFFSET(INDIRECT("sys!$H$1"),MATCH(VLOOKUP(INDIRECT("Order!$M$1"),INDIRECT("sys!$A:$B"),2,0),INDIRECT("sys!$E:$E"),0)-1,0,COUNTIF(INDIRECT("sys!$E:$E"),VLOOKUP(INDIRECT("Order!$M$1"),INDIRECT("sys!$A:$B"),2,0)),1)</definedName>
    <definedName name="клиент">OFFSET(INDIRECT("sys!$H$1"),MATCH(TEXT(VLOOKUP(INDIRECT("Order!$M$1"),INDIRECT("sys!$A:$B"),2,0),0),INDIRECT("sys!$E:$E"),0)-1,0,COUNTIF(INDIRECT("sys!$E:$E"),VLOOKUP(INDIRECT("Order!$M$1"),INDIRECT("sys!$A:$B"),2,0)),1)</definedName>
    <definedName name="_xlnm.Print_Area" localSheetId="1">BL!$A$1:$R$111</definedName>
    <definedName name="_xlnm.Print_Area" localSheetId="0">MX!$A$1:$R$441</definedName>
    <definedName name="сектор">INDIRECT("sys!$A$1:$A$"&amp;COUNTIF(INDIRECT("sys!$A:$A"),"&lt;&gt;"&amp;""))</definedName>
  </definedNames>
  <calcPr calcId="152511"/>
</workbook>
</file>

<file path=xl/calcChain.xml><?xml version="1.0" encoding="utf-8"?>
<calcChain xmlns="http://schemas.openxmlformats.org/spreadsheetml/2006/main">
  <c r="Y440" i="49" l="1"/>
  <c r="Y439" i="49"/>
  <c r="Y438" i="49"/>
  <c r="V437" i="49"/>
  <c r="U437" i="49"/>
  <c r="T437" i="49"/>
  <c r="N437" i="49"/>
  <c r="O437" i="49" s="1"/>
  <c r="F437" i="49"/>
  <c r="V436" i="49"/>
  <c r="U436" i="49"/>
  <c r="T436" i="49"/>
  <c r="N436" i="49"/>
  <c r="O436" i="49" s="1"/>
  <c r="F436" i="49"/>
  <c r="U435" i="49"/>
  <c r="T435" i="49"/>
  <c r="N435" i="49"/>
  <c r="O435" i="49" s="1"/>
  <c r="Q435" i="49" s="1"/>
  <c r="F435" i="49"/>
  <c r="V434" i="49"/>
  <c r="U434" i="49"/>
  <c r="T434" i="49"/>
  <c r="N434" i="49"/>
  <c r="O434" i="49" s="1"/>
  <c r="F434" i="49"/>
  <c r="A434" i="49"/>
  <c r="Y433" i="49"/>
  <c r="X433" i="49"/>
  <c r="V433" i="49"/>
  <c r="U433" i="49"/>
  <c r="V432" i="49"/>
  <c r="U432" i="49"/>
  <c r="T432" i="49"/>
  <c r="N432" i="49"/>
  <c r="O432" i="49" s="1"/>
  <c r="P432" i="49" s="1"/>
  <c r="F432" i="49"/>
  <c r="V431" i="49"/>
  <c r="U431" i="49"/>
  <c r="T431" i="49"/>
  <c r="N431" i="49"/>
  <c r="O431" i="49" s="1"/>
  <c r="P431" i="49" s="1"/>
  <c r="F431" i="49"/>
  <c r="V430" i="49"/>
  <c r="U430" i="49"/>
  <c r="T430" i="49"/>
  <c r="N430" i="49"/>
  <c r="O430" i="49" s="1"/>
  <c r="P430" i="49" s="1"/>
  <c r="F430" i="49"/>
  <c r="V429" i="49"/>
  <c r="U429" i="49"/>
  <c r="T429" i="49"/>
  <c r="N429" i="49"/>
  <c r="O429" i="49" s="1"/>
  <c r="F429" i="49"/>
  <c r="Y428" i="49"/>
  <c r="X428" i="49"/>
  <c r="V428" i="49"/>
  <c r="U428" i="49"/>
  <c r="V427" i="49"/>
  <c r="U427" i="49"/>
  <c r="T427" i="49"/>
  <c r="N427" i="49"/>
  <c r="O427" i="49" s="1"/>
  <c r="F427" i="49"/>
  <c r="V426" i="49"/>
  <c r="U426" i="49"/>
  <c r="T426" i="49"/>
  <c r="N426" i="49"/>
  <c r="O426" i="49" s="1"/>
  <c r="F426" i="49"/>
  <c r="V425" i="49"/>
  <c r="U425" i="49"/>
  <c r="T425" i="49"/>
  <c r="N425" i="49"/>
  <c r="O425" i="49" s="1"/>
  <c r="F425" i="49"/>
  <c r="Y424" i="49"/>
  <c r="X424" i="49"/>
  <c r="V424" i="49"/>
  <c r="U424" i="49"/>
  <c r="V423" i="49"/>
  <c r="U423" i="49"/>
  <c r="T423" i="49"/>
  <c r="N423" i="49"/>
  <c r="O423" i="49" s="1"/>
  <c r="P423" i="49" s="1"/>
  <c r="F423" i="49"/>
  <c r="V422" i="49"/>
  <c r="U422" i="49"/>
  <c r="T422" i="49"/>
  <c r="N422" i="49"/>
  <c r="O422" i="49" s="1"/>
  <c r="P422" i="49" s="1"/>
  <c r="F422" i="49"/>
  <c r="V421" i="49"/>
  <c r="U421" i="49"/>
  <c r="T421" i="49"/>
  <c r="N421" i="49"/>
  <c r="O421" i="49" s="1"/>
  <c r="P421" i="49" s="1"/>
  <c r="F421" i="49"/>
  <c r="Y420" i="49"/>
  <c r="X420" i="49"/>
  <c r="V420" i="49"/>
  <c r="U420" i="49"/>
  <c r="Y419" i="49"/>
  <c r="X419" i="49"/>
  <c r="V419" i="49"/>
  <c r="U419" i="49"/>
  <c r="V418" i="49"/>
  <c r="U418" i="49"/>
  <c r="T418" i="49"/>
  <c r="N418" i="49"/>
  <c r="O418" i="49" s="1"/>
  <c r="P418" i="49" s="1"/>
  <c r="F418" i="49"/>
  <c r="V417" i="49"/>
  <c r="U417" i="49"/>
  <c r="T417" i="49"/>
  <c r="N417" i="49"/>
  <c r="O417" i="49" s="1"/>
  <c r="Q417" i="49" s="1"/>
  <c r="F417" i="49"/>
  <c r="V416" i="49"/>
  <c r="U416" i="49"/>
  <c r="T416" i="49"/>
  <c r="N416" i="49"/>
  <c r="O416" i="49" s="1"/>
  <c r="F416" i="49"/>
  <c r="A416" i="49"/>
  <c r="A417" i="49" s="1"/>
  <c r="A418" i="49" s="1"/>
  <c r="Y415" i="49"/>
  <c r="X415" i="49"/>
  <c r="V415" i="49"/>
  <c r="U415" i="49"/>
  <c r="V414" i="49"/>
  <c r="U414" i="49"/>
  <c r="T414" i="49"/>
  <c r="N414" i="49"/>
  <c r="O414" i="49" s="1"/>
  <c r="Q414" i="49" s="1"/>
  <c r="F414" i="49"/>
  <c r="Y413" i="49"/>
  <c r="X413" i="49"/>
  <c r="V413" i="49"/>
  <c r="U413" i="49"/>
  <c r="V412" i="49"/>
  <c r="U412" i="49"/>
  <c r="T412" i="49"/>
  <c r="N412" i="49"/>
  <c r="O412" i="49" s="1"/>
  <c r="Q412" i="49" s="1"/>
  <c r="F412" i="49"/>
  <c r="V411" i="49"/>
  <c r="U411" i="49"/>
  <c r="T411" i="49"/>
  <c r="N411" i="49"/>
  <c r="O411" i="49" s="1"/>
  <c r="Q411" i="49" s="1"/>
  <c r="F411" i="49"/>
  <c r="V410" i="49"/>
  <c r="U410" i="49"/>
  <c r="T410" i="49"/>
  <c r="N410" i="49"/>
  <c r="O410" i="49" s="1"/>
  <c r="P410" i="49" s="1"/>
  <c r="F410" i="49"/>
  <c r="V409" i="49"/>
  <c r="U409" i="49"/>
  <c r="T409" i="49"/>
  <c r="N409" i="49"/>
  <c r="O409" i="49" s="1"/>
  <c r="P409" i="49" s="1"/>
  <c r="F409" i="49"/>
  <c r="V408" i="49"/>
  <c r="U408" i="49"/>
  <c r="T408" i="49"/>
  <c r="N408" i="49"/>
  <c r="O408" i="49" s="1"/>
  <c r="P408" i="49" s="1"/>
  <c r="F408" i="49"/>
  <c r="Y407" i="49"/>
  <c r="X407" i="49"/>
  <c r="V407" i="49"/>
  <c r="U407" i="49"/>
  <c r="V406" i="49"/>
  <c r="U406" i="49"/>
  <c r="T406" i="49"/>
  <c r="N406" i="49"/>
  <c r="O406" i="49" s="1"/>
  <c r="F406" i="49"/>
  <c r="V405" i="49"/>
  <c r="U405" i="49"/>
  <c r="T405" i="49"/>
  <c r="N405" i="49"/>
  <c r="O405" i="49" s="1"/>
  <c r="F405" i="49"/>
  <c r="T404" i="49"/>
  <c r="N404" i="49"/>
  <c r="O404" i="49" s="1"/>
  <c r="Q404" i="49" s="1"/>
  <c r="F404" i="49"/>
  <c r="V403" i="49"/>
  <c r="U403" i="49"/>
  <c r="T403" i="49"/>
  <c r="N403" i="49"/>
  <c r="O403" i="49" s="1"/>
  <c r="Q403" i="49" s="1"/>
  <c r="F403" i="49"/>
  <c r="Y402" i="49"/>
  <c r="X402" i="49"/>
  <c r="V402" i="49"/>
  <c r="U402" i="49"/>
  <c r="V401" i="49"/>
  <c r="U401" i="49"/>
  <c r="T401" i="49"/>
  <c r="N401" i="49"/>
  <c r="O401" i="49" s="1"/>
  <c r="F401" i="49"/>
  <c r="V400" i="49"/>
  <c r="U400" i="49"/>
  <c r="T400" i="49"/>
  <c r="N400" i="49"/>
  <c r="O400" i="49" s="1"/>
  <c r="F400" i="49"/>
  <c r="Y399" i="49"/>
  <c r="X399" i="49"/>
  <c r="V399" i="49"/>
  <c r="U399" i="49"/>
  <c r="V398" i="49"/>
  <c r="U398" i="49"/>
  <c r="T398" i="49"/>
  <c r="N398" i="49"/>
  <c r="O398" i="49" s="1"/>
  <c r="Q398" i="49" s="1"/>
  <c r="F398" i="49"/>
  <c r="V397" i="49"/>
  <c r="U397" i="49"/>
  <c r="T397" i="49"/>
  <c r="N397" i="49"/>
  <c r="O397" i="49" s="1"/>
  <c r="Q397" i="49" s="1"/>
  <c r="F397" i="49"/>
  <c r="Y396" i="49"/>
  <c r="X396" i="49"/>
  <c r="V396" i="49"/>
  <c r="U396" i="49"/>
  <c r="V395" i="49"/>
  <c r="U395" i="49"/>
  <c r="T395" i="49"/>
  <c r="N395" i="49"/>
  <c r="O395" i="49" s="1"/>
  <c r="Q395" i="49" s="1"/>
  <c r="F395" i="49"/>
  <c r="V394" i="49"/>
  <c r="U394" i="49"/>
  <c r="T394" i="49"/>
  <c r="N394" i="49"/>
  <c r="O394" i="49" s="1"/>
  <c r="Q394" i="49" s="1"/>
  <c r="F394" i="49"/>
  <c r="V393" i="49"/>
  <c r="U393" i="49"/>
  <c r="T393" i="49"/>
  <c r="N393" i="49"/>
  <c r="O393" i="49" s="1"/>
  <c r="F393" i="49"/>
  <c r="V392" i="49"/>
  <c r="U392" i="49"/>
  <c r="T392" i="49"/>
  <c r="N392" i="49"/>
  <c r="O392" i="49" s="1"/>
  <c r="F392" i="49"/>
  <c r="V391" i="49"/>
  <c r="U391" i="49"/>
  <c r="T391" i="49"/>
  <c r="N391" i="49"/>
  <c r="O391" i="49" s="1"/>
  <c r="F391" i="49"/>
  <c r="Y390" i="49"/>
  <c r="X390" i="49"/>
  <c r="V390" i="49"/>
  <c r="U390" i="49"/>
  <c r="V389" i="49"/>
  <c r="U389" i="49"/>
  <c r="T389" i="49"/>
  <c r="N389" i="49"/>
  <c r="O389" i="49" s="1"/>
  <c r="Q389" i="49" s="1"/>
  <c r="F389" i="49"/>
  <c r="V388" i="49"/>
  <c r="U388" i="49"/>
  <c r="T388" i="49"/>
  <c r="N388" i="49"/>
  <c r="O388" i="49" s="1"/>
  <c r="Q388" i="49" s="1"/>
  <c r="F388" i="49"/>
  <c r="V387" i="49"/>
  <c r="U387" i="49"/>
  <c r="T387" i="49"/>
  <c r="N387" i="49"/>
  <c r="O387" i="49" s="1"/>
  <c r="F387" i="49"/>
  <c r="V386" i="49"/>
  <c r="U386" i="49"/>
  <c r="T386" i="49"/>
  <c r="N386" i="49"/>
  <c r="O386" i="49" s="1"/>
  <c r="F386" i="49"/>
  <c r="V385" i="49"/>
  <c r="U385" i="49"/>
  <c r="T385" i="49"/>
  <c r="N385" i="49"/>
  <c r="O385" i="49" s="1"/>
  <c r="F385" i="49"/>
  <c r="Y384" i="49"/>
  <c r="X384" i="49"/>
  <c r="V384" i="49"/>
  <c r="U384" i="49"/>
  <c r="V383" i="49"/>
  <c r="U383" i="49"/>
  <c r="T383" i="49"/>
  <c r="N383" i="49"/>
  <c r="O383" i="49" s="1"/>
  <c r="Q383" i="49" s="1"/>
  <c r="F383" i="49"/>
  <c r="V382" i="49"/>
  <c r="U382" i="49"/>
  <c r="T382" i="49"/>
  <c r="N382" i="49"/>
  <c r="O382" i="49" s="1"/>
  <c r="Q382" i="49" s="1"/>
  <c r="F382" i="49"/>
  <c r="V381" i="49"/>
  <c r="U381" i="49"/>
  <c r="T381" i="49"/>
  <c r="N381" i="49"/>
  <c r="O381" i="49" s="1"/>
  <c r="Q381" i="49" s="1"/>
  <c r="F381" i="49"/>
  <c r="V380" i="49"/>
  <c r="U380" i="49"/>
  <c r="T380" i="49"/>
  <c r="N380" i="49"/>
  <c r="O380" i="49" s="1"/>
  <c r="Q380" i="49" s="1"/>
  <c r="F380" i="49"/>
  <c r="V379" i="49"/>
  <c r="U379" i="49"/>
  <c r="T379" i="49"/>
  <c r="N379" i="49"/>
  <c r="O379" i="49" s="1"/>
  <c r="P379" i="49" s="1"/>
  <c r="F379" i="49"/>
  <c r="V378" i="49"/>
  <c r="U378" i="49"/>
  <c r="T378" i="49"/>
  <c r="N378" i="49"/>
  <c r="O378" i="49" s="1"/>
  <c r="Q378" i="49" s="1"/>
  <c r="F378" i="49"/>
  <c r="Y377" i="49"/>
  <c r="X377" i="49"/>
  <c r="V377" i="49"/>
  <c r="U377" i="49"/>
  <c r="V376" i="49"/>
  <c r="U376" i="49"/>
  <c r="T376" i="49"/>
  <c r="N376" i="49"/>
  <c r="O376" i="49" s="1"/>
  <c r="Q376" i="49" s="1"/>
  <c r="F376" i="49"/>
  <c r="V375" i="49"/>
  <c r="U375" i="49"/>
  <c r="T375" i="49"/>
  <c r="N375" i="49"/>
  <c r="O375" i="49" s="1"/>
  <c r="Q375" i="49" s="1"/>
  <c r="F375" i="49"/>
  <c r="V374" i="49"/>
  <c r="U374" i="49"/>
  <c r="T374" i="49"/>
  <c r="N374" i="49"/>
  <c r="O374" i="49" s="1"/>
  <c r="F374" i="49"/>
  <c r="V373" i="49"/>
  <c r="U373" i="49"/>
  <c r="T373" i="49"/>
  <c r="N373" i="49"/>
  <c r="O373" i="49" s="1"/>
  <c r="F373" i="49"/>
  <c r="V372" i="49"/>
  <c r="U372" i="49"/>
  <c r="T372" i="49"/>
  <c r="N372" i="49"/>
  <c r="O372" i="49" s="1"/>
  <c r="F372" i="49"/>
  <c r="V371" i="49"/>
  <c r="U371" i="49"/>
  <c r="T371" i="49"/>
  <c r="N371" i="49"/>
  <c r="O371" i="49" s="1"/>
  <c r="F371" i="49"/>
  <c r="Y370" i="49"/>
  <c r="X370" i="49"/>
  <c r="V370" i="49"/>
  <c r="U370" i="49"/>
  <c r="V369" i="49"/>
  <c r="U369" i="49"/>
  <c r="T369" i="49"/>
  <c r="N369" i="49"/>
  <c r="O369" i="49" s="1"/>
  <c r="Q369" i="49" s="1"/>
  <c r="F369" i="49"/>
  <c r="V368" i="49"/>
  <c r="U368" i="49"/>
  <c r="T368" i="49"/>
  <c r="N368" i="49"/>
  <c r="O368" i="49" s="1"/>
  <c r="Q368" i="49" s="1"/>
  <c r="F368" i="49"/>
  <c r="V367" i="49"/>
  <c r="U367" i="49"/>
  <c r="T367" i="49"/>
  <c r="N367" i="49"/>
  <c r="O367" i="49" s="1"/>
  <c r="Q367" i="49" s="1"/>
  <c r="F367" i="49"/>
  <c r="V366" i="49"/>
  <c r="U366" i="49"/>
  <c r="T366" i="49"/>
  <c r="N366" i="49"/>
  <c r="O366" i="49" s="1"/>
  <c r="Q366" i="49" s="1"/>
  <c r="F366" i="49"/>
  <c r="V365" i="49"/>
  <c r="U365" i="49"/>
  <c r="T365" i="49"/>
  <c r="N365" i="49"/>
  <c r="O365" i="49" s="1"/>
  <c r="Q365" i="49" s="1"/>
  <c r="F365" i="49"/>
  <c r="V364" i="49"/>
  <c r="U364" i="49"/>
  <c r="T364" i="49"/>
  <c r="N364" i="49"/>
  <c r="O364" i="49" s="1"/>
  <c r="Q364" i="49" s="1"/>
  <c r="F364" i="49"/>
  <c r="Y363" i="49"/>
  <c r="X363" i="49"/>
  <c r="V363" i="49"/>
  <c r="U363" i="49"/>
  <c r="V362" i="49"/>
  <c r="U362" i="49"/>
  <c r="T362" i="49"/>
  <c r="N362" i="49"/>
  <c r="O362" i="49" s="1"/>
  <c r="Q362" i="49" s="1"/>
  <c r="F362" i="49"/>
  <c r="V361" i="49"/>
  <c r="U361" i="49"/>
  <c r="T361" i="49"/>
  <c r="N361" i="49"/>
  <c r="O361" i="49" s="1"/>
  <c r="Q361" i="49" s="1"/>
  <c r="F361" i="49"/>
  <c r="V360" i="49"/>
  <c r="U360" i="49"/>
  <c r="T360" i="49"/>
  <c r="N360" i="49"/>
  <c r="O360" i="49" s="1"/>
  <c r="Q360" i="49" s="1"/>
  <c r="F360" i="49"/>
  <c r="V359" i="49"/>
  <c r="U359" i="49"/>
  <c r="T359" i="49"/>
  <c r="N359" i="49"/>
  <c r="O359" i="49" s="1"/>
  <c r="F359" i="49"/>
  <c r="V358" i="49"/>
  <c r="U358" i="49"/>
  <c r="T358" i="49"/>
  <c r="N358" i="49"/>
  <c r="O358" i="49" s="1"/>
  <c r="F358" i="49"/>
  <c r="Y357" i="49"/>
  <c r="X357" i="49"/>
  <c r="V357" i="49"/>
  <c r="U357" i="49"/>
  <c r="F357" i="49"/>
  <c r="V356" i="49"/>
  <c r="U356" i="49"/>
  <c r="T356" i="49"/>
  <c r="N356" i="49"/>
  <c r="O356" i="49" s="1"/>
  <c r="Q356" i="49" s="1"/>
  <c r="F356" i="49"/>
  <c r="V355" i="49"/>
  <c r="U355" i="49"/>
  <c r="T355" i="49"/>
  <c r="N355" i="49"/>
  <c r="O355" i="49" s="1"/>
  <c r="Q355" i="49" s="1"/>
  <c r="F355" i="49"/>
  <c r="V354" i="49"/>
  <c r="U354" i="49"/>
  <c r="T354" i="49"/>
  <c r="N354" i="49"/>
  <c r="O354" i="49" s="1"/>
  <c r="Q354" i="49" s="1"/>
  <c r="F354" i="49"/>
  <c r="V353" i="49"/>
  <c r="U353" i="49"/>
  <c r="T353" i="49"/>
  <c r="N353" i="49"/>
  <c r="O353" i="49" s="1"/>
  <c r="F353" i="49"/>
  <c r="V352" i="49"/>
  <c r="U352" i="49"/>
  <c r="T352" i="49"/>
  <c r="N352" i="49"/>
  <c r="O352" i="49" s="1"/>
  <c r="F352" i="49"/>
  <c r="V351" i="49"/>
  <c r="U351" i="49"/>
  <c r="T351" i="49"/>
  <c r="N351" i="49"/>
  <c r="O351" i="49" s="1"/>
  <c r="F351" i="49"/>
  <c r="Y350" i="49"/>
  <c r="X350" i="49"/>
  <c r="V350" i="49"/>
  <c r="U350" i="49"/>
  <c r="V349" i="49"/>
  <c r="U349" i="49"/>
  <c r="T349" i="49"/>
  <c r="N349" i="49"/>
  <c r="O349" i="49" s="1"/>
  <c r="Q349" i="49" s="1"/>
  <c r="F349" i="49"/>
  <c r="V348" i="49"/>
  <c r="U348" i="49"/>
  <c r="T348" i="49"/>
  <c r="N348" i="49"/>
  <c r="O348" i="49" s="1"/>
  <c r="Q348" i="49" s="1"/>
  <c r="F348" i="49"/>
  <c r="V347" i="49"/>
  <c r="U347" i="49"/>
  <c r="T347" i="49"/>
  <c r="N347" i="49"/>
  <c r="O347" i="49" s="1"/>
  <c r="P347" i="49" s="1"/>
  <c r="F347" i="49"/>
  <c r="V346" i="49"/>
  <c r="U346" i="49"/>
  <c r="T346" i="49"/>
  <c r="N346" i="49"/>
  <c r="O346" i="49" s="1"/>
  <c r="Q346" i="49" s="1"/>
  <c r="F346" i="49"/>
  <c r="V345" i="49"/>
  <c r="U345" i="49"/>
  <c r="T345" i="49"/>
  <c r="N345" i="49"/>
  <c r="O345" i="49" s="1"/>
  <c r="P345" i="49" s="1"/>
  <c r="F345" i="49"/>
  <c r="V344" i="49"/>
  <c r="U344" i="49"/>
  <c r="T344" i="49"/>
  <c r="N344" i="49"/>
  <c r="O344" i="49" s="1"/>
  <c r="Q344" i="49" s="1"/>
  <c r="F344" i="49"/>
  <c r="Y343" i="49"/>
  <c r="X343" i="49"/>
  <c r="V342" i="49"/>
  <c r="U342" i="49"/>
  <c r="T342" i="49"/>
  <c r="N342" i="49"/>
  <c r="O342" i="49" s="1"/>
  <c r="F342" i="49"/>
  <c r="Y341" i="49"/>
  <c r="X341" i="49"/>
  <c r="V341" i="49"/>
  <c r="U341" i="49"/>
  <c r="Y340" i="49"/>
  <c r="X340" i="49"/>
  <c r="V340" i="49"/>
  <c r="U340" i="49"/>
  <c r="V339" i="49"/>
  <c r="U339" i="49"/>
  <c r="T339" i="49"/>
  <c r="N339" i="49"/>
  <c r="O339" i="49" s="1"/>
  <c r="Q339" i="49" s="1"/>
  <c r="F339" i="49"/>
  <c r="V338" i="49"/>
  <c r="U338" i="49"/>
  <c r="T338" i="49"/>
  <c r="N338" i="49"/>
  <c r="O338" i="49" s="1"/>
  <c r="Q338" i="49" s="1"/>
  <c r="F338" i="49"/>
  <c r="V337" i="49"/>
  <c r="U337" i="49"/>
  <c r="T337" i="49"/>
  <c r="N337" i="49"/>
  <c r="O337" i="49" s="1"/>
  <c r="Q337" i="49" s="1"/>
  <c r="F337" i="49"/>
  <c r="V336" i="49"/>
  <c r="U336" i="49"/>
  <c r="T336" i="49"/>
  <c r="N336" i="49"/>
  <c r="O336" i="49" s="1"/>
  <c r="Q336" i="49" s="1"/>
  <c r="F336" i="49"/>
  <c r="A336" i="49"/>
  <c r="A337" i="49" s="1"/>
  <c r="A338" i="49" s="1"/>
  <c r="A339" i="49" s="1"/>
  <c r="Y335" i="49"/>
  <c r="X335" i="49"/>
  <c r="V335" i="49"/>
  <c r="U335" i="49"/>
  <c r="V334" i="49"/>
  <c r="U334" i="49"/>
  <c r="T334" i="49"/>
  <c r="N334" i="49"/>
  <c r="O334" i="49" s="1"/>
  <c r="Q334" i="49" s="1"/>
  <c r="F334" i="49"/>
  <c r="V333" i="49"/>
  <c r="U333" i="49"/>
  <c r="T333" i="49"/>
  <c r="N333" i="49"/>
  <c r="O333" i="49" s="1"/>
  <c r="Q333" i="49" s="1"/>
  <c r="F333" i="49"/>
  <c r="V332" i="49"/>
  <c r="U332" i="49"/>
  <c r="T332" i="49"/>
  <c r="N332" i="49"/>
  <c r="O332" i="49" s="1"/>
  <c r="Q332" i="49" s="1"/>
  <c r="F332" i="49"/>
  <c r="Y331" i="49"/>
  <c r="X331" i="49"/>
  <c r="V331" i="49"/>
  <c r="U331" i="49"/>
  <c r="V330" i="49"/>
  <c r="U330" i="49"/>
  <c r="T330" i="49"/>
  <c r="N330" i="49"/>
  <c r="O330" i="49" s="1"/>
  <c r="Q330" i="49" s="1"/>
  <c r="F330" i="49"/>
  <c r="A330" i="49"/>
  <c r="Y329" i="49"/>
  <c r="X329" i="49"/>
  <c r="V329" i="49"/>
  <c r="U329" i="49"/>
  <c r="V328" i="49"/>
  <c r="U328" i="49"/>
  <c r="T328" i="49"/>
  <c r="N328" i="49"/>
  <c r="O328" i="49" s="1"/>
  <c r="Q328" i="49" s="1"/>
  <c r="F328" i="49"/>
  <c r="V327" i="49"/>
  <c r="U327" i="49"/>
  <c r="T327" i="49"/>
  <c r="N327" i="49"/>
  <c r="O327" i="49" s="1"/>
  <c r="Q327" i="49" s="1"/>
  <c r="F327" i="49"/>
  <c r="A327" i="49"/>
  <c r="A328" i="49" s="1"/>
  <c r="Y326" i="49"/>
  <c r="X326" i="49"/>
  <c r="V326" i="49"/>
  <c r="U326" i="49"/>
  <c r="V325" i="49"/>
  <c r="U325" i="49"/>
  <c r="T325" i="49"/>
  <c r="N325" i="49"/>
  <c r="O325" i="49" s="1"/>
  <c r="Q325" i="49" s="1"/>
  <c r="F325" i="49"/>
  <c r="V324" i="49"/>
  <c r="U324" i="49"/>
  <c r="T324" i="49"/>
  <c r="N324" i="49"/>
  <c r="O324" i="49" s="1"/>
  <c r="Q324" i="49" s="1"/>
  <c r="F324" i="49"/>
  <c r="A324" i="49"/>
  <c r="A325" i="49" s="1"/>
  <c r="Y323" i="49"/>
  <c r="X323" i="49"/>
  <c r="V323" i="49"/>
  <c r="U323" i="49"/>
  <c r="V322" i="49"/>
  <c r="U322" i="49"/>
  <c r="T322" i="49"/>
  <c r="N322" i="49"/>
  <c r="O322" i="49" s="1"/>
  <c r="Q322" i="49" s="1"/>
  <c r="F322" i="49"/>
  <c r="A322" i="49"/>
  <c r="Y321" i="49"/>
  <c r="X321" i="49"/>
  <c r="V321" i="49"/>
  <c r="U321" i="49"/>
  <c r="V320" i="49"/>
  <c r="U320" i="49"/>
  <c r="T320" i="49"/>
  <c r="N320" i="49"/>
  <c r="O320" i="49" s="1"/>
  <c r="Q320" i="49" s="1"/>
  <c r="F320" i="49"/>
  <c r="V319" i="49"/>
  <c r="U319" i="49"/>
  <c r="T319" i="49"/>
  <c r="N319" i="49"/>
  <c r="O319" i="49" s="1"/>
  <c r="Q319" i="49" s="1"/>
  <c r="F319" i="49"/>
  <c r="A319" i="49"/>
  <c r="A320" i="49" s="1"/>
  <c r="Y318" i="49"/>
  <c r="X318" i="49"/>
  <c r="V318" i="49"/>
  <c r="U318" i="49"/>
  <c r="V317" i="49"/>
  <c r="U317" i="49"/>
  <c r="T317" i="49"/>
  <c r="N317" i="49"/>
  <c r="O317" i="49" s="1"/>
  <c r="Q317" i="49" s="1"/>
  <c r="F317" i="49"/>
  <c r="A317" i="49"/>
  <c r="Y316" i="49"/>
  <c r="X316" i="49"/>
  <c r="V316" i="49"/>
  <c r="U316" i="49"/>
  <c r="V315" i="49"/>
  <c r="U315" i="49"/>
  <c r="T315" i="49"/>
  <c r="N315" i="49"/>
  <c r="O315" i="49" s="1"/>
  <c r="Q315" i="49" s="1"/>
  <c r="F315" i="49"/>
  <c r="A315" i="49"/>
  <c r="Y314" i="49"/>
  <c r="X314" i="49"/>
  <c r="V314" i="49"/>
  <c r="U314" i="49"/>
  <c r="V313" i="49"/>
  <c r="U313" i="49"/>
  <c r="T313" i="49"/>
  <c r="N313" i="49"/>
  <c r="O313" i="49" s="1"/>
  <c r="Q313" i="49" s="1"/>
  <c r="F313" i="49"/>
  <c r="A313" i="49"/>
  <c r="Y312" i="49"/>
  <c r="X312" i="49"/>
  <c r="V312" i="49"/>
  <c r="U312" i="49"/>
  <c r="V311" i="49"/>
  <c r="U311" i="49"/>
  <c r="T311" i="49"/>
  <c r="N311" i="49"/>
  <c r="O311" i="49" s="1"/>
  <c r="Q311" i="49" s="1"/>
  <c r="F311" i="49"/>
  <c r="V310" i="49"/>
  <c r="U310" i="49"/>
  <c r="T310" i="49"/>
  <c r="N310" i="49"/>
  <c r="O310" i="49" s="1"/>
  <c r="Q310" i="49" s="1"/>
  <c r="F310" i="49"/>
  <c r="A310" i="49"/>
  <c r="A311" i="49" s="1"/>
  <c r="Y309" i="49"/>
  <c r="X309" i="49"/>
  <c r="V309" i="49"/>
  <c r="U309" i="49"/>
  <c r="V308" i="49"/>
  <c r="U308" i="49"/>
  <c r="T308" i="49"/>
  <c r="N308" i="49"/>
  <c r="O308" i="49" s="1"/>
  <c r="Q308" i="49" s="1"/>
  <c r="F308" i="49"/>
  <c r="V307" i="49"/>
  <c r="U307" i="49"/>
  <c r="T307" i="49"/>
  <c r="N307" i="49"/>
  <c r="O307" i="49" s="1"/>
  <c r="Q307" i="49" s="1"/>
  <c r="F307" i="49"/>
  <c r="A307" i="49"/>
  <c r="A308" i="49" s="1"/>
  <c r="Y306" i="49"/>
  <c r="X306" i="49"/>
  <c r="V306" i="49"/>
  <c r="U306" i="49"/>
  <c r="V305" i="49"/>
  <c r="U305" i="49"/>
  <c r="T305" i="49"/>
  <c r="N305" i="49"/>
  <c r="O305" i="49" s="1"/>
  <c r="Q305" i="49" s="1"/>
  <c r="F305" i="49"/>
  <c r="V304" i="49"/>
  <c r="U304" i="49"/>
  <c r="T304" i="49"/>
  <c r="N304" i="49"/>
  <c r="O304" i="49" s="1"/>
  <c r="Q304" i="49" s="1"/>
  <c r="F304" i="49"/>
  <c r="A304" i="49"/>
  <c r="A305" i="49" s="1"/>
  <c r="Y303" i="49"/>
  <c r="X303" i="49"/>
  <c r="V303" i="49"/>
  <c r="U303" i="49"/>
  <c r="V302" i="49"/>
  <c r="U302" i="49"/>
  <c r="T302" i="49"/>
  <c r="N302" i="49"/>
  <c r="O302" i="49" s="1"/>
  <c r="Q302" i="49" s="1"/>
  <c r="F302" i="49"/>
  <c r="A302" i="49"/>
  <c r="Y301" i="49"/>
  <c r="X301" i="49"/>
  <c r="V301" i="49"/>
  <c r="U301" i="49"/>
  <c r="V300" i="49"/>
  <c r="U300" i="49"/>
  <c r="T300" i="49"/>
  <c r="N300" i="49"/>
  <c r="O300" i="49" s="1"/>
  <c r="Q300" i="49" s="1"/>
  <c r="F300" i="49"/>
  <c r="V299" i="49"/>
  <c r="U299" i="49"/>
  <c r="T299" i="49"/>
  <c r="N299" i="49"/>
  <c r="O299" i="49" s="1"/>
  <c r="Q299" i="49" s="1"/>
  <c r="F299" i="49"/>
  <c r="V298" i="49"/>
  <c r="U298" i="49"/>
  <c r="T298" i="49"/>
  <c r="N298" i="49"/>
  <c r="O298" i="49" s="1"/>
  <c r="Q298" i="49" s="1"/>
  <c r="F298" i="49"/>
  <c r="V297" i="49"/>
  <c r="U297" i="49"/>
  <c r="T297" i="49"/>
  <c r="N297" i="49"/>
  <c r="O297" i="49" s="1"/>
  <c r="Q297" i="49" s="1"/>
  <c r="F297" i="49"/>
  <c r="A297" i="49"/>
  <c r="A298" i="49" s="1"/>
  <c r="A299" i="49" s="1"/>
  <c r="A300" i="49" s="1"/>
  <c r="Y296" i="49"/>
  <c r="X296" i="49"/>
  <c r="V296" i="49"/>
  <c r="U296" i="49"/>
  <c r="V295" i="49"/>
  <c r="U295" i="49"/>
  <c r="T295" i="49"/>
  <c r="N295" i="49"/>
  <c r="O295" i="49" s="1"/>
  <c r="Q295" i="49" s="1"/>
  <c r="F295" i="49"/>
  <c r="A295" i="49"/>
  <c r="Y294" i="49"/>
  <c r="X294" i="49"/>
  <c r="V294" i="49"/>
  <c r="U294" i="49"/>
  <c r="V293" i="49"/>
  <c r="U293" i="49"/>
  <c r="T293" i="49"/>
  <c r="N293" i="49"/>
  <c r="O293" i="49" s="1"/>
  <c r="Q293" i="49" s="1"/>
  <c r="F293" i="49"/>
  <c r="V292" i="49"/>
  <c r="U292" i="49"/>
  <c r="T292" i="49"/>
  <c r="N292" i="49"/>
  <c r="O292" i="49" s="1"/>
  <c r="Q292" i="49" s="1"/>
  <c r="F292" i="49"/>
  <c r="V291" i="49"/>
  <c r="U291" i="49"/>
  <c r="T291" i="49"/>
  <c r="N291" i="49"/>
  <c r="O291" i="49" s="1"/>
  <c r="Q291" i="49" s="1"/>
  <c r="F291" i="49"/>
  <c r="V290" i="49"/>
  <c r="U290" i="49"/>
  <c r="T290" i="49"/>
  <c r="N290" i="49"/>
  <c r="O290" i="49" s="1"/>
  <c r="Q290" i="49" s="1"/>
  <c r="F290" i="49"/>
  <c r="V289" i="49"/>
  <c r="U289" i="49"/>
  <c r="T289" i="49"/>
  <c r="N289" i="49"/>
  <c r="O289" i="49" s="1"/>
  <c r="Q289" i="49" s="1"/>
  <c r="F289" i="49"/>
  <c r="A289" i="49"/>
  <c r="A290" i="49" s="1"/>
  <c r="A291" i="49" s="1"/>
  <c r="A292" i="49" s="1"/>
  <c r="A293" i="49" s="1"/>
  <c r="Y288" i="49"/>
  <c r="X288" i="49"/>
  <c r="V288" i="49"/>
  <c r="U288" i="49"/>
  <c r="V287" i="49"/>
  <c r="U287" i="49"/>
  <c r="T287" i="49"/>
  <c r="N287" i="49"/>
  <c r="O287" i="49" s="1"/>
  <c r="Q287" i="49" s="1"/>
  <c r="F287" i="49"/>
  <c r="V286" i="49"/>
  <c r="U286" i="49"/>
  <c r="T286" i="49"/>
  <c r="N286" i="49"/>
  <c r="O286" i="49" s="1"/>
  <c r="Q286" i="49" s="1"/>
  <c r="F286" i="49"/>
  <c r="V285" i="49"/>
  <c r="U285" i="49"/>
  <c r="T285" i="49"/>
  <c r="N285" i="49"/>
  <c r="O285" i="49" s="1"/>
  <c r="Q285" i="49" s="1"/>
  <c r="F285" i="49"/>
  <c r="V284" i="49"/>
  <c r="U284" i="49"/>
  <c r="T284" i="49"/>
  <c r="N284" i="49"/>
  <c r="O284" i="49" s="1"/>
  <c r="Q284" i="49" s="1"/>
  <c r="F284" i="49"/>
  <c r="V283" i="49"/>
  <c r="U283" i="49"/>
  <c r="T283" i="49"/>
  <c r="N283" i="49"/>
  <c r="O283" i="49" s="1"/>
  <c r="Q283" i="49" s="1"/>
  <c r="F283" i="49"/>
  <c r="A283" i="49"/>
  <c r="A284" i="49" s="1"/>
  <c r="A285" i="49" s="1"/>
  <c r="A286" i="49" s="1"/>
  <c r="A287" i="49" s="1"/>
  <c r="Y282" i="49"/>
  <c r="X282" i="49"/>
  <c r="V282" i="49"/>
  <c r="U282" i="49"/>
  <c r="V281" i="49"/>
  <c r="U281" i="49"/>
  <c r="T281" i="49"/>
  <c r="N281" i="49"/>
  <c r="O281" i="49" s="1"/>
  <c r="Q281" i="49" s="1"/>
  <c r="F281" i="49"/>
  <c r="V280" i="49"/>
  <c r="U280" i="49"/>
  <c r="T280" i="49"/>
  <c r="N280" i="49"/>
  <c r="O280" i="49" s="1"/>
  <c r="Q280" i="49" s="1"/>
  <c r="F280" i="49"/>
  <c r="V279" i="49"/>
  <c r="U279" i="49"/>
  <c r="T279" i="49"/>
  <c r="N279" i="49"/>
  <c r="O279" i="49" s="1"/>
  <c r="Q279" i="49" s="1"/>
  <c r="F279" i="49"/>
  <c r="V278" i="49"/>
  <c r="U278" i="49"/>
  <c r="T278" i="49"/>
  <c r="N278" i="49"/>
  <c r="O278" i="49" s="1"/>
  <c r="Q278" i="49" s="1"/>
  <c r="F278" i="49"/>
  <c r="A278" i="49"/>
  <c r="A279" i="49" s="1"/>
  <c r="A280" i="49" s="1"/>
  <c r="A281" i="49" s="1"/>
  <c r="Y277" i="49"/>
  <c r="X277" i="49"/>
  <c r="V277" i="49"/>
  <c r="U277" i="49"/>
  <c r="V276" i="49"/>
  <c r="U276" i="49"/>
  <c r="T276" i="49"/>
  <c r="N276" i="49"/>
  <c r="O276" i="49" s="1"/>
  <c r="Q276" i="49" s="1"/>
  <c r="F276" i="49"/>
  <c r="V275" i="49"/>
  <c r="U275" i="49"/>
  <c r="T275" i="49"/>
  <c r="N275" i="49"/>
  <c r="O275" i="49" s="1"/>
  <c r="Q275" i="49" s="1"/>
  <c r="F275" i="49"/>
  <c r="A275" i="49"/>
  <c r="A276" i="49" s="1"/>
  <c r="Y274" i="49"/>
  <c r="X274" i="49"/>
  <c r="V274" i="49"/>
  <c r="U274" i="49"/>
  <c r="V273" i="49"/>
  <c r="U273" i="49"/>
  <c r="T273" i="49"/>
  <c r="N273" i="49"/>
  <c r="O273" i="49" s="1"/>
  <c r="Q273" i="49" s="1"/>
  <c r="F273" i="49"/>
  <c r="V272" i="49"/>
  <c r="U272" i="49"/>
  <c r="T272" i="49"/>
  <c r="N272" i="49"/>
  <c r="O272" i="49" s="1"/>
  <c r="Q272" i="49" s="1"/>
  <c r="F272" i="49"/>
  <c r="A272" i="49"/>
  <c r="A273" i="49" s="1"/>
  <c r="Y271" i="49"/>
  <c r="X271" i="49"/>
  <c r="V271" i="49"/>
  <c r="U271" i="49"/>
  <c r="V270" i="49"/>
  <c r="U270" i="49"/>
  <c r="T270" i="49"/>
  <c r="N270" i="49"/>
  <c r="O270" i="49" s="1"/>
  <c r="Q270" i="49" s="1"/>
  <c r="F270" i="49"/>
  <c r="V269" i="49"/>
  <c r="U269" i="49"/>
  <c r="T269" i="49"/>
  <c r="N269" i="49"/>
  <c r="O269" i="49" s="1"/>
  <c r="Q269" i="49" s="1"/>
  <c r="F269" i="49"/>
  <c r="V268" i="49"/>
  <c r="U268" i="49"/>
  <c r="T268" i="49"/>
  <c r="N268" i="49"/>
  <c r="O268" i="49" s="1"/>
  <c r="Q268" i="49" s="1"/>
  <c r="F268" i="49"/>
  <c r="V267" i="49"/>
  <c r="U267" i="49"/>
  <c r="T267" i="49"/>
  <c r="N267" i="49"/>
  <c r="O267" i="49" s="1"/>
  <c r="Q267" i="49" s="1"/>
  <c r="F267" i="49"/>
  <c r="V266" i="49"/>
  <c r="U266" i="49"/>
  <c r="T266" i="49"/>
  <c r="N266" i="49"/>
  <c r="O266" i="49" s="1"/>
  <c r="Q266" i="49" s="1"/>
  <c r="F266" i="49"/>
  <c r="A266" i="49"/>
  <c r="A267" i="49" s="1"/>
  <c r="A268" i="49" s="1"/>
  <c r="A269" i="49" s="1"/>
  <c r="A270" i="49" s="1"/>
  <c r="Y265" i="49"/>
  <c r="X265" i="49"/>
  <c r="V265" i="49"/>
  <c r="U265" i="49"/>
  <c r="V264" i="49"/>
  <c r="U264" i="49"/>
  <c r="T264" i="49"/>
  <c r="N264" i="49"/>
  <c r="O264" i="49" s="1"/>
  <c r="Q264" i="49" s="1"/>
  <c r="F264" i="49"/>
  <c r="V263" i="49"/>
  <c r="U263" i="49"/>
  <c r="T263" i="49"/>
  <c r="N263" i="49"/>
  <c r="O263" i="49" s="1"/>
  <c r="Q263" i="49" s="1"/>
  <c r="F263" i="49"/>
  <c r="V262" i="49"/>
  <c r="U262" i="49"/>
  <c r="T262" i="49"/>
  <c r="N262" i="49"/>
  <c r="O262" i="49" s="1"/>
  <c r="Q262" i="49" s="1"/>
  <c r="F262" i="49"/>
  <c r="V261" i="49"/>
  <c r="U261" i="49"/>
  <c r="T261" i="49"/>
  <c r="N261" i="49"/>
  <c r="O261" i="49" s="1"/>
  <c r="Q261" i="49" s="1"/>
  <c r="F261" i="49"/>
  <c r="V260" i="49"/>
  <c r="U260" i="49"/>
  <c r="T260" i="49"/>
  <c r="N260" i="49"/>
  <c r="O260" i="49" s="1"/>
  <c r="Q260" i="49" s="1"/>
  <c r="F260" i="49"/>
  <c r="A260" i="49"/>
  <c r="A261" i="49" s="1"/>
  <c r="A262" i="49" s="1"/>
  <c r="A263" i="49" s="1"/>
  <c r="Y259" i="49"/>
  <c r="X259" i="49"/>
  <c r="V259" i="49"/>
  <c r="U259" i="49"/>
  <c r="V258" i="49"/>
  <c r="U258" i="49"/>
  <c r="T258" i="49"/>
  <c r="N258" i="49"/>
  <c r="O258" i="49" s="1"/>
  <c r="Q258" i="49" s="1"/>
  <c r="F258" i="49"/>
  <c r="A258" i="49"/>
  <c r="Y257" i="49"/>
  <c r="X257" i="49"/>
  <c r="V257" i="49"/>
  <c r="U257" i="49"/>
  <c r="V256" i="49"/>
  <c r="U256" i="49"/>
  <c r="T256" i="49"/>
  <c r="N256" i="49"/>
  <c r="O256" i="49" s="1"/>
  <c r="Q256" i="49" s="1"/>
  <c r="F256" i="49"/>
  <c r="V255" i="49"/>
  <c r="U255" i="49"/>
  <c r="T255" i="49"/>
  <c r="N255" i="49"/>
  <c r="O255" i="49" s="1"/>
  <c r="Q255" i="49" s="1"/>
  <c r="F255" i="49"/>
  <c r="V254" i="49"/>
  <c r="U254" i="49"/>
  <c r="T254" i="49"/>
  <c r="N254" i="49"/>
  <c r="O254" i="49" s="1"/>
  <c r="Q254" i="49" s="1"/>
  <c r="F254" i="49"/>
  <c r="V253" i="49"/>
  <c r="U253" i="49"/>
  <c r="T253" i="49"/>
  <c r="N253" i="49"/>
  <c r="O253" i="49" s="1"/>
  <c r="Q253" i="49" s="1"/>
  <c r="F253" i="49"/>
  <c r="Y252" i="49"/>
  <c r="X252" i="49"/>
  <c r="V252" i="49"/>
  <c r="U252" i="49"/>
  <c r="V251" i="49"/>
  <c r="U251" i="49"/>
  <c r="T251" i="49"/>
  <c r="N251" i="49"/>
  <c r="O251" i="49" s="1"/>
  <c r="Q251" i="49" s="1"/>
  <c r="F251" i="49"/>
  <c r="V250" i="49"/>
  <c r="U250" i="49"/>
  <c r="T250" i="49"/>
  <c r="N250" i="49"/>
  <c r="O250" i="49" s="1"/>
  <c r="Q250" i="49" s="1"/>
  <c r="F250" i="49"/>
  <c r="A250" i="49"/>
  <c r="A251" i="49" s="1"/>
  <c r="Y249" i="49"/>
  <c r="X249" i="49"/>
  <c r="V249" i="49"/>
  <c r="U249" i="49"/>
  <c r="V248" i="49"/>
  <c r="U248" i="49"/>
  <c r="T248" i="49"/>
  <c r="N248" i="49"/>
  <c r="O248" i="49" s="1"/>
  <c r="Q248" i="49" s="1"/>
  <c r="F248" i="49"/>
  <c r="V247" i="49"/>
  <c r="U247" i="49"/>
  <c r="T247" i="49"/>
  <c r="N247" i="49"/>
  <c r="O247" i="49" s="1"/>
  <c r="Q247" i="49" s="1"/>
  <c r="F247" i="49"/>
  <c r="V246" i="49"/>
  <c r="U246" i="49"/>
  <c r="T246" i="49"/>
  <c r="N246" i="49"/>
  <c r="O246" i="49" s="1"/>
  <c r="Q246" i="49" s="1"/>
  <c r="F246" i="49"/>
  <c r="V245" i="49"/>
  <c r="U245" i="49"/>
  <c r="T245" i="49"/>
  <c r="N245" i="49"/>
  <c r="O245" i="49" s="1"/>
  <c r="Q245" i="49" s="1"/>
  <c r="F245" i="49"/>
  <c r="V244" i="49"/>
  <c r="U244" i="49"/>
  <c r="T244" i="49"/>
  <c r="N244" i="49"/>
  <c r="O244" i="49" s="1"/>
  <c r="Q244" i="49" s="1"/>
  <c r="F244" i="49"/>
  <c r="A244" i="49"/>
  <c r="A245" i="49" s="1"/>
  <c r="Y243" i="49"/>
  <c r="X243" i="49"/>
  <c r="V243" i="49"/>
  <c r="U243" i="49"/>
  <c r="Y242" i="49"/>
  <c r="X242" i="49"/>
  <c r="V242" i="49"/>
  <c r="U242" i="49"/>
  <c r="V241" i="49"/>
  <c r="U241" i="49"/>
  <c r="T241" i="49"/>
  <c r="N241" i="49"/>
  <c r="O241" i="49" s="1"/>
  <c r="Q241" i="49" s="1"/>
  <c r="F241" i="49"/>
  <c r="V240" i="49"/>
  <c r="U240" i="49"/>
  <c r="T240" i="49"/>
  <c r="N240" i="49"/>
  <c r="O240" i="49" s="1"/>
  <c r="Q240" i="49" s="1"/>
  <c r="F240" i="49"/>
  <c r="V239" i="49"/>
  <c r="U239" i="49"/>
  <c r="T239" i="49"/>
  <c r="N239" i="49"/>
  <c r="O239" i="49" s="1"/>
  <c r="Q239" i="49" s="1"/>
  <c r="F239" i="49"/>
  <c r="V238" i="49"/>
  <c r="U238" i="49"/>
  <c r="T238" i="49"/>
  <c r="N238" i="49"/>
  <c r="O238" i="49" s="1"/>
  <c r="Q238" i="49" s="1"/>
  <c r="F238" i="49"/>
  <c r="Y237" i="49"/>
  <c r="X237" i="49"/>
  <c r="V237" i="49"/>
  <c r="U237" i="49"/>
  <c r="Y236" i="49"/>
  <c r="X236" i="49"/>
  <c r="V236" i="49"/>
  <c r="U236" i="49"/>
  <c r="V235" i="49"/>
  <c r="U235" i="49"/>
  <c r="T235" i="49"/>
  <c r="N235" i="49"/>
  <c r="O235" i="49" s="1"/>
  <c r="Q235" i="49" s="1"/>
  <c r="F235" i="49"/>
  <c r="V234" i="49"/>
  <c r="U234" i="49"/>
  <c r="T234" i="49"/>
  <c r="N234" i="49"/>
  <c r="O234" i="49" s="1"/>
  <c r="Q234" i="49" s="1"/>
  <c r="F234" i="49"/>
  <c r="V233" i="49"/>
  <c r="U233" i="49"/>
  <c r="T233" i="49"/>
  <c r="N233" i="49"/>
  <c r="O233" i="49" s="1"/>
  <c r="Q233" i="49" s="1"/>
  <c r="F233" i="49"/>
  <c r="V232" i="49"/>
  <c r="U232" i="49"/>
  <c r="T232" i="49"/>
  <c r="N232" i="49"/>
  <c r="O232" i="49" s="1"/>
  <c r="Q232" i="49" s="1"/>
  <c r="F232" i="49"/>
  <c r="A232" i="49"/>
  <c r="A233" i="49" s="1"/>
  <c r="A234" i="49" s="1"/>
  <c r="A235" i="49" s="1"/>
  <c r="Y231" i="49"/>
  <c r="X231" i="49"/>
  <c r="V231" i="49"/>
  <c r="U231" i="49"/>
  <c r="V230" i="49"/>
  <c r="U230" i="49"/>
  <c r="T230" i="49"/>
  <c r="N230" i="49"/>
  <c r="O230" i="49" s="1"/>
  <c r="Q230" i="49" s="1"/>
  <c r="F230" i="49"/>
  <c r="V229" i="49"/>
  <c r="U229" i="49"/>
  <c r="T229" i="49"/>
  <c r="N229" i="49"/>
  <c r="O229" i="49" s="1"/>
  <c r="Q229" i="49" s="1"/>
  <c r="F229" i="49"/>
  <c r="V228" i="49"/>
  <c r="U228" i="49"/>
  <c r="T228" i="49"/>
  <c r="N228" i="49"/>
  <c r="O228" i="49" s="1"/>
  <c r="Q228" i="49" s="1"/>
  <c r="F228" i="49"/>
  <c r="V227" i="49"/>
  <c r="U227" i="49"/>
  <c r="T227" i="49"/>
  <c r="N227" i="49"/>
  <c r="O227" i="49" s="1"/>
  <c r="Q227" i="49" s="1"/>
  <c r="F227" i="49"/>
  <c r="V226" i="49"/>
  <c r="U226" i="49"/>
  <c r="T226" i="49"/>
  <c r="N226" i="49"/>
  <c r="O226" i="49" s="1"/>
  <c r="Q226" i="49" s="1"/>
  <c r="F226" i="49"/>
  <c r="A226" i="49"/>
  <c r="A227" i="49" s="1"/>
  <c r="A228" i="49" s="1"/>
  <c r="A229" i="49" s="1"/>
  <c r="A230" i="49" s="1"/>
  <c r="Y225" i="49"/>
  <c r="X225" i="49"/>
  <c r="V225" i="49"/>
  <c r="U225" i="49"/>
  <c r="V224" i="49"/>
  <c r="U224" i="49"/>
  <c r="T224" i="49"/>
  <c r="N224" i="49"/>
  <c r="O224" i="49" s="1"/>
  <c r="Q224" i="49" s="1"/>
  <c r="F224" i="49"/>
  <c r="V223" i="49"/>
  <c r="U223" i="49"/>
  <c r="T223" i="49"/>
  <c r="N223" i="49"/>
  <c r="O223" i="49" s="1"/>
  <c r="Q223" i="49" s="1"/>
  <c r="F223" i="49"/>
  <c r="V222" i="49"/>
  <c r="U222" i="49"/>
  <c r="T222" i="49"/>
  <c r="N222" i="49"/>
  <c r="O222" i="49" s="1"/>
  <c r="Q222" i="49" s="1"/>
  <c r="F222" i="49"/>
  <c r="V221" i="49"/>
  <c r="U221" i="49"/>
  <c r="T221" i="49"/>
  <c r="N221" i="49"/>
  <c r="O221" i="49" s="1"/>
  <c r="Q221" i="49" s="1"/>
  <c r="F221" i="49"/>
  <c r="V220" i="49"/>
  <c r="U220" i="49"/>
  <c r="T220" i="49"/>
  <c r="N220" i="49"/>
  <c r="O220" i="49" s="1"/>
  <c r="Q220" i="49" s="1"/>
  <c r="F220" i="49"/>
  <c r="V219" i="49"/>
  <c r="U219" i="49"/>
  <c r="T219" i="49"/>
  <c r="N219" i="49"/>
  <c r="O219" i="49" s="1"/>
  <c r="Q219" i="49" s="1"/>
  <c r="F219" i="49"/>
  <c r="V218" i="49"/>
  <c r="U218" i="49"/>
  <c r="T218" i="49"/>
  <c r="N218" i="49"/>
  <c r="O218" i="49" s="1"/>
  <c r="Q218" i="49" s="1"/>
  <c r="F218" i="49"/>
  <c r="A218" i="49"/>
  <c r="A219" i="49" s="1"/>
  <c r="A220" i="49" s="1"/>
  <c r="A221" i="49" s="1"/>
  <c r="A222" i="49" s="1"/>
  <c r="A223" i="49" s="1"/>
  <c r="Y217" i="49"/>
  <c r="X217" i="49"/>
  <c r="V217" i="49"/>
  <c r="U217" i="49"/>
  <c r="V216" i="49"/>
  <c r="U216" i="49"/>
  <c r="T216" i="49"/>
  <c r="N216" i="49"/>
  <c r="O216" i="49" s="1"/>
  <c r="Q216" i="49" s="1"/>
  <c r="F216" i="49"/>
  <c r="V215" i="49"/>
  <c r="U215" i="49"/>
  <c r="T215" i="49"/>
  <c r="N215" i="49"/>
  <c r="O215" i="49" s="1"/>
  <c r="Q215" i="49" s="1"/>
  <c r="F215" i="49"/>
  <c r="V214" i="49"/>
  <c r="U214" i="49"/>
  <c r="T214" i="49"/>
  <c r="N214" i="49"/>
  <c r="O214" i="49" s="1"/>
  <c r="Q214" i="49" s="1"/>
  <c r="F214" i="49"/>
  <c r="V213" i="49"/>
  <c r="U213" i="49"/>
  <c r="T213" i="49"/>
  <c r="N213" i="49"/>
  <c r="O213" i="49" s="1"/>
  <c r="Q213" i="49" s="1"/>
  <c r="F213" i="49"/>
  <c r="A213" i="49"/>
  <c r="Y212" i="49"/>
  <c r="X212" i="49"/>
  <c r="V212" i="49"/>
  <c r="U212" i="49"/>
  <c r="V211" i="49"/>
  <c r="U211" i="49"/>
  <c r="T211" i="49"/>
  <c r="N211" i="49"/>
  <c r="O211" i="49" s="1"/>
  <c r="Q211" i="49" s="1"/>
  <c r="F211" i="49"/>
  <c r="V210" i="49"/>
  <c r="U210" i="49"/>
  <c r="T210" i="49"/>
  <c r="N210" i="49"/>
  <c r="O210" i="49" s="1"/>
  <c r="Q210" i="49" s="1"/>
  <c r="F210" i="49"/>
  <c r="V209" i="49"/>
  <c r="U209" i="49"/>
  <c r="T209" i="49"/>
  <c r="N209" i="49"/>
  <c r="O209" i="49" s="1"/>
  <c r="Q209" i="49" s="1"/>
  <c r="F209" i="49"/>
  <c r="A209" i="49"/>
  <c r="Y208" i="49"/>
  <c r="X208" i="49"/>
  <c r="V208" i="49"/>
  <c r="U208" i="49"/>
  <c r="V207" i="49"/>
  <c r="U207" i="49"/>
  <c r="T207" i="49"/>
  <c r="N207" i="49"/>
  <c r="O207" i="49" s="1"/>
  <c r="Q207" i="49" s="1"/>
  <c r="F207" i="49"/>
  <c r="V206" i="49"/>
  <c r="U206" i="49"/>
  <c r="T206" i="49"/>
  <c r="N206" i="49"/>
  <c r="O206" i="49" s="1"/>
  <c r="Q206" i="49" s="1"/>
  <c r="F206" i="49"/>
  <c r="A206" i="49"/>
  <c r="Y205" i="49"/>
  <c r="X205" i="49"/>
  <c r="V205" i="49"/>
  <c r="U205" i="49"/>
  <c r="V204" i="49"/>
  <c r="U204" i="49"/>
  <c r="T204" i="49"/>
  <c r="N204" i="49"/>
  <c r="O204" i="49" s="1"/>
  <c r="Q204" i="49" s="1"/>
  <c r="F204" i="49"/>
  <c r="V203" i="49"/>
  <c r="U203" i="49"/>
  <c r="T203" i="49"/>
  <c r="N203" i="49"/>
  <c r="O203" i="49" s="1"/>
  <c r="Q203" i="49" s="1"/>
  <c r="F203" i="49"/>
  <c r="V202" i="49"/>
  <c r="U202" i="49"/>
  <c r="T202" i="49"/>
  <c r="N202" i="49"/>
  <c r="O202" i="49" s="1"/>
  <c r="Q202" i="49" s="1"/>
  <c r="F202" i="49"/>
  <c r="A202" i="49"/>
  <c r="Y201" i="49"/>
  <c r="X201" i="49"/>
  <c r="V201" i="49"/>
  <c r="U201" i="49"/>
  <c r="V200" i="49"/>
  <c r="U200" i="49"/>
  <c r="T200" i="49"/>
  <c r="N200" i="49"/>
  <c r="O200" i="49" s="1"/>
  <c r="Q200" i="49" s="1"/>
  <c r="F200" i="49"/>
  <c r="V199" i="49"/>
  <c r="U199" i="49"/>
  <c r="T199" i="49"/>
  <c r="N199" i="49"/>
  <c r="O199" i="49" s="1"/>
  <c r="Q199" i="49" s="1"/>
  <c r="F199" i="49"/>
  <c r="Y198" i="49"/>
  <c r="X198" i="49"/>
  <c r="V198" i="49"/>
  <c r="U198" i="49"/>
  <c r="V197" i="49"/>
  <c r="U197" i="49"/>
  <c r="T197" i="49"/>
  <c r="N197" i="49"/>
  <c r="O197" i="49" s="1"/>
  <c r="Q197" i="49" s="1"/>
  <c r="F197" i="49"/>
  <c r="V196" i="49"/>
  <c r="U196" i="49"/>
  <c r="T196" i="49"/>
  <c r="N196" i="49"/>
  <c r="O196" i="49" s="1"/>
  <c r="Q196" i="49" s="1"/>
  <c r="F196" i="49"/>
  <c r="V195" i="49"/>
  <c r="U195" i="49"/>
  <c r="T195" i="49"/>
  <c r="N195" i="49"/>
  <c r="O195" i="49" s="1"/>
  <c r="Q195" i="49" s="1"/>
  <c r="F195" i="49"/>
  <c r="A195" i="49"/>
  <c r="A196" i="49" s="1"/>
  <c r="A197" i="49" s="1"/>
  <c r="Y194" i="49"/>
  <c r="X194" i="49"/>
  <c r="V194" i="49"/>
  <c r="U194" i="49"/>
  <c r="Y193" i="49"/>
  <c r="X193" i="49"/>
  <c r="V193" i="49"/>
  <c r="U193" i="49"/>
  <c r="V192" i="49"/>
  <c r="U192" i="49"/>
  <c r="T192" i="49"/>
  <c r="N192" i="49"/>
  <c r="O192" i="49" s="1"/>
  <c r="Q192" i="49" s="1"/>
  <c r="F192" i="49"/>
  <c r="V191" i="49"/>
  <c r="U191" i="49"/>
  <c r="T191" i="49"/>
  <c r="N191" i="49"/>
  <c r="O191" i="49" s="1"/>
  <c r="Q191" i="49" s="1"/>
  <c r="F191" i="49"/>
  <c r="V190" i="49"/>
  <c r="U190" i="49"/>
  <c r="T190" i="49"/>
  <c r="N190" i="49"/>
  <c r="O190" i="49" s="1"/>
  <c r="Q190" i="49" s="1"/>
  <c r="F190" i="49"/>
  <c r="V189" i="49"/>
  <c r="U189" i="49"/>
  <c r="T189" i="49"/>
  <c r="N189" i="49"/>
  <c r="O189" i="49" s="1"/>
  <c r="Q189" i="49" s="1"/>
  <c r="F189" i="49"/>
  <c r="A189" i="49"/>
  <c r="A190" i="49" s="1"/>
  <c r="A191" i="49" s="1"/>
  <c r="A192" i="49" s="1"/>
  <c r="Y188" i="49"/>
  <c r="X188" i="49"/>
  <c r="V188" i="49"/>
  <c r="U188" i="49"/>
  <c r="V187" i="49"/>
  <c r="U187" i="49"/>
  <c r="T187" i="49"/>
  <c r="N187" i="49"/>
  <c r="O187" i="49" s="1"/>
  <c r="Q187" i="49" s="1"/>
  <c r="F187" i="49"/>
  <c r="A187" i="49"/>
  <c r="Y186" i="49"/>
  <c r="X186" i="49"/>
  <c r="V186" i="49"/>
  <c r="U186" i="49"/>
  <c r="V185" i="49"/>
  <c r="U185" i="49"/>
  <c r="T185" i="49"/>
  <c r="N185" i="49"/>
  <c r="O185" i="49" s="1"/>
  <c r="Q185" i="49" s="1"/>
  <c r="F185" i="49"/>
  <c r="A185" i="49"/>
  <c r="Y184" i="49"/>
  <c r="X184" i="49"/>
  <c r="V184" i="49"/>
  <c r="U184" i="49"/>
  <c r="V183" i="49"/>
  <c r="U183" i="49"/>
  <c r="T183" i="49"/>
  <c r="N183" i="49"/>
  <c r="O183" i="49" s="1"/>
  <c r="Q183" i="49" s="1"/>
  <c r="F183" i="49"/>
  <c r="V182" i="49"/>
  <c r="U182" i="49"/>
  <c r="T182" i="49"/>
  <c r="N182" i="49"/>
  <c r="O182" i="49" s="1"/>
  <c r="Q182" i="49" s="1"/>
  <c r="F182" i="49"/>
  <c r="A182" i="49"/>
  <c r="Y181" i="49"/>
  <c r="X181" i="49"/>
  <c r="V181" i="49"/>
  <c r="U181" i="49"/>
  <c r="V180" i="49"/>
  <c r="U180" i="49"/>
  <c r="T180" i="49"/>
  <c r="N180" i="49"/>
  <c r="O180" i="49" s="1"/>
  <c r="Q180" i="49" s="1"/>
  <c r="F180" i="49"/>
  <c r="V179" i="49"/>
  <c r="U179" i="49"/>
  <c r="T179" i="49"/>
  <c r="N179" i="49"/>
  <c r="O179" i="49" s="1"/>
  <c r="Q179" i="49" s="1"/>
  <c r="F179" i="49"/>
  <c r="V178" i="49"/>
  <c r="U178" i="49"/>
  <c r="T178" i="49"/>
  <c r="N178" i="49"/>
  <c r="O178" i="49" s="1"/>
  <c r="Q178" i="49" s="1"/>
  <c r="F178" i="49"/>
  <c r="V177" i="49"/>
  <c r="U177" i="49"/>
  <c r="T177" i="49"/>
  <c r="N177" i="49"/>
  <c r="O177" i="49" s="1"/>
  <c r="Q177" i="49" s="1"/>
  <c r="F177" i="49"/>
  <c r="A177" i="49"/>
  <c r="A178" i="49" s="1"/>
  <c r="A179" i="49" s="1"/>
  <c r="A180" i="49" s="1"/>
  <c r="Y176" i="49"/>
  <c r="X176" i="49"/>
  <c r="V176" i="49"/>
  <c r="U176" i="49"/>
  <c r="V175" i="49"/>
  <c r="U175" i="49"/>
  <c r="T175" i="49"/>
  <c r="N175" i="49"/>
  <c r="O175" i="49" s="1"/>
  <c r="Q175" i="49" s="1"/>
  <c r="F175" i="49"/>
  <c r="A175" i="49"/>
  <c r="Y174" i="49"/>
  <c r="X174" i="49"/>
  <c r="V174" i="49"/>
  <c r="U174" i="49"/>
  <c r="V173" i="49"/>
  <c r="U173" i="49"/>
  <c r="T173" i="49"/>
  <c r="N173" i="49"/>
  <c r="O173" i="49" s="1"/>
  <c r="Q173" i="49" s="1"/>
  <c r="F173" i="49"/>
  <c r="V172" i="49"/>
  <c r="U172" i="49"/>
  <c r="T172" i="49"/>
  <c r="N172" i="49"/>
  <c r="O172" i="49" s="1"/>
  <c r="Q172" i="49" s="1"/>
  <c r="F172" i="49"/>
  <c r="V171" i="49"/>
  <c r="U171" i="49"/>
  <c r="T171" i="49"/>
  <c r="N171" i="49"/>
  <c r="O171" i="49" s="1"/>
  <c r="Q171" i="49" s="1"/>
  <c r="F171" i="49"/>
  <c r="V170" i="49"/>
  <c r="U170" i="49"/>
  <c r="T170" i="49"/>
  <c r="N170" i="49"/>
  <c r="O170" i="49" s="1"/>
  <c r="Q170" i="49" s="1"/>
  <c r="F170" i="49"/>
  <c r="V169" i="49"/>
  <c r="U169" i="49"/>
  <c r="T169" i="49"/>
  <c r="N169" i="49"/>
  <c r="O169" i="49" s="1"/>
  <c r="Q169" i="49" s="1"/>
  <c r="F169" i="49"/>
  <c r="V168" i="49"/>
  <c r="U168" i="49"/>
  <c r="T168" i="49"/>
  <c r="N168" i="49"/>
  <c r="O168" i="49" s="1"/>
  <c r="Q168" i="49" s="1"/>
  <c r="F168" i="49"/>
  <c r="A168" i="49"/>
  <c r="A169" i="49" s="1"/>
  <c r="A170" i="49" s="1"/>
  <c r="A171" i="49" s="1"/>
  <c r="A172" i="49" s="1"/>
  <c r="A173" i="49" s="1"/>
  <c r="Y167" i="49"/>
  <c r="X167" i="49"/>
  <c r="V167" i="49"/>
  <c r="U167" i="49"/>
  <c r="V166" i="49"/>
  <c r="U166" i="49"/>
  <c r="T166" i="49"/>
  <c r="N166" i="49"/>
  <c r="O166" i="49" s="1"/>
  <c r="Q166" i="49" s="1"/>
  <c r="F166" i="49"/>
  <c r="V165" i="49"/>
  <c r="U165" i="49"/>
  <c r="T165" i="49"/>
  <c r="N165" i="49"/>
  <c r="O165" i="49" s="1"/>
  <c r="Q165" i="49" s="1"/>
  <c r="F165" i="49"/>
  <c r="V164" i="49"/>
  <c r="U164" i="49"/>
  <c r="T164" i="49"/>
  <c r="N164" i="49"/>
  <c r="O164" i="49" s="1"/>
  <c r="Q164" i="49" s="1"/>
  <c r="F164" i="49"/>
  <c r="A164" i="49"/>
  <c r="A165" i="49" s="1"/>
  <c r="A166" i="49" s="1"/>
  <c r="Y163" i="49"/>
  <c r="X163" i="49"/>
  <c r="V163" i="49"/>
  <c r="U163" i="49"/>
  <c r="V162" i="49"/>
  <c r="U162" i="49"/>
  <c r="T162" i="49"/>
  <c r="N162" i="49"/>
  <c r="O162" i="49" s="1"/>
  <c r="Q162" i="49" s="1"/>
  <c r="F162" i="49"/>
  <c r="V161" i="49"/>
  <c r="U161" i="49"/>
  <c r="T161" i="49"/>
  <c r="N161" i="49"/>
  <c r="O161" i="49" s="1"/>
  <c r="Q161" i="49" s="1"/>
  <c r="F161" i="49"/>
  <c r="V160" i="49"/>
  <c r="U160" i="49"/>
  <c r="T160" i="49"/>
  <c r="N160" i="49"/>
  <c r="O160" i="49" s="1"/>
  <c r="Q160" i="49" s="1"/>
  <c r="F160" i="49"/>
  <c r="A160" i="49"/>
  <c r="A161" i="49" s="1"/>
  <c r="Y159" i="49"/>
  <c r="X159" i="49"/>
  <c r="V159" i="49"/>
  <c r="U159" i="49"/>
  <c r="V158" i="49"/>
  <c r="U158" i="49"/>
  <c r="T158" i="49"/>
  <c r="N158" i="49"/>
  <c r="O158" i="49" s="1"/>
  <c r="Q158" i="49" s="1"/>
  <c r="F158" i="49"/>
  <c r="V157" i="49"/>
  <c r="U157" i="49"/>
  <c r="T157" i="49"/>
  <c r="N157" i="49"/>
  <c r="O157" i="49" s="1"/>
  <c r="Q157" i="49" s="1"/>
  <c r="F157" i="49"/>
  <c r="V156" i="49"/>
  <c r="U156" i="49"/>
  <c r="T156" i="49"/>
  <c r="N156" i="49"/>
  <c r="O156" i="49" s="1"/>
  <c r="Q156" i="49" s="1"/>
  <c r="F156" i="49"/>
  <c r="A156" i="49"/>
  <c r="A157" i="49" s="1"/>
  <c r="A158" i="49" s="1"/>
  <c r="Y155" i="49"/>
  <c r="X155" i="49"/>
  <c r="V155" i="49"/>
  <c r="U155" i="49"/>
  <c r="V154" i="49"/>
  <c r="U154" i="49"/>
  <c r="T154" i="49"/>
  <c r="N154" i="49"/>
  <c r="O154" i="49" s="1"/>
  <c r="Q154" i="49" s="1"/>
  <c r="F154" i="49"/>
  <c r="V153" i="49"/>
  <c r="U153" i="49"/>
  <c r="T153" i="49"/>
  <c r="N153" i="49"/>
  <c r="O153" i="49" s="1"/>
  <c r="Q153" i="49" s="1"/>
  <c r="F153" i="49"/>
  <c r="V152" i="49"/>
  <c r="U152" i="49"/>
  <c r="T152" i="49"/>
  <c r="N152" i="49"/>
  <c r="O152" i="49" s="1"/>
  <c r="Q152" i="49" s="1"/>
  <c r="F152" i="49"/>
  <c r="A152" i="49"/>
  <c r="A153" i="49" s="1"/>
  <c r="A154" i="49" s="1"/>
  <c r="Y151" i="49"/>
  <c r="X151" i="49"/>
  <c r="V151" i="49"/>
  <c r="U151" i="49"/>
  <c r="V150" i="49"/>
  <c r="U150" i="49"/>
  <c r="T150" i="49"/>
  <c r="N150" i="49"/>
  <c r="O150" i="49" s="1"/>
  <c r="Q150" i="49" s="1"/>
  <c r="F150" i="49"/>
  <c r="V149" i="49"/>
  <c r="U149" i="49"/>
  <c r="T149" i="49"/>
  <c r="N149" i="49"/>
  <c r="O149" i="49" s="1"/>
  <c r="Q149" i="49" s="1"/>
  <c r="F149" i="49"/>
  <c r="V148" i="49"/>
  <c r="U148" i="49"/>
  <c r="T148" i="49"/>
  <c r="N148" i="49"/>
  <c r="O148" i="49" s="1"/>
  <c r="Q148" i="49" s="1"/>
  <c r="F148" i="49"/>
  <c r="A148" i="49"/>
  <c r="A149" i="49" s="1"/>
  <c r="A150" i="49" s="1"/>
  <c r="Y147" i="49"/>
  <c r="X147" i="49"/>
  <c r="V147" i="49"/>
  <c r="U147" i="49"/>
  <c r="V146" i="49"/>
  <c r="U146" i="49"/>
  <c r="T146" i="49"/>
  <c r="N146" i="49"/>
  <c r="O146" i="49" s="1"/>
  <c r="Q146" i="49" s="1"/>
  <c r="F146" i="49"/>
  <c r="V145" i="49"/>
  <c r="U145" i="49"/>
  <c r="T145" i="49"/>
  <c r="N145" i="49"/>
  <c r="O145" i="49" s="1"/>
  <c r="Q145" i="49" s="1"/>
  <c r="F145" i="49"/>
  <c r="V144" i="49"/>
  <c r="U144" i="49"/>
  <c r="T144" i="49"/>
  <c r="N144" i="49"/>
  <c r="O144" i="49" s="1"/>
  <c r="Q144" i="49" s="1"/>
  <c r="F144" i="49"/>
  <c r="V143" i="49"/>
  <c r="U143" i="49"/>
  <c r="T143" i="49"/>
  <c r="N143" i="49"/>
  <c r="O143" i="49" s="1"/>
  <c r="Q143" i="49" s="1"/>
  <c r="F143" i="49"/>
  <c r="V142" i="49"/>
  <c r="U142" i="49"/>
  <c r="T142" i="49"/>
  <c r="N142" i="49"/>
  <c r="O142" i="49" s="1"/>
  <c r="Q142" i="49" s="1"/>
  <c r="F142" i="49"/>
  <c r="V141" i="49"/>
  <c r="U141" i="49"/>
  <c r="T141" i="49"/>
  <c r="N141" i="49"/>
  <c r="O141" i="49" s="1"/>
  <c r="Q141" i="49" s="1"/>
  <c r="F141" i="49"/>
  <c r="A141" i="49"/>
  <c r="A142" i="49" s="1"/>
  <c r="A143" i="49" s="1"/>
  <c r="A144" i="49" s="1"/>
  <c r="A145" i="49" s="1"/>
  <c r="A146" i="49" s="1"/>
  <c r="Y140" i="49"/>
  <c r="X140" i="49"/>
  <c r="V140" i="49"/>
  <c r="U140" i="49"/>
  <c r="V139" i="49"/>
  <c r="U139" i="49"/>
  <c r="T139" i="49"/>
  <c r="N139" i="49"/>
  <c r="O139" i="49" s="1"/>
  <c r="Q139" i="49" s="1"/>
  <c r="F139" i="49"/>
  <c r="A139" i="49"/>
  <c r="Y138" i="49"/>
  <c r="X138" i="49"/>
  <c r="V138" i="49"/>
  <c r="U138" i="49"/>
  <c r="V137" i="49"/>
  <c r="U137" i="49"/>
  <c r="T137" i="49"/>
  <c r="N137" i="49"/>
  <c r="O137" i="49" s="1"/>
  <c r="Q137" i="49" s="1"/>
  <c r="F137" i="49"/>
  <c r="A137" i="49"/>
  <c r="Y136" i="49"/>
  <c r="X136" i="49"/>
  <c r="V136" i="49"/>
  <c r="U136" i="49"/>
  <c r="V135" i="49"/>
  <c r="U135" i="49"/>
  <c r="T135" i="49"/>
  <c r="N135" i="49"/>
  <c r="O135" i="49" s="1"/>
  <c r="Q135" i="49" s="1"/>
  <c r="F135" i="49"/>
  <c r="V134" i="49"/>
  <c r="U134" i="49"/>
  <c r="T134" i="49"/>
  <c r="N134" i="49"/>
  <c r="O134" i="49" s="1"/>
  <c r="Q134" i="49" s="1"/>
  <c r="F134" i="49"/>
  <c r="V133" i="49"/>
  <c r="U133" i="49"/>
  <c r="T133" i="49"/>
  <c r="N133" i="49"/>
  <c r="O133" i="49" s="1"/>
  <c r="Q133" i="49" s="1"/>
  <c r="F133" i="49"/>
  <c r="V132" i="49"/>
  <c r="U132" i="49"/>
  <c r="T132" i="49"/>
  <c r="N132" i="49"/>
  <c r="O132" i="49" s="1"/>
  <c r="Q132" i="49" s="1"/>
  <c r="F132" i="49"/>
  <c r="A132" i="49"/>
  <c r="A133" i="49" s="1"/>
  <c r="A134" i="49" s="1"/>
  <c r="A135" i="49" s="1"/>
  <c r="Y131" i="49"/>
  <c r="X131" i="49"/>
  <c r="V131" i="49"/>
  <c r="U131" i="49"/>
  <c r="V130" i="49"/>
  <c r="U130" i="49"/>
  <c r="T130" i="49"/>
  <c r="N130" i="49"/>
  <c r="O130" i="49" s="1"/>
  <c r="Q130" i="49" s="1"/>
  <c r="F130" i="49"/>
  <c r="V129" i="49"/>
  <c r="U129" i="49"/>
  <c r="T129" i="49"/>
  <c r="N129" i="49"/>
  <c r="O129" i="49" s="1"/>
  <c r="Q129" i="49" s="1"/>
  <c r="F129" i="49"/>
  <c r="V128" i="49"/>
  <c r="U128" i="49"/>
  <c r="T128" i="49"/>
  <c r="N128" i="49"/>
  <c r="O128" i="49" s="1"/>
  <c r="Q128" i="49" s="1"/>
  <c r="F128" i="49"/>
  <c r="V127" i="49"/>
  <c r="U127" i="49"/>
  <c r="T127" i="49"/>
  <c r="N127" i="49"/>
  <c r="O127" i="49" s="1"/>
  <c r="Q127" i="49" s="1"/>
  <c r="F127" i="49"/>
  <c r="A127" i="49"/>
  <c r="A128" i="49" s="1"/>
  <c r="A129" i="49" s="1"/>
  <c r="A130" i="49" s="1"/>
  <c r="Y126" i="49"/>
  <c r="X126" i="49"/>
  <c r="V126" i="49"/>
  <c r="U126" i="49"/>
  <c r="V125" i="49"/>
  <c r="U125" i="49"/>
  <c r="T125" i="49"/>
  <c r="N125" i="49"/>
  <c r="O125" i="49" s="1"/>
  <c r="Q125" i="49" s="1"/>
  <c r="F125" i="49"/>
  <c r="V124" i="49"/>
  <c r="U124" i="49"/>
  <c r="T124" i="49"/>
  <c r="N124" i="49"/>
  <c r="O124" i="49" s="1"/>
  <c r="Q124" i="49" s="1"/>
  <c r="F124" i="49"/>
  <c r="V123" i="49"/>
  <c r="U123" i="49"/>
  <c r="T123" i="49"/>
  <c r="N123" i="49"/>
  <c r="O123" i="49" s="1"/>
  <c r="Q123" i="49" s="1"/>
  <c r="F123" i="49"/>
  <c r="V122" i="49"/>
  <c r="U122" i="49"/>
  <c r="T122" i="49"/>
  <c r="N122" i="49"/>
  <c r="O122" i="49" s="1"/>
  <c r="Q122" i="49" s="1"/>
  <c r="F122" i="49"/>
  <c r="V121" i="49"/>
  <c r="U121" i="49"/>
  <c r="T121" i="49"/>
  <c r="N121" i="49"/>
  <c r="O121" i="49" s="1"/>
  <c r="Q121" i="49" s="1"/>
  <c r="F121" i="49"/>
  <c r="A121" i="49"/>
  <c r="A122" i="49" s="1"/>
  <c r="A123" i="49" s="1"/>
  <c r="A124" i="49" s="1"/>
  <c r="A125" i="49" s="1"/>
  <c r="Y120" i="49"/>
  <c r="X120" i="49"/>
  <c r="V120" i="49"/>
  <c r="U120" i="49"/>
  <c r="V119" i="49"/>
  <c r="U119" i="49"/>
  <c r="T119" i="49"/>
  <c r="N119" i="49"/>
  <c r="O119" i="49" s="1"/>
  <c r="Q119" i="49" s="1"/>
  <c r="F119" i="49"/>
  <c r="V118" i="49"/>
  <c r="U118" i="49"/>
  <c r="T118" i="49"/>
  <c r="N118" i="49"/>
  <c r="O118" i="49" s="1"/>
  <c r="Q118" i="49" s="1"/>
  <c r="F118" i="49"/>
  <c r="V117" i="49"/>
  <c r="U117" i="49"/>
  <c r="T117" i="49"/>
  <c r="N117" i="49"/>
  <c r="O117" i="49" s="1"/>
  <c r="Q117" i="49" s="1"/>
  <c r="F117" i="49"/>
  <c r="A117" i="49"/>
  <c r="A118" i="49" s="1"/>
  <c r="A119" i="49" s="1"/>
  <c r="Y116" i="49"/>
  <c r="X116" i="49"/>
  <c r="V116" i="49"/>
  <c r="U116" i="49"/>
  <c r="V115" i="49"/>
  <c r="U115" i="49"/>
  <c r="T115" i="49"/>
  <c r="N115" i="49"/>
  <c r="O115" i="49" s="1"/>
  <c r="Q115" i="49" s="1"/>
  <c r="F115" i="49"/>
  <c r="V114" i="49"/>
  <c r="U114" i="49"/>
  <c r="T114" i="49"/>
  <c r="N114" i="49"/>
  <c r="O114" i="49" s="1"/>
  <c r="Q114" i="49" s="1"/>
  <c r="F114" i="49"/>
  <c r="V113" i="49"/>
  <c r="U113" i="49"/>
  <c r="T113" i="49"/>
  <c r="N113" i="49"/>
  <c r="O113" i="49" s="1"/>
  <c r="Q113" i="49" s="1"/>
  <c r="F113" i="49"/>
  <c r="A113" i="49"/>
  <c r="A114" i="49" s="1"/>
  <c r="A115" i="49" s="1"/>
  <c r="Y112" i="49"/>
  <c r="X112" i="49"/>
  <c r="V112" i="49"/>
  <c r="U112" i="49"/>
  <c r="V111" i="49"/>
  <c r="U111" i="49"/>
  <c r="T111" i="49"/>
  <c r="N111" i="49"/>
  <c r="O111" i="49" s="1"/>
  <c r="Q111" i="49" s="1"/>
  <c r="F111" i="49"/>
  <c r="V110" i="49"/>
  <c r="U110" i="49"/>
  <c r="T110" i="49"/>
  <c r="N110" i="49"/>
  <c r="O110" i="49" s="1"/>
  <c r="Q110" i="49" s="1"/>
  <c r="F110" i="49"/>
  <c r="V109" i="49"/>
  <c r="U109" i="49"/>
  <c r="T109" i="49"/>
  <c r="N109" i="49"/>
  <c r="O109" i="49" s="1"/>
  <c r="Q109" i="49" s="1"/>
  <c r="F109" i="49"/>
  <c r="V108" i="49"/>
  <c r="U108" i="49"/>
  <c r="T108" i="49"/>
  <c r="N108" i="49"/>
  <c r="O108" i="49" s="1"/>
  <c r="Q108" i="49" s="1"/>
  <c r="F108" i="49"/>
  <c r="V107" i="49"/>
  <c r="U107" i="49"/>
  <c r="T107" i="49"/>
  <c r="N107" i="49"/>
  <c r="O107" i="49" s="1"/>
  <c r="Q107" i="49" s="1"/>
  <c r="F107" i="49"/>
  <c r="V106" i="49"/>
  <c r="U106" i="49"/>
  <c r="T106" i="49"/>
  <c r="N106" i="49"/>
  <c r="O106" i="49" s="1"/>
  <c r="Q106" i="49" s="1"/>
  <c r="F106" i="49"/>
  <c r="A106" i="49"/>
  <c r="A107" i="49" s="1"/>
  <c r="A108" i="49" s="1"/>
  <c r="A109" i="49" s="1"/>
  <c r="A110" i="49" s="1"/>
  <c r="A111" i="49" s="1"/>
  <c r="Y105" i="49"/>
  <c r="X105" i="49"/>
  <c r="V105" i="49"/>
  <c r="U105" i="49"/>
  <c r="V104" i="49"/>
  <c r="U104" i="49"/>
  <c r="T104" i="49"/>
  <c r="N104" i="49"/>
  <c r="O104" i="49" s="1"/>
  <c r="Q104" i="49" s="1"/>
  <c r="F104" i="49"/>
  <c r="V103" i="49"/>
  <c r="U103" i="49"/>
  <c r="T103" i="49"/>
  <c r="N103" i="49"/>
  <c r="O103" i="49" s="1"/>
  <c r="Q103" i="49" s="1"/>
  <c r="F103" i="49"/>
  <c r="V102" i="49"/>
  <c r="U102" i="49"/>
  <c r="T102" i="49"/>
  <c r="N102" i="49"/>
  <c r="O102" i="49" s="1"/>
  <c r="Q102" i="49" s="1"/>
  <c r="F102" i="49"/>
  <c r="V101" i="49"/>
  <c r="U101" i="49"/>
  <c r="T101" i="49"/>
  <c r="N101" i="49"/>
  <c r="O101" i="49" s="1"/>
  <c r="Q101" i="49" s="1"/>
  <c r="F101" i="49"/>
  <c r="V100" i="49"/>
  <c r="U100" i="49"/>
  <c r="T100" i="49"/>
  <c r="N100" i="49"/>
  <c r="O100" i="49" s="1"/>
  <c r="Q100" i="49" s="1"/>
  <c r="F100" i="49"/>
  <c r="V99" i="49"/>
  <c r="U99" i="49"/>
  <c r="T99" i="49"/>
  <c r="N99" i="49"/>
  <c r="O99" i="49" s="1"/>
  <c r="Q99" i="49" s="1"/>
  <c r="F99" i="49"/>
  <c r="V98" i="49"/>
  <c r="U98" i="49"/>
  <c r="T98" i="49"/>
  <c r="N98" i="49"/>
  <c r="O98" i="49" s="1"/>
  <c r="Q98" i="49" s="1"/>
  <c r="F98" i="49"/>
  <c r="V97" i="49"/>
  <c r="U97" i="49"/>
  <c r="T97" i="49"/>
  <c r="N97" i="49"/>
  <c r="O97" i="49" s="1"/>
  <c r="Q97" i="49" s="1"/>
  <c r="F97" i="49"/>
  <c r="V96" i="49"/>
  <c r="U96" i="49"/>
  <c r="T96" i="49"/>
  <c r="N96" i="49"/>
  <c r="O96" i="49" s="1"/>
  <c r="Q96" i="49" s="1"/>
  <c r="F96" i="49"/>
  <c r="V95" i="49"/>
  <c r="U95" i="49"/>
  <c r="T95" i="49"/>
  <c r="N95" i="49"/>
  <c r="O95" i="49" s="1"/>
  <c r="Q95" i="49" s="1"/>
  <c r="F95" i="49"/>
  <c r="A95" i="49"/>
  <c r="A96" i="49" s="1"/>
  <c r="A97" i="49" s="1"/>
  <c r="A98" i="49" s="1"/>
  <c r="A99" i="49" s="1"/>
  <c r="A100" i="49" s="1"/>
  <c r="A101" i="49" s="1"/>
  <c r="A102" i="49" s="1"/>
  <c r="A103" i="49" s="1"/>
  <c r="A104" i="49" s="1"/>
  <c r="Y94" i="49"/>
  <c r="X94" i="49"/>
  <c r="V94" i="49"/>
  <c r="U94" i="49"/>
  <c r="V93" i="49"/>
  <c r="U93" i="49"/>
  <c r="T93" i="49"/>
  <c r="N93" i="49"/>
  <c r="O93" i="49" s="1"/>
  <c r="Q93" i="49" s="1"/>
  <c r="F93" i="49"/>
  <c r="A93" i="49"/>
  <c r="Y92" i="49"/>
  <c r="X92" i="49"/>
  <c r="V92" i="49"/>
  <c r="U92" i="49"/>
  <c r="V91" i="49"/>
  <c r="U91" i="49"/>
  <c r="T91" i="49"/>
  <c r="N91" i="49"/>
  <c r="O91" i="49" s="1"/>
  <c r="Q91" i="49" s="1"/>
  <c r="F91" i="49"/>
  <c r="V90" i="49"/>
  <c r="U90" i="49"/>
  <c r="T90" i="49"/>
  <c r="N90" i="49"/>
  <c r="O90" i="49" s="1"/>
  <c r="Q90" i="49" s="1"/>
  <c r="F90" i="49"/>
  <c r="V89" i="49"/>
  <c r="U89" i="49"/>
  <c r="T89" i="49"/>
  <c r="N89" i="49"/>
  <c r="O89" i="49" s="1"/>
  <c r="Q89" i="49" s="1"/>
  <c r="F89" i="49"/>
  <c r="V88" i="49"/>
  <c r="U88" i="49"/>
  <c r="T88" i="49"/>
  <c r="N88" i="49"/>
  <c r="O88" i="49" s="1"/>
  <c r="Q88" i="49" s="1"/>
  <c r="F88" i="49"/>
  <c r="V87" i="49"/>
  <c r="U87" i="49"/>
  <c r="T87" i="49"/>
  <c r="N87" i="49"/>
  <c r="O87" i="49" s="1"/>
  <c r="Q87" i="49" s="1"/>
  <c r="F87" i="49"/>
  <c r="V86" i="49"/>
  <c r="U86" i="49"/>
  <c r="T86" i="49"/>
  <c r="N86" i="49"/>
  <c r="O86" i="49" s="1"/>
  <c r="Q86" i="49" s="1"/>
  <c r="F86" i="49"/>
  <c r="V85" i="49"/>
  <c r="U85" i="49"/>
  <c r="T85" i="49"/>
  <c r="N85" i="49"/>
  <c r="O85" i="49" s="1"/>
  <c r="Q85" i="49" s="1"/>
  <c r="F85" i="49"/>
  <c r="V84" i="49"/>
  <c r="U84" i="49"/>
  <c r="T84" i="49"/>
  <c r="N84" i="49"/>
  <c r="O84" i="49" s="1"/>
  <c r="Q84" i="49" s="1"/>
  <c r="F84" i="49"/>
  <c r="V83" i="49"/>
  <c r="U83" i="49"/>
  <c r="T83" i="49"/>
  <c r="N83" i="49"/>
  <c r="O83" i="49" s="1"/>
  <c r="Q83" i="49" s="1"/>
  <c r="F83" i="49"/>
  <c r="V82" i="49"/>
  <c r="U82" i="49"/>
  <c r="T82" i="49"/>
  <c r="N82" i="49"/>
  <c r="O82" i="49" s="1"/>
  <c r="Q82" i="49" s="1"/>
  <c r="F82" i="49"/>
  <c r="V81" i="49"/>
  <c r="U81" i="49"/>
  <c r="T81" i="49"/>
  <c r="N81" i="49"/>
  <c r="O81" i="49" s="1"/>
  <c r="Q81" i="49" s="1"/>
  <c r="F81" i="49"/>
  <c r="V80" i="49"/>
  <c r="U80" i="49"/>
  <c r="T80" i="49"/>
  <c r="N80" i="49"/>
  <c r="O80" i="49" s="1"/>
  <c r="Q80" i="49" s="1"/>
  <c r="F80" i="49"/>
  <c r="Y79" i="49"/>
  <c r="X79" i="49"/>
  <c r="Y78" i="49"/>
  <c r="X78" i="49"/>
  <c r="V78" i="49"/>
  <c r="U78" i="49"/>
  <c r="V77" i="49"/>
  <c r="U77" i="49"/>
  <c r="T77" i="49"/>
  <c r="N77" i="49"/>
  <c r="O77" i="49" s="1"/>
  <c r="Q77" i="49" s="1"/>
  <c r="F77" i="49"/>
  <c r="V76" i="49"/>
  <c r="U76" i="49"/>
  <c r="T76" i="49"/>
  <c r="N76" i="49"/>
  <c r="O76" i="49" s="1"/>
  <c r="Q76" i="49" s="1"/>
  <c r="F76" i="49"/>
  <c r="V75" i="49"/>
  <c r="U75" i="49"/>
  <c r="T75" i="49"/>
  <c r="N75" i="49"/>
  <c r="O75" i="49" s="1"/>
  <c r="Q75" i="49" s="1"/>
  <c r="F75" i="49"/>
  <c r="V74" i="49"/>
  <c r="U74" i="49"/>
  <c r="T74" i="49"/>
  <c r="N74" i="49"/>
  <c r="O74" i="49" s="1"/>
  <c r="Q74" i="49" s="1"/>
  <c r="F74" i="49"/>
  <c r="Y73" i="49"/>
  <c r="X73" i="49"/>
  <c r="V73" i="49"/>
  <c r="U73" i="49"/>
  <c r="V72" i="49"/>
  <c r="U72" i="49"/>
  <c r="T72" i="49"/>
  <c r="N72" i="49"/>
  <c r="O72" i="49" s="1"/>
  <c r="Q72" i="49" s="1"/>
  <c r="F72" i="49"/>
  <c r="V71" i="49"/>
  <c r="U71" i="49"/>
  <c r="T71" i="49"/>
  <c r="N71" i="49"/>
  <c r="O71" i="49" s="1"/>
  <c r="Q71" i="49" s="1"/>
  <c r="F71" i="49"/>
  <c r="V70" i="49"/>
  <c r="U70" i="49"/>
  <c r="T70" i="49"/>
  <c r="N70" i="49"/>
  <c r="O70" i="49" s="1"/>
  <c r="Q70" i="49" s="1"/>
  <c r="F70" i="49"/>
  <c r="V69" i="49"/>
  <c r="U69" i="49"/>
  <c r="T69" i="49"/>
  <c r="N69" i="49"/>
  <c r="O69" i="49" s="1"/>
  <c r="Q69" i="49" s="1"/>
  <c r="F69" i="49"/>
  <c r="V68" i="49"/>
  <c r="U68" i="49"/>
  <c r="T68" i="49"/>
  <c r="N68" i="49"/>
  <c r="O68" i="49" s="1"/>
  <c r="Q68" i="49" s="1"/>
  <c r="F68" i="49"/>
  <c r="V67" i="49"/>
  <c r="U67" i="49"/>
  <c r="T67" i="49"/>
  <c r="N67" i="49"/>
  <c r="O67" i="49" s="1"/>
  <c r="Q67" i="49" s="1"/>
  <c r="F67" i="49"/>
  <c r="V66" i="49"/>
  <c r="U66" i="49"/>
  <c r="T66" i="49"/>
  <c r="N66" i="49"/>
  <c r="O66" i="49" s="1"/>
  <c r="Q66" i="49" s="1"/>
  <c r="F66" i="49"/>
  <c r="V65" i="49"/>
  <c r="U65" i="49"/>
  <c r="T65" i="49"/>
  <c r="N65" i="49"/>
  <c r="O65" i="49" s="1"/>
  <c r="Q65" i="49" s="1"/>
  <c r="F65" i="49"/>
  <c r="V64" i="49"/>
  <c r="U64" i="49"/>
  <c r="T64" i="49"/>
  <c r="N64" i="49"/>
  <c r="O64" i="49" s="1"/>
  <c r="Q64" i="49" s="1"/>
  <c r="F64" i="49"/>
  <c r="V63" i="49"/>
  <c r="U63" i="49"/>
  <c r="T63" i="49"/>
  <c r="N63" i="49"/>
  <c r="O63" i="49" s="1"/>
  <c r="Q63" i="49" s="1"/>
  <c r="F63" i="49"/>
  <c r="V62" i="49"/>
  <c r="U62" i="49"/>
  <c r="T62" i="49"/>
  <c r="N62" i="49"/>
  <c r="O62" i="49" s="1"/>
  <c r="Q62" i="49" s="1"/>
  <c r="F62" i="49"/>
  <c r="V61" i="49"/>
  <c r="U61" i="49"/>
  <c r="T61" i="49"/>
  <c r="N61" i="49"/>
  <c r="O61" i="49" s="1"/>
  <c r="Q61" i="49" s="1"/>
  <c r="F61" i="49"/>
  <c r="Y60" i="49"/>
  <c r="X60" i="49"/>
  <c r="V60" i="49"/>
  <c r="U60" i="49"/>
  <c r="V59" i="49"/>
  <c r="U59" i="49"/>
  <c r="T59" i="49"/>
  <c r="N59" i="49"/>
  <c r="O59" i="49" s="1"/>
  <c r="Q59" i="49" s="1"/>
  <c r="F59" i="49"/>
  <c r="V58" i="49"/>
  <c r="U58" i="49"/>
  <c r="T58" i="49"/>
  <c r="N58" i="49"/>
  <c r="O58" i="49" s="1"/>
  <c r="Q58" i="49" s="1"/>
  <c r="F58" i="49"/>
  <c r="V57" i="49"/>
  <c r="U57" i="49"/>
  <c r="T57" i="49"/>
  <c r="N57" i="49"/>
  <c r="O57" i="49" s="1"/>
  <c r="Q57" i="49" s="1"/>
  <c r="F57" i="49"/>
  <c r="V56" i="49"/>
  <c r="U56" i="49"/>
  <c r="T56" i="49"/>
  <c r="N56" i="49"/>
  <c r="O56" i="49" s="1"/>
  <c r="Q56" i="49" s="1"/>
  <c r="F56" i="49"/>
  <c r="V55" i="49"/>
  <c r="U55" i="49"/>
  <c r="T55" i="49"/>
  <c r="N55" i="49"/>
  <c r="O55" i="49" s="1"/>
  <c r="Q55" i="49" s="1"/>
  <c r="F55" i="49"/>
  <c r="V54" i="49"/>
  <c r="U54" i="49"/>
  <c r="T54" i="49"/>
  <c r="N54" i="49"/>
  <c r="O54" i="49" s="1"/>
  <c r="Q54" i="49" s="1"/>
  <c r="F54" i="49"/>
  <c r="Y53" i="49"/>
  <c r="X53" i="49"/>
  <c r="V53" i="49"/>
  <c r="U53" i="49"/>
  <c r="Y52" i="49"/>
  <c r="X52" i="49"/>
  <c r="V52" i="49"/>
  <c r="U52" i="49"/>
  <c r="V51" i="49"/>
  <c r="U51" i="49"/>
  <c r="T51" i="49"/>
  <c r="N51" i="49"/>
  <c r="O51" i="49" s="1"/>
  <c r="Q51" i="49" s="1"/>
  <c r="F51" i="49"/>
  <c r="Y50" i="49"/>
  <c r="X50" i="49"/>
  <c r="V50" i="49"/>
  <c r="U50" i="49"/>
  <c r="V49" i="49"/>
  <c r="U49" i="49"/>
  <c r="T49" i="49"/>
  <c r="N49" i="49"/>
  <c r="O49" i="49" s="1"/>
  <c r="P49" i="49" s="1"/>
  <c r="F49" i="49"/>
  <c r="V48" i="49"/>
  <c r="U48" i="49"/>
  <c r="T48" i="49"/>
  <c r="N48" i="49"/>
  <c r="O48" i="49" s="1"/>
  <c r="P48" i="49" s="1"/>
  <c r="F48" i="49"/>
  <c r="V47" i="49"/>
  <c r="U47" i="49"/>
  <c r="T47" i="49"/>
  <c r="N47" i="49"/>
  <c r="O47" i="49" s="1"/>
  <c r="P47" i="49" s="1"/>
  <c r="F47" i="49"/>
  <c r="V46" i="49"/>
  <c r="U46" i="49"/>
  <c r="T46" i="49"/>
  <c r="N46" i="49"/>
  <c r="O46" i="49" s="1"/>
  <c r="P46" i="49" s="1"/>
  <c r="F46" i="49"/>
  <c r="Y45" i="49"/>
  <c r="X45" i="49"/>
  <c r="F45" i="49"/>
  <c r="V44" i="49"/>
  <c r="U44" i="49"/>
  <c r="T44" i="49"/>
  <c r="N44" i="49"/>
  <c r="O44" i="49" s="1"/>
  <c r="Q44" i="49" s="1"/>
  <c r="F44" i="49"/>
  <c r="V43" i="49"/>
  <c r="U43" i="49"/>
  <c r="T43" i="49"/>
  <c r="N43" i="49"/>
  <c r="O43" i="49" s="1"/>
  <c r="Q43" i="49" s="1"/>
  <c r="F43" i="49"/>
  <c r="V42" i="49"/>
  <c r="U42" i="49"/>
  <c r="T42" i="49"/>
  <c r="N42" i="49"/>
  <c r="O42" i="49" s="1"/>
  <c r="Q42" i="49" s="1"/>
  <c r="F42" i="49"/>
  <c r="V41" i="49"/>
  <c r="U41" i="49"/>
  <c r="T41" i="49"/>
  <c r="N41" i="49"/>
  <c r="O41" i="49" s="1"/>
  <c r="Q41" i="49" s="1"/>
  <c r="F41" i="49"/>
  <c r="Y40" i="49"/>
  <c r="X40" i="49"/>
  <c r="V40" i="49"/>
  <c r="U40" i="49"/>
  <c r="F40" i="49"/>
  <c r="V39" i="49"/>
  <c r="U39" i="49"/>
  <c r="T39" i="49"/>
  <c r="N39" i="49"/>
  <c r="O39" i="49" s="1"/>
  <c r="Q39" i="49" s="1"/>
  <c r="F39" i="49"/>
  <c r="V38" i="49"/>
  <c r="U38" i="49"/>
  <c r="T38" i="49"/>
  <c r="N38" i="49"/>
  <c r="O38" i="49" s="1"/>
  <c r="Q38" i="49" s="1"/>
  <c r="F38" i="49"/>
  <c r="V37" i="49"/>
  <c r="U37" i="49"/>
  <c r="T37" i="49"/>
  <c r="N37" i="49"/>
  <c r="O37" i="49" s="1"/>
  <c r="Q37" i="49" s="1"/>
  <c r="F37" i="49"/>
  <c r="V36" i="49"/>
  <c r="U36" i="49"/>
  <c r="T36" i="49"/>
  <c r="N36" i="49"/>
  <c r="O36" i="49" s="1"/>
  <c r="Q36" i="49" s="1"/>
  <c r="F36" i="49"/>
  <c r="V35" i="49"/>
  <c r="U35" i="49"/>
  <c r="T33" i="49"/>
  <c r="N33" i="49"/>
  <c r="O33" i="49" s="1"/>
  <c r="Q33" i="49" s="1"/>
  <c r="F33" i="49"/>
  <c r="T32" i="49"/>
  <c r="N32" i="49"/>
  <c r="O32" i="49" s="1"/>
  <c r="Q32" i="49" s="1"/>
  <c r="F32" i="49"/>
  <c r="T31" i="49"/>
  <c r="N31" i="49"/>
  <c r="O31" i="49" s="1"/>
  <c r="Q31" i="49" s="1"/>
  <c r="F31" i="49"/>
  <c r="T30" i="49"/>
  <c r="N30" i="49"/>
  <c r="O30" i="49" s="1"/>
  <c r="Q30" i="49" s="1"/>
  <c r="F30" i="49"/>
  <c r="T29" i="49"/>
  <c r="N29" i="49"/>
  <c r="O29" i="49" s="1"/>
  <c r="Q29" i="49" s="1"/>
  <c r="F29" i="49"/>
  <c r="T28" i="49"/>
  <c r="N28" i="49"/>
  <c r="O28" i="49" s="1"/>
  <c r="Q28" i="49" s="1"/>
  <c r="F28" i="49"/>
  <c r="T27" i="49"/>
  <c r="N27" i="49"/>
  <c r="O27" i="49" s="1"/>
  <c r="Q27" i="49" s="1"/>
  <c r="F27" i="49"/>
  <c r="T26" i="49"/>
  <c r="N26" i="49"/>
  <c r="O26" i="49" s="1"/>
  <c r="Q26" i="49" s="1"/>
  <c r="F26" i="49"/>
  <c r="T25" i="49"/>
  <c r="N25" i="49"/>
  <c r="O25" i="49" s="1"/>
  <c r="Q25" i="49" s="1"/>
  <c r="F25" i="49"/>
  <c r="T24" i="49"/>
  <c r="N24" i="49"/>
  <c r="O24" i="49" s="1"/>
  <c r="Q24" i="49" s="1"/>
  <c r="F24" i="49"/>
  <c r="Y23" i="49"/>
  <c r="X23" i="49"/>
  <c r="V23" i="49"/>
  <c r="U23" i="49"/>
  <c r="T22" i="49"/>
  <c r="N22" i="49"/>
  <c r="O22" i="49" s="1"/>
  <c r="Q22" i="49" s="1"/>
  <c r="F22" i="49"/>
  <c r="T21" i="49"/>
  <c r="N21" i="49"/>
  <c r="O21" i="49" s="1"/>
  <c r="Q21" i="49" s="1"/>
  <c r="F21" i="49"/>
  <c r="T20" i="49"/>
  <c r="N20" i="49"/>
  <c r="O20" i="49" s="1"/>
  <c r="Q20" i="49" s="1"/>
  <c r="F20" i="49"/>
  <c r="T19" i="49"/>
  <c r="N19" i="49"/>
  <c r="O19" i="49" s="1"/>
  <c r="Q19" i="49" s="1"/>
  <c r="F19" i="49"/>
  <c r="Y18" i="49"/>
  <c r="X18" i="49"/>
  <c r="V18" i="49"/>
  <c r="U18" i="49"/>
  <c r="Q5" i="49"/>
  <c r="R5" i="49" s="1"/>
  <c r="Q4" i="49"/>
  <c r="R4" i="49" s="1"/>
  <c r="Q3" i="49"/>
  <c r="E1" i="49"/>
  <c r="C1" i="49"/>
  <c r="P344" i="49" l="1"/>
  <c r="P346" i="49"/>
  <c r="Q409" i="49"/>
  <c r="Q46" i="49"/>
  <c r="Q47" i="49"/>
  <c r="Q48" i="49"/>
  <c r="Q49" i="49"/>
  <c r="Q416" i="49"/>
  <c r="P416" i="49"/>
  <c r="P429" i="49"/>
  <c r="Q429" i="49"/>
  <c r="Q347" i="49"/>
  <c r="Q379" i="49"/>
  <c r="Q431" i="49"/>
  <c r="Q422" i="49"/>
  <c r="Q345" i="49"/>
  <c r="P381" i="49"/>
  <c r="Q408" i="49"/>
  <c r="Q410" i="49"/>
  <c r="P353" i="49"/>
  <c r="Q353" i="49"/>
  <c r="P385" i="49"/>
  <c r="Q385" i="49"/>
  <c r="P352" i="49"/>
  <c r="Q352" i="49"/>
  <c r="Q359" i="49"/>
  <c r="P359" i="49"/>
  <c r="Q391" i="49"/>
  <c r="P391" i="49"/>
  <c r="R3" i="49"/>
  <c r="Q373" i="49"/>
  <c r="P373" i="49"/>
  <c r="P380" i="49"/>
  <c r="Q423" i="49"/>
  <c r="Q432" i="49"/>
  <c r="P437" i="49"/>
  <c r="Q437" i="49"/>
  <c r="P351" i="49"/>
  <c r="Q351" i="49"/>
  <c r="P387" i="49"/>
  <c r="Q387" i="49"/>
  <c r="Q393" i="49"/>
  <c r="P393" i="49"/>
  <c r="Q425" i="49"/>
  <c r="P425" i="49"/>
  <c r="Q358" i="49"/>
  <c r="P358" i="49"/>
  <c r="P378" i="49"/>
  <c r="Q434" i="49"/>
  <c r="P434" i="49"/>
  <c r="Q372" i="49"/>
  <c r="P372" i="49"/>
  <c r="P386" i="49"/>
  <c r="Q386" i="49"/>
  <c r="P401" i="49"/>
  <c r="Q401" i="49"/>
  <c r="Q406" i="49"/>
  <c r="P406" i="49"/>
  <c r="Q427" i="49"/>
  <c r="P427" i="49"/>
  <c r="P436" i="49"/>
  <c r="Q436" i="49"/>
  <c r="Q392" i="49"/>
  <c r="P392" i="49"/>
  <c r="Q421" i="49"/>
  <c r="Q430" i="49"/>
  <c r="Q374" i="49"/>
  <c r="P374" i="49"/>
  <c r="P400" i="49"/>
  <c r="Q400" i="49"/>
  <c r="Q342" i="49"/>
  <c r="P342" i="49"/>
  <c r="Q371" i="49"/>
  <c r="P371" i="49"/>
  <c r="Q405" i="49"/>
  <c r="P405" i="49"/>
  <c r="Q418" i="49"/>
  <c r="Q426" i="49"/>
  <c r="P426" i="49"/>
  <c r="P364" i="49"/>
  <c r="P365" i="49"/>
  <c r="P366" i="49"/>
  <c r="P397" i="49"/>
  <c r="P398" i="49"/>
  <c r="P403" i="49"/>
  <c r="P417" i="49"/>
  <c r="Q438" i="49" l="1"/>
  <c r="Y113" i="48"/>
  <c r="Y112" i="48"/>
  <c r="V111" i="48"/>
  <c r="U111" i="48"/>
  <c r="N111" i="48"/>
  <c r="O111" i="48" s="1"/>
  <c r="F111" i="48"/>
  <c r="Y110" i="48"/>
  <c r="V110" i="48"/>
  <c r="U110" i="48"/>
  <c r="Y109" i="48"/>
  <c r="V109" i="48"/>
  <c r="U109" i="48"/>
  <c r="V108" i="48"/>
  <c r="U108" i="48"/>
  <c r="N108" i="48"/>
  <c r="O108" i="48" s="1"/>
  <c r="F108" i="48"/>
  <c r="V107" i="48"/>
  <c r="U107" i="48"/>
  <c r="N107" i="48"/>
  <c r="O107" i="48" s="1"/>
  <c r="Q107" i="48" s="1"/>
  <c r="F107" i="48"/>
  <c r="V106" i="48"/>
  <c r="U106" i="48"/>
  <c r="N106" i="48"/>
  <c r="O106" i="48" s="1"/>
  <c r="Q106" i="48" s="1"/>
  <c r="F106" i="48"/>
  <c r="V105" i="48"/>
  <c r="U105" i="48"/>
  <c r="N105" i="48"/>
  <c r="O105" i="48" s="1"/>
  <c r="F105" i="48"/>
  <c r="V104" i="48"/>
  <c r="U104" i="48"/>
  <c r="N104" i="48"/>
  <c r="O104" i="48" s="1"/>
  <c r="F104" i="48"/>
  <c r="Y103" i="48"/>
  <c r="V103" i="48"/>
  <c r="U103" i="48"/>
  <c r="V102" i="48"/>
  <c r="U102" i="48"/>
  <c r="N102" i="48"/>
  <c r="O102" i="48" s="1"/>
  <c r="Q102" i="48" s="1"/>
  <c r="F102" i="48"/>
  <c r="V101" i="48"/>
  <c r="U101" i="48"/>
  <c r="N101" i="48"/>
  <c r="O101" i="48" s="1"/>
  <c r="Q101" i="48" s="1"/>
  <c r="F101" i="48"/>
  <c r="V100" i="48"/>
  <c r="U100" i="48"/>
  <c r="N100" i="48"/>
  <c r="O100" i="48" s="1"/>
  <c r="Q100" i="48" s="1"/>
  <c r="F100" i="48"/>
  <c r="V99" i="48"/>
  <c r="U99" i="48"/>
  <c r="N99" i="48"/>
  <c r="O99" i="48" s="1"/>
  <c r="F99" i="48"/>
  <c r="V98" i="48"/>
  <c r="U98" i="48"/>
  <c r="N98" i="48"/>
  <c r="O98" i="48" s="1"/>
  <c r="Q98" i="48" s="1"/>
  <c r="F98" i="48"/>
  <c r="V97" i="48"/>
  <c r="U97" i="48"/>
  <c r="N97" i="48"/>
  <c r="O97" i="48" s="1"/>
  <c r="F97" i="48"/>
  <c r="Y96" i="48"/>
  <c r="V96" i="48"/>
  <c r="U96" i="48"/>
  <c r="V95" i="48"/>
  <c r="U95" i="48"/>
  <c r="N95" i="48"/>
  <c r="O95" i="48" s="1"/>
  <c r="F95" i="48"/>
  <c r="V94" i="48"/>
  <c r="U94" i="48"/>
  <c r="N94" i="48"/>
  <c r="O94" i="48" s="1"/>
  <c r="F94" i="48"/>
  <c r="Y93" i="48"/>
  <c r="V93" i="48"/>
  <c r="U93" i="48"/>
  <c r="V92" i="48"/>
  <c r="U92" i="48"/>
  <c r="N92" i="48"/>
  <c r="O92" i="48" s="1"/>
  <c r="F92" i="48"/>
  <c r="V91" i="48"/>
  <c r="U91" i="48"/>
  <c r="N91" i="48"/>
  <c r="O91" i="48" s="1"/>
  <c r="F91" i="48"/>
  <c r="Y90" i="48"/>
  <c r="V90" i="48"/>
  <c r="U90" i="48"/>
  <c r="Y89" i="48"/>
  <c r="V89" i="48"/>
  <c r="U89" i="48"/>
  <c r="V88" i="48"/>
  <c r="U88" i="48"/>
  <c r="N88" i="48"/>
  <c r="O88" i="48" s="1"/>
  <c r="F88" i="48"/>
  <c r="A88" i="48"/>
  <c r="Y87" i="48"/>
  <c r="V87" i="48"/>
  <c r="U87" i="48"/>
  <c r="V86" i="48"/>
  <c r="U86" i="48"/>
  <c r="N86" i="48"/>
  <c r="O86" i="48" s="1"/>
  <c r="F86" i="48"/>
  <c r="V85" i="48"/>
  <c r="U85" i="48"/>
  <c r="N85" i="48"/>
  <c r="O85" i="48" s="1"/>
  <c r="Q85" i="48" s="1"/>
  <c r="F85" i="48"/>
  <c r="V84" i="48"/>
  <c r="U84" i="48"/>
  <c r="N84" i="48"/>
  <c r="O84" i="48" s="1"/>
  <c r="F84" i="48"/>
  <c r="A84" i="48"/>
  <c r="Y83" i="48"/>
  <c r="V83" i="48"/>
  <c r="U83" i="48"/>
  <c r="U82" i="48"/>
  <c r="N82" i="48"/>
  <c r="O82" i="48" s="1"/>
  <c r="F82" i="48"/>
  <c r="A82" i="48"/>
  <c r="Y81" i="48"/>
  <c r="V81" i="48"/>
  <c r="U81" i="48"/>
  <c r="V80" i="48"/>
  <c r="U80" i="48"/>
  <c r="N80" i="48"/>
  <c r="O80" i="48" s="1"/>
  <c r="Q80" i="48" s="1"/>
  <c r="F80" i="48"/>
  <c r="V79" i="48"/>
  <c r="U79" i="48"/>
  <c r="N79" i="48"/>
  <c r="O79" i="48" s="1"/>
  <c r="Q79" i="48" s="1"/>
  <c r="F79" i="48"/>
  <c r="V78" i="48"/>
  <c r="U78" i="48"/>
  <c r="N78" i="48"/>
  <c r="O78" i="48" s="1"/>
  <c r="Q78" i="48" s="1"/>
  <c r="F78" i="48"/>
  <c r="V77" i="48"/>
  <c r="U77" i="48"/>
  <c r="N77" i="48"/>
  <c r="O77" i="48" s="1"/>
  <c r="F77" i="48"/>
  <c r="V76" i="48"/>
  <c r="U76" i="48"/>
  <c r="N76" i="48"/>
  <c r="O76" i="48" s="1"/>
  <c r="F76" i="48"/>
  <c r="A76" i="48"/>
  <c r="A77" i="48" s="1"/>
  <c r="Y75" i="48"/>
  <c r="V75" i="48"/>
  <c r="U75" i="48"/>
  <c r="V74" i="48"/>
  <c r="U74" i="48"/>
  <c r="N74" i="48"/>
  <c r="O74" i="48" s="1"/>
  <c r="Q74" i="48" s="1"/>
  <c r="F74" i="48"/>
  <c r="V73" i="48"/>
  <c r="U73" i="48"/>
  <c r="N73" i="48"/>
  <c r="O73" i="48" s="1"/>
  <c r="Q73" i="48" s="1"/>
  <c r="F73" i="48"/>
  <c r="V72" i="48"/>
  <c r="U72" i="48"/>
  <c r="N72" i="48"/>
  <c r="O72" i="48" s="1"/>
  <c r="Q72" i="48" s="1"/>
  <c r="F72" i="48"/>
  <c r="V71" i="48"/>
  <c r="U71" i="48"/>
  <c r="N71" i="48"/>
  <c r="O71" i="48" s="1"/>
  <c r="F71" i="48"/>
  <c r="V70" i="48"/>
  <c r="U70" i="48"/>
  <c r="N70" i="48"/>
  <c r="O70" i="48" s="1"/>
  <c r="F70" i="48"/>
  <c r="V69" i="48"/>
  <c r="U69" i="48"/>
  <c r="N69" i="48"/>
  <c r="O69" i="48" s="1"/>
  <c r="F69" i="48"/>
  <c r="A69" i="48"/>
  <c r="A70" i="48" s="1"/>
  <c r="Y68" i="48"/>
  <c r="V68" i="48"/>
  <c r="U68" i="48"/>
  <c r="V67" i="48"/>
  <c r="U67" i="48"/>
  <c r="N67" i="48"/>
  <c r="O67" i="48" s="1"/>
  <c r="Q67" i="48" s="1"/>
  <c r="F67" i="48"/>
  <c r="V66" i="48"/>
  <c r="U66" i="48"/>
  <c r="N66" i="48"/>
  <c r="O66" i="48" s="1"/>
  <c r="Q66" i="48" s="1"/>
  <c r="F66" i="48"/>
  <c r="V65" i="48"/>
  <c r="U65" i="48"/>
  <c r="N65" i="48"/>
  <c r="O65" i="48" s="1"/>
  <c r="F65" i="48"/>
  <c r="V64" i="48"/>
  <c r="U64" i="48"/>
  <c r="N64" i="48"/>
  <c r="O64" i="48" s="1"/>
  <c r="P64" i="48" s="1"/>
  <c r="F64" i="48"/>
  <c r="V63" i="48"/>
  <c r="U63" i="48"/>
  <c r="N63" i="48"/>
  <c r="O63" i="48" s="1"/>
  <c r="F63" i="48"/>
  <c r="V62" i="48"/>
  <c r="U62" i="48"/>
  <c r="N62" i="48"/>
  <c r="O62" i="48" s="1"/>
  <c r="P62" i="48" s="1"/>
  <c r="F62" i="48"/>
  <c r="V61" i="48"/>
  <c r="U61" i="48"/>
  <c r="N61" i="48"/>
  <c r="O61" i="48" s="1"/>
  <c r="Q61" i="48" s="1"/>
  <c r="F61" i="48"/>
  <c r="V60" i="48"/>
  <c r="U60" i="48"/>
  <c r="N60" i="48"/>
  <c r="O60" i="48" s="1"/>
  <c r="Q60" i="48" s="1"/>
  <c r="F60" i="48"/>
  <c r="Y59" i="48"/>
  <c r="V59" i="48"/>
  <c r="U59" i="48"/>
  <c r="V58" i="48"/>
  <c r="U58" i="48"/>
  <c r="N58" i="48"/>
  <c r="O58" i="48" s="1"/>
  <c r="F58" i="48"/>
  <c r="V57" i="48"/>
  <c r="U57" i="48"/>
  <c r="N57" i="48"/>
  <c r="O57" i="48" s="1"/>
  <c r="Q57" i="48" s="1"/>
  <c r="F57" i="48"/>
  <c r="V56" i="48"/>
  <c r="U56" i="48"/>
  <c r="N56" i="48"/>
  <c r="O56" i="48" s="1"/>
  <c r="Q56" i="48" s="1"/>
  <c r="F56" i="48"/>
  <c r="V55" i="48"/>
  <c r="U55" i="48"/>
  <c r="N55" i="48"/>
  <c r="O55" i="48" s="1"/>
  <c r="F55" i="48"/>
  <c r="V54" i="48"/>
  <c r="U54" i="48"/>
  <c r="N54" i="48"/>
  <c r="O54" i="48" s="1"/>
  <c r="F54" i="48"/>
  <c r="V53" i="48"/>
  <c r="U53" i="48"/>
  <c r="N53" i="48"/>
  <c r="O53" i="48" s="1"/>
  <c r="P53" i="48" s="1"/>
  <c r="F53" i="48"/>
  <c r="Y52" i="48"/>
  <c r="V51" i="48"/>
  <c r="U51" i="48"/>
  <c r="N51" i="48"/>
  <c r="O51" i="48" s="1"/>
  <c r="Q51" i="48" s="1"/>
  <c r="F51" i="48"/>
  <c r="V50" i="48"/>
  <c r="U50" i="48"/>
  <c r="N50" i="48"/>
  <c r="O50" i="48" s="1"/>
  <c r="F50" i="48"/>
  <c r="V49" i="48"/>
  <c r="U49" i="48"/>
  <c r="N49" i="48"/>
  <c r="O49" i="48" s="1"/>
  <c r="F49" i="48"/>
  <c r="V48" i="48"/>
  <c r="U48" i="48"/>
  <c r="N48" i="48"/>
  <c r="O48" i="48" s="1"/>
  <c r="Q48" i="48" s="1"/>
  <c r="F48" i="48"/>
  <c r="V47" i="48"/>
  <c r="U47" i="48"/>
  <c r="N47" i="48"/>
  <c r="O47" i="48" s="1"/>
  <c r="F47" i="48"/>
  <c r="A47" i="48"/>
  <c r="A48" i="48" s="1"/>
  <c r="Y46" i="48"/>
  <c r="V46" i="48"/>
  <c r="U46" i="48"/>
  <c r="V45" i="48"/>
  <c r="U45" i="48"/>
  <c r="N45" i="48"/>
  <c r="O45" i="48" s="1"/>
  <c r="Q45" i="48" s="1"/>
  <c r="F45" i="48"/>
  <c r="V44" i="48"/>
  <c r="U44" i="48"/>
  <c r="N44" i="48"/>
  <c r="O44" i="48" s="1"/>
  <c r="Q44" i="48" s="1"/>
  <c r="F44" i="48"/>
  <c r="A44" i="48"/>
  <c r="A45" i="48" s="1"/>
  <c r="V43" i="48"/>
  <c r="U43" i="48"/>
  <c r="N43" i="48"/>
  <c r="O43" i="48" s="1"/>
  <c r="Q43" i="48" s="1"/>
  <c r="F43" i="48"/>
  <c r="V42" i="48"/>
  <c r="U42" i="48"/>
  <c r="N42" i="48"/>
  <c r="O42" i="48" s="1"/>
  <c r="F42" i="48"/>
  <c r="V41" i="48"/>
  <c r="U41" i="48"/>
  <c r="N41" i="48"/>
  <c r="O41" i="48" s="1"/>
  <c r="F41" i="48"/>
  <c r="V40" i="48"/>
  <c r="U40" i="48"/>
  <c r="N40" i="48"/>
  <c r="O40" i="48" s="1"/>
  <c r="F40" i="48"/>
  <c r="A40" i="48"/>
  <c r="A41" i="48" s="1"/>
  <c r="A42" i="48" s="1"/>
  <c r="Y39" i="48"/>
  <c r="V39" i="48"/>
  <c r="U39" i="48"/>
  <c r="V38" i="48"/>
  <c r="U38" i="48"/>
  <c r="N38" i="48"/>
  <c r="O38" i="48" s="1"/>
  <c r="Q38" i="48" s="1"/>
  <c r="F38" i="48"/>
  <c r="V37" i="48"/>
  <c r="U37" i="48"/>
  <c r="N37" i="48"/>
  <c r="O37" i="48" s="1"/>
  <c r="Q37" i="48" s="1"/>
  <c r="F37" i="48"/>
  <c r="V36" i="48"/>
  <c r="U36" i="48"/>
  <c r="N36" i="48"/>
  <c r="O36" i="48" s="1"/>
  <c r="Q36" i="48" s="1"/>
  <c r="F36" i="48"/>
  <c r="V35" i="48"/>
  <c r="U35" i="48"/>
  <c r="N35" i="48"/>
  <c r="O35" i="48" s="1"/>
  <c r="P35" i="48" s="1"/>
  <c r="F35" i="48"/>
  <c r="V34" i="48"/>
  <c r="U34" i="48"/>
  <c r="N34" i="48"/>
  <c r="O34" i="48" s="1"/>
  <c r="F34" i="48"/>
  <c r="V33" i="48"/>
  <c r="U33" i="48"/>
  <c r="N33" i="48"/>
  <c r="O33" i="48" s="1"/>
  <c r="F33" i="48"/>
  <c r="Y32" i="48"/>
  <c r="V32" i="48"/>
  <c r="U32" i="48"/>
  <c r="Y31" i="48"/>
  <c r="V31" i="48"/>
  <c r="U31" i="48"/>
  <c r="V30" i="48"/>
  <c r="U30" i="48"/>
  <c r="N30" i="48"/>
  <c r="O30" i="48" s="1"/>
  <c r="Q30" i="48" s="1"/>
  <c r="F30" i="48"/>
  <c r="V29" i="48"/>
  <c r="U29" i="48"/>
  <c r="N29" i="48"/>
  <c r="O29" i="48" s="1"/>
  <c r="Q29" i="48" s="1"/>
  <c r="F29" i="48"/>
  <c r="V28" i="48"/>
  <c r="U28" i="48"/>
  <c r="N28" i="48"/>
  <c r="O28" i="48" s="1"/>
  <c r="F28" i="48"/>
  <c r="V27" i="48"/>
  <c r="U27" i="48"/>
  <c r="N27" i="48"/>
  <c r="O27" i="48" s="1"/>
  <c r="Q27" i="48" s="1"/>
  <c r="F27" i="48"/>
  <c r="Y26" i="48"/>
  <c r="V26" i="48"/>
  <c r="U26" i="48"/>
  <c r="V24" i="48"/>
  <c r="U24" i="48"/>
  <c r="N24" i="48"/>
  <c r="O24" i="48" s="1"/>
  <c r="F24" i="48"/>
  <c r="Y23" i="48"/>
  <c r="V22" i="48"/>
  <c r="U22" i="48"/>
  <c r="N22" i="48"/>
  <c r="O22" i="48" s="1"/>
  <c r="F22" i="48"/>
  <c r="V21" i="48"/>
  <c r="U21" i="48"/>
  <c r="N21" i="48"/>
  <c r="O21" i="48" s="1"/>
  <c r="F21" i="48"/>
  <c r="V20" i="48"/>
  <c r="U20" i="48"/>
  <c r="N20" i="48"/>
  <c r="O20" i="48" s="1"/>
  <c r="Q20" i="48" s="1"/>
  <c r="F20" i="48"/>
  <c r="V19" i="48"/>
  <c r="Q19" i="48"/>
  <c r="F19" i="48"/>
  <c r="P105" i="48" l="1"/>
  <c r="Q105" i="48"/>
  <c r="P111" i="48"/>
  <c r="Q111" i="48"/>
  <c r="P60" i="48"/>
  <c r="P55" i="48"/>
  <c r="Q55" i="48"/>
  <c r="P95" i="48"/>
  <c r="Q95" i="48"/>
  <c r="P69" i="48"/>
  <c r="Q69" i="48"/>
  <c r="P24" i="48"/>
  <c r="Q24" i="48"/>
  <c r="P33" i="48"/>
  <c r="Q33" i="48"/>
  <c r="P47" i="48"/>
  <c r="Q47" i="48"/>
  <c r="Q64" i="48"/>
  <c r="P70" i="48"/>
  <c r="Q70" i="48"/>
  <c r="P92" i="48"/>
  <c r="Q92" i="48"/>
  <c r="Q40" i="48"/>
  <c r="P40" i="48"/>
  <c r="P88" i="48"/>
  <c r="Q88" i="48"/>
  <c r="Q53" i="48"/>
  <c r="Q62" i="48"/>
  <c r="P65" i="48"/>
  <c r="Q65" i="48"/>
  <c r="Q71" i="48"/>
  <c r="P71" i="48"/>
  <c r="Q84" i="48"/>
  <c r="P84" i="48"/>
  <c r="Q49" i="48"/>
  <c r="P49" i="48"/>
  <c r="Q63" i="48"/>
  <c r="P63" i="48"/>
  <c r="Q82" i="48"/>
  <c r="P82" i="48"/>
  <c r="Q104" i="48"/>
  <c r="P104" i="48"/>
  <c r="P58" i="48"/>
  <c r="Q58" i="48"/>
  <c r="P97" i="48"/>
  <c r="Q97" i="48"/>
  <c r="Q42" i="48"/>
  <c r="P42" i="48"/>
  <c r="Q77" i="48"/>
  <c r="P77" i="48"/>
  <c r="P108" i="48"/>
  <c r="Q108" i="48"/>
  <c r="Q28" i="48"/>
  <c r="P28" i="48"/>
  <c r="Q21" i="48"/>
  <c r="P21" i="48"/>
  <c r="Q34" i="48"/>
  <c r="P34" i="48"/>
  <c r="Q41" i="48"/>
  <c r="P41" i="48"/>
  <c r="Q76" i="48"/>
  <c r="P76" i="48"/>
  <c r="Q86" i="48"/>
  <c r="P86" i="48"/>
  <c r="Q91" i="48"/>
  <c r="P91" i="48"/>
  <c r="Q99" i="48"/>
  <c r="P99" i="48"/>
  <c r="Q22" i="48"/>
  <c r="P22" i="48"/>
  <c r="Q54" i="48"/>
  <c r="P54" i="48"/>
  <c r="Q94" i="48"/>
  <c r="P94" i="48"/>
  <c r="Q50" i="48"/>
  <c r="P50" i="48"/>
  <c r="P20" i="48"/>
  <c r="P27" i="48"/>
  <c r="P48" i="48"/>
  <c r="P72" i="48"/>
  <c r="P78" i="48"/>
  <c r="P85" i="48"/>
  <c r="P98" i="48"/>
  <c r="Q35" i="48"/>
  <c r="Q112" i="48" l="1"/>
</calcChain>
</file>

<file path=xl/sharedStrings.xml><?xml version="1.0" encoding="utf-8"?>
<sst xmlns="http://schemas.openxmlformats.org/spreadsheetml/2006/main" count="2975" uniqueCount="1799">
  <si>
    <t>FG</t>
  </si>
  <si>
    <t>Наименование</t>
  </si>
  <si>
    <t>для информации</t>
  </si>
  <si>
    <t>дополнительная информация</t>
  </si>
  <si>
    <t>Артикул</t>
  </si>
  <si>
    <t>Минимальная упаковка</t>
  </si>
  <si>
    <t>Кол-во штук</t>
  </si>
  <si>
    <t>KAR</t>
  </si>
  <si>
    <t>COU</t>
  </si>
  <si>
    <t>PAL</t>
  </si>
  <si>
    <t>НДС</t>
  </si>
  <si>
    <t>Цена за ед. с НДС</t>
  </si>
  <si>
    <t>СУММА</t>
  </si>
  <si>
    <t>Штрих-код</t>
  </si>
  <si>
    <t/>
  </si>
  <si>
    <t>код пользователя</t>
  </si>
  <si>
    <t>Выбрать сектор</t>
  </si>
  <si>
    <t>выбрать клиента</t>
  </si>
  <si>
    <t>Цена за единицу</t>
  </si>
  <si>
    <t>Сертификат</t>
  </si>
  <si>
    <t>код клиента (85.…)</t>
  </si>
  <si>
    <t>деньги</t>
  </si>
  <si>
    <t>штуки</t>
  </si>
  <si>
    <t>A</t>
  </si>
  <si>
    <t>B</t>
  </si>
  <si>
    <t>C</t>
  </si>
  <si>
    <t>#</t>
  </si>
  <si>
    <t>ABC</t>
  </si>
  <si>
    <t>Вес, kg</t>
  </si>
  <si>
    <t>Общий вес, kg</t>
  </si>
  <si>
    <t>Кол-во паллет</t>
  </si>
  <si>
    <t>Цена по прайсу</t>
  </si>
  <si>
    <t>Разница</t>
  </si>
  <si>
    <t>Дисконт</t>
  </si>
  <si>
    <t>Aerozol Level</t>
  </si>
  <si>
    <t>-1</t>
  </si>
  <si>
    <t>Non Aerosol</t>
  </si>
  <si>
    <t>Количество упаковок</t>
  </si>
  <si>
    <t>Февраль 2020</t>
  </si>
  <si>
    <t>%</t>
  </si>
  <si>
    <t>Рекомендованная цена в салоне**</t>
  </si>
  <si>
    <t xml:space="preserve">БИОЛАЖ НАБОР ГИДРАСУРС ДЛЯ УВЛАЖНЕНИЯ ВОЛОС </t>
  </si>
  <si>
    <t>URU11421</t>
  </si>
  <si>
    <t>4690214668378</t>
  </si>
  <si>
    <t xml:space="preserve">БИОЛАЖ НАБОР КОЛОРЛАСТ ДЛЯ ОКРАШЕННЫХ ВОЛОС </t>
  </si>
  <si>
    <t>URU11422</t>
  </si>
  <si>
    <t>4690214668385</t>
  </si>
  <si>
    <t xml:space="preserve">БИОЛАЖ НАБОР КЕРАТИНДОЗ ДЛЯ УКРЕПЛЕНИЯ ВОЛОС </t>
  </si>
  <si>
    <t>URU11439</t>
  </si>
  <si>
    <t>4690214676687</t>
  </si>
  <si>
    <t>БИОЛАЖ НЕСМЫВАЕМЫЙ  КОКОСОВЫЙ ФЛЮИД, 150 МЛ</t>
  </si>
  <si>
    <t>P1759900</t>
  </si>
  <si>
    <t>884486412003</t>
  </si>
  <si>
    <t>ЕАЭС № RU Д-FR.АИ13.В.00704/19</t>
  </si>
  <si>
    <t xml:space="preserve">BIOLAGE/БИОЛАЖ - ПРОФЕССИОНАЛЬНЫЙ БРЕНД ПО УХОДУ ЗА ВОЛОСАМИ </t>
  </si>
  <si>
    <t>БИОЛАЖ ОИЛ РЕНЬЮ / ГАММА ДЛЯ СУХИХ И ПОРИСТЫХ ВОЛОС</t>
  </si>
  <si>
    <t>БИОЛАЖ ОИЛ РЕНЬЮ ШАМПУНЬ, 250 МЛ</t>
  </si>
  <si>
    <t xml:space="preserve">Шампунь для сухих, пористых волос с натуральным маслом сои. </t>
  </si>
  <si>
    <t>E2783800</t>
  </si>
  <si>
    <t>3474636642311</t>
  </si>
  <si>
    <t>ЕАЭС № RU Д-ES.АИ13.В.00085/18</t>
  </si>
  <si>
    <t>БИОЛАЖ ОИЛ РЕНЬЮ КОНДИЦИОНЕР, 200 МЛ</t>
  </si>
  <si>
    <t xml:space="preserve">Кондиционер  для сухих, пористых волос с натуральным маслом сои. 
</t>
  </si>
  <si>
    <t>E2784100</t>
  </si>
  <si>
    <t>3474636642342</t>
  </si>
  <si>
    <t>ЕАЭС № RU Д-ES.АИ13.В.00083/18</t>
  </si>
  <si>
    <t>БИОЛАЖ ОИЛ РЕНЬЮ ШАМПУНЬ, 1 Л</t>
  </si>
  <si>
    <t>Шампунь для сухих, пористых волос с натуральным маслом сои</t>
  </si>
  <si>
    <t>E2784000</t>
  </si>
  <si>
    <t>3474636642335</t>
  </si>
  <si>
    <t>БИОЛАЖ ОИЛ РЕНЬЮ КОНДИЦИОНЕР, 1 Л</t>
  </si>
  <si>
    <t>Кондиционер  для сухих, пористых волос с натуральным маслом сои</t>
  </si>
  <si>
    <t>E2784300</t>
  </si>
  <si>
    <t>3474636642366</t>
  </si>
  <si>
    <t>БИОЛАЖ РЕПЕРИНСАЙД - ГАММА ДЛЯ РЕСТАВРАЦИИ СИЛЬНО ПОВРЕЖДЕННЫХ ВОЛОС</t>
  </si>
  <si>
    <t>БИОЛАЖ ФУЛЛДЭНСИТИ - ГАММА ДЛЯ УПЛОТНЕНИЯ ТОНКИХ ВОЛОС</t>
  </si>
  <si>
    <t>БИОЛАЖ ФУЛЛДЭНСИТИ ШАМПУНЬ 250 МЛ</t>
  </si>
  <si>
    <t xml:space="preserve">Шампунь с биотином, молекулой цинка РСА и системой GlUCO-OMEGA для тонких волос. </t>
  </si>
  <si>
    <t>E1498502</t>
  </si>
  <si>
    <t>3474630716520</t>
  </si>
  <si>
    <t>ЕАЭС № RU Д-ES.АИ13.В.06769</t>
  </si>
  <si>
    <t>БИОЛАЖ ФУЛЛДЭНСИТИ Кондиционер 200мл</t>
  </si>
  <si>
    <t xml:space="preserve">Кондиционер с биотином, молекулой цинка РСА и системой GlUCO-OMEGA для тонких волос. </t>
  </si>
  <si>
    <t>E1498602</t>
  </si>
  <si>
    <t>3474630716568</t>
  </si>
  <si>
    <t>ЕАЭС № RU Д-ES.АИ13.В.06777</t>
  </si>
  <si>
    <t>БИОЛАЖ ФУЛДЭНСИТИ уплотн спрей 125 мл</t>
  </si>
  <si>
    <t xml:space="preserve">Уплотняющий спрей  с биотином, молекулой цинка РСА и системой GlUCO-OMEGA для тонких волос. </t>
  </si>
  <si>
    <t>P1613200</t>
  </si>
  <si>
    <t>884486234001</t>
  </si>
  <si>
    <t>ЕАЭС № RU Д-CA.АИ13.В.06764</t>
  </si>
  <si>
    <t>БИОЛАЖ ФУЛ ДЭНСИТИ ШАМПУНЬ 1 Л</t>
  </si>
  <si>
    <t xml:space="preserve">Шампунь с биотином, молекулой цинка РСА и системой GlUCO-OMEGA для тонких волос.  </t>
  </si>
  <si>
    <t>E2278221</t>
  </si>
  <si>
    <t>3474636315451</t>
  </si>
  <si>
    <t>БИОЛАЖ ФУЛЛДЭНСИТИ Кондиционер 1Л</t>
  </si>
  <si>
    <t>E2278121</t>
  </si>
  <si>
    <t>3474636315444</t>
  </si>
  <si>
    <t>БИОЛАЖ ФУЛЛДЭНСИТИ Стемокс. уход 10Х6мл</t>
  </si>
  <si>
    <t>Ампулы для активации роста новых волос с молекулой СТЕМОКСИДИН</t>
  </si>
  <si>
    <t>E1498702</t>
  </si>
  <si>
    <t>3474630716681</t>
  </si>
  <si>
    <t>ЕАЭС № RU Д-ES.АИ33.В.00688/18</t>
  </si>
  <si>
    <t xml:space="preserve">БИОЛАЖ КЕРАТИНДОЗ - ГАММА ДЛЯ РЕСТАВРАЦИИ СИЛЬНО ПОВРЕЖДЕННЫХ ВОЛОС </t>
  </si>
  <si>
    <t>♥  ТОП ГАММА</t>
  </si>
  <si>
    <t>БИОЛАЖ КЕРАТИНДОЗ Шампунь 250 мл</t>
  </si>
  <si>
    <t xml:space="preserve">Шампунь с комплексом Pro-Keratin (Про-кератин) и экстрактом шелка. </t>
  </si>
  <si>
    <t>E0957203</t>
  </si>
  <si>
    <t>3474630621046</t>
  </si>
  <si>
    <t>ЕАЭС № RU Д-FR.АИ13.В.00433/19</t>
  </si>
  <si>
    <t>БИОЛАЖ КЕРАТИНДОЗ Кондиционер 200 мл</t>
  </si>
  <si>
    <t xml:space="preserve">Кондиционер с комплексом Pro-Keratin (Про-кератин) и экстрактом шелка. </t>
  </si>
  <si>
    <t>E0955002</t>
  </si>
  <si>
    <t>3474630620186</t>
  </si>
  <si>
    <t>ЕАЭС № RU Д-ES.АИ13.В.05524</t>
  </si>
  <si>
    <t xml:space="preserve">БИОЛАЖ КЕРАТИНДОЗ Несм восст спрей 200м </t>
  </si>
  <si>
    <t>P1614100</t>
  </si>
  <si>
    <t>884486104274</t>
  </si>
  <si>
    <t>ЕАЭС № RU Д-CA.АИ13.В.00201/19</t>
  </si>
  <si>
    <t>БИОЛАЖ КЕРАТИНДОЗ Шампунь 1 Л</t>
  </si>
  <si>
    <t>Шампунь с комплексом Pro-Keratin (Про-кератин) и экстрактом шелка</t>
  </si>
  <si>
    <t>E1560321</t>
  </si>
  <si>
    <t>3474630736511</t>
  </si>
  <si>
    <t>БИОЛАЖ КЕРАТИНДОЗ Кондиционер 1 Л</t>
  </si>
  <si>
    <t>Кондиционер с комплексом Pro-Keratin (Про-кератин) и экстрактом шелка</t>
  </si>
  <si>
    <t>E1560221</t>
  </si>
  <si>
    <t>3474630736542</t>
  </si>
  <si>
    <t>БИОЛАЖ КЕРАТИНДОЗ конц сыворотка 10Х10мл</t>
  </si>
  <si>
    <t>Сыворотка в монодозах для интенсивного восстановления поврежденных волос</t>
  </si>
  <si>
    <t>E0955701</t>
  </si>
  <si>
    <t>3474630620469</t>
  </si>
  <si>
    <t>ЕАЭС № RU Д-FR.АИ13.В.00434/19</t>
  </si>
  <si>
    <t xml:space="preserve">БИОЛАЖ ФАЙБЕРСТРОНГ - ГАММА ДЛЯ УКРЕПЛЕНИЯ ЛОМКИХ И ОСЛАБЛЕННЫХ ВОЛОС </t>
  </si>
  <si>
    <t>БИОЛАЖ ФАЙБЕРСТРОНГ Шампунь 250 мл</t>
  </si>
  <si>
    <t>Шампунь с экстрактом бамбука и керамидами.</t>
  </si>
  <si>
    <t>E0957303</t>
  </si>
  <si>
    <t>3474630621084</t>
  </si>
  <si>
    <t>ЕАЭС № RU Д-ES.АИ33.В.00689/18</t>
  </si>
  <si>
    <t>БИОЛАЖ ФАЙБЕРСТРОНГ Кондиционер 200 мл</t>
  </si>
  <si>
    <t xml:space="preserve">Кондиционер с экстрактом бамбука и керамидами. </t>
  </si>
  <si>
    <t>E0955102</t>
  </si>
  <si>
    <t>3474630620223</t>
  </si>
  <si>
    <t>БИОЛАЖ ФАЙБЕРСТРОНГ Укреп. Крем 200 мл</t>
  </si>
  <si>
    <t>Несмываемый укрепляющий крем с экстрактом бамбука и керамидами.</t>
  </si>
  <si>
    <t>P1613700</t>
  </si>
  <si>
    <t>884486130617</t>
  </si>
  <si>
    <t>ЕАЭС № RU Д-CA.АИ13.В.00218/19</t>
  </si>
  <si>
    <t>БИОЛАЖ ФАЙБЕРСТРОНГ Шампунь 1 Л</t>
  </si>
  <si>
    <t>Шампунь с экстрактом бамбука и керамидами</t>
  </si>
  <si>
    <t>E1559921</t>
  </si>
  <si>
    <t>3474630736399</t>
  </si>
  <si>
    <t>БИОЛАЖ ФАЙБЕРСТРОНГ Кондиционер 1 Л</t>
  </si>
  <si>
    <t>Кондиционер с экстрактом бамбука и керамидами</t>
  </si>
  <si>
    <t>E1560021</t>
  </si>
  <si>
    <t>3474630736429</t>
  </si>
  <si>
    <t xml:space="preserve"> ГАММА СМУСПРУФ ДЛЯ НЕПОСЛУШНЫХ И ВЬЮЩИХСЯ ВОЛОС </t>
  </si>
  <si>
    <t>БИОЛАЖ СМУСПРУФ ШАМПУНЬ, 250 МЛ</t>
  </si>
  <si>
    <t>Шампунь для непослушных, вьющихся волос с экстрактом камелии.</t>
  </si>
  <si>
    <t>E0956902</t>
  </si>
  <si>
    <t>3474630620926</t>
  </si>
  <si>
    <t>ЕАЭС № RU Д-FR.АИ13.В.00335/19</t>
  </si>
  <si>
    <t>БИОЛАЖ СМУСПРУФ КОНДИЦИОНЕР, 200 МЛ</t>
  </si>
  <si>
    <t>Кондиционер  для непослушных, вьющихся волос с с экстрактом камелии.</t>
  </si>
  <si>
    <t>E0954602</t>
  </si>
  <si>
    <t>3474630620025</t>
  </si>
  <si>
    <t>ЕАЭС № RU Д-FR.АИ13.В.00409/19</t>
  </si>
  <si>
    <t>БИОЛАЖ СМУСПРУФ НЕСМЫВАЕМАЯ СЫВОРОТКА, 89 МЛ</t>
  </si>
  <si>
    <t>P0835110</t>
  </si>
  <si>
    <t>884486151957</t>
  </si>
  <si>
    <t>ЕАЭС № RU Д-FR.АИ13.В.00334/19</t>
  </si>
  <si>
    <t>БИОЛАЖ СМУСПРУФ ШАМПУНЬ, 1 Л</t>
  </si>
  <si>
    <t>Шампунь для непослушных, вьющихся волос с с экстрактом камелии.</t>
  </si>
  <si>
    <t>E1560721</t>
  </si>
  <si>
    <t>3474630736641</t>
  </si>
  <si>
    <t>БИОЛАЖ СМУСПРУФ КОНДИЦИОНЕР, 1 Л</t>
  </si>
  <si>
    <t>Кондиционер  для непослушных, вьющихся волос с с экстрактом камелии</t>
  </si>
  <si>
    <t>E1560821</t>
  </si>
  <si>
    <t>3474630736672</t>
  </si>
  <si>
    <t>МАСКА-КОНЦЕНТРАТ СМУСПРУФ ГЛУБОКОЕ ВОССТАНОВЛЕНИЕ ДИП ТРИТМЕНТ, 100 МЛ</t>
  </si>
  <si>
    <t xml:space="preserve">Маска-концентрат с экстрактом камелии для глубокого восстановления непослушных волос. 
</t>
  </si>
  <si>
    <t>E2887600</t>
  </si>
  <si>
    <t>3474636679898</t>
  </si>
  <si>
    <t>ЕАЭС № RU Д-FR.АИ13.В.00407/19</t>
  </si>
  <si>
    <t>БИОЛАЖ КОЛОРЛАСТ - ГАММА ДЛЯ ЗАЩИТЫ ЦВЕТА ОКРАШЕННЫХ ВОЛОС</t>
  </si>
  <si>
    <t>БИОЛАЖКОЛОРЛАСТ ФИОЛЕТОВЫЙ ШАМПУНЬ, 250 МЛ</t>
  </si>
  <si>
    <t>Шампунь для нейтрализации желтизны с экстрактом орхидеи и инжира</t>
  </si>
  <si>
    <t>E2978700</t>
  </si>
  <si>
    <t>3474636728367</t>
  </si>
  <si>
    <t>ЕАЭС № RU Д-FR.АИ13.В.00529/19</t>
  </si>
  <si>
    <t>БИОЛАЖКОЛОРЛАСТ ФИОЛЕТОВЫЙ ШАМПУНЬ, 1 Л</t>
  </si>
  <si>
    <t>E2978600</t>
  </si>
  <si>
    <t>3474636728350</t>
  </si>
  <si>
    <t>БИОЛАЖ КОЛОРЛАСТ Шампунь 250 мл</t>
  </si>
  <si>
    <t>E0956520</t>
  </si>
  <si>
    <t>3474630620766</t>
  </si>
  <si>
    <t>БИОЛАЖ КОЛОРЛАСТ Кондиционер 200 мл</t>
  </si>
  <si>
    <t>Кондиционер с экстрактом орхидеи</t>
  </si>
  <si>
    <t>E0954420</t>
  </si>
  <si>
    <t>3474630619944</t>
  </si>
  <si>
    <t>ЕАЭС № RU Д-ES.АИ13.В.05404</t>
  </si>
  <si>
    <t>БИОЛАЖ КОЛОРЛАСТ Маска 150 мл</t>
  </si>
  <si>
    <t>Маска для интенсивного питания окрашенных волос с экстрактом орхидеи</t>
  </si>
  <si>
    <t>P0833001</t>
  </si>
  <si>
    <t>884486151667</t>
  </si>
  <si>
    <t>МАСКА-КОНЦЕНТРАТ КОЛОРЛАСТ ГЛУБОКОЕ ВОССТАНОВЛЕНИЕ ДИП ТРИТМЕНТ, 100 МЛ</t>
  </si>
  <si>
    <t>Маска-концентрат с орхидей и семечками абрикоса для глубокого восстановления окрашенных волос</t>
  </si>
  <si>
    <t>E2887400</t>
  </si>
  <si>
    <t>3474636679874</t>
  </si>
  <si>
    <t>ЕАЭС № RU Д-ES.АИ13.В.00217/19</t>
  </si>
  <si>
    <t>БИОЛАЖ КОЛОРЛАСТ Шампунь 1 Л</t>
  </si>
  <si>
    <t xml:space="preserve">Шампунь с экстрактом орхидеи </t>
  </si>
  <si>
    <t>E1559721</t>
  </si>
  <si>
    <t>3474630736337</t>
  </si>
  <si>
    <t>БИОЛАЖ КОЛОРЛАСТ Кондиционер 1 Л</t>
  </si>
  <si>
    <t>E1559821</t>
  </si>
  <si>
    <t>3474630736368</t>
  </si>
  <si>
    <t>БИОЛАЖ ГИДРАСУРС - ГАММА ДЛЯ УВЛАЖНЕНИЯ СУХИХ ВОЛОС</t>
  </si>
  <si>
    <t>БИОЛАЖ ГИДРАСУРС Шампунь 250 мл</t>
  </si>
  <si>
    <t xml:space="preserve">Шампунь с экстрактом алоэ. </t>
  </si>
  <si>
    <t>E0956620</t>
  </si>
  <si>
    <t>3474630620803</t>
  </si>
  <si>
    <t>БИОЛАЖ ГИДРАСУРС Кондиционер 200 мл</t>
  </si>
  <si>
    <t>E0954520</t>
  </si>
  <si>
    <t>3474630619982</t>
  </si>
  <si>
    <t>БИОЛАЖ ГИДРАСУРС Маска 150 мл</t>
  </si>
  <si>
    <t>Маска для интенсивного увлажнения с экстрактом алоэ</t>
  </si>
  <si>
    <t>P0829701</t>
  </si>
  <si>
    <t>884486151414</t>
  </si>
  <si>
    <t>МАСКА-КОНЦЕНТРАТ ГИДРАСУРС ГЛУБОКОЕ ВОССТАНОВЛЕНИЕ ДИП ТРИТМЕНТ, 100 МЛ</t>
  </si>
  <si>
    <t>Маска-концентрат с алоэ и спирулиной для глубокого восстановления сухих волос</t>
  </si>
  <si>
    <t>E2887200</t>
  </si>
  <si>
    <t>3474636679850</t>
  </si>
  <si>
    <t>БИОЛАЖ ГИДРАСУРС Шампунь 1 Л</t>
  </si>
  <si>
    <t>Шампунь с экстрактом алоэ</t>
  </si>
  <si>
    <t>E1560121</t>
  </si>
  <si>
    <t>3474630736450</t>
  </si>
  <si>
    <t>БИОЛАЖ ГИДРАСУРС Кондиционер 1 Л</t>
  </si>
  <si>
    <t>Кондиционер с экстрактом алоэ</t>
  </si>
  <si>
    <t>P0829310</t>
  </si>
  <si>
    <t>884486151384</t>
  </si>
  <si>
    <t xml:space="preserve">БИОЛАЖ ВОЛЬЮМБЛУМ - ГАММА ДЛЯ ПРИДАНИЯ ОБЪЕМА ТОНКИМ ВОЛОСАМ </t>
  </si>
  <si>
    <t>БИОЛАЖ ВОЛЬЮМБЛУМ Шампунь 250 мл</t>
  </si>
  <si>
    <t xml:space="preserve"> Шампунь с экстрактом хлопка.</t>
  </si>
  <si>
    <t>E0957020</t>
  </si>
  <si>
    <t>3474630620964</t>
  </si>
  <si>
    <t>БИОЛАЖ ВОЛЬЮМБЛУМ Кондиционер 200 мл</t>
  </si>
  <si>
    <t>Кондиционер с экстрактом хлопка</t>
  </si>
  <si>
    <t>E0954820</t>
  </si>
  <si>
    <t>3474630620100</t>
  </si>
  <si>
    <t>БИОЛАЖ ВОЛЬЮМБЛУМ Несмыв спрей 250 мл</t>
  </si>
  <si>
    <t xml:space="preserve">Несмываемый спрей для придания объема с экстрактом хлопка </t>
  </si>
  <si>
    <t>P0836511</t>
  </si>
  <si>
    <t>884486152060</t>
  </si>
  <si>
    <t>ЕАЭС № RU Д-CA.АИ13.В.05696</t>
  </si>
  <si>
    <t>БИОЛАЖ ВОЛЬЮМБЛУМ Шампунь 1 Л</t>
  </si>
  <si>
    <t>Шампунь с экстрактом хлопка.</t>
  </si>
  <si>
    <t>E1560921</t>
  </si>
  <si>
    <t>3474630736702</t>
  </si>
  <si>
    <t>БИОЛАЖ ВОЛЬЮМБЛУМ Кондиционер 1 Л</t>
  </si>
  <si>
    <t>E1561021</t>
  </si>
  <si>
    <t>3474630736733</t>
  </si>
  <si>
    <t>БИОЛАЖ ЭКСКВИЗИТ ОИЛ - МАСЛО ДЛЯ ПИТАНИЯ И ВОССТАНОВЛЕНИЯ ВОЛОС</t>
  </si>
  <si>
    <t>БИОЛАЖ Эксквизит Оил питающее масло 100 мл</t>
  </si>
  <si>
    <t>E3078400</t>
  </si>
  <si>
    <t>3474636805372</t>
  </si>
  <si>
    <t>ЕАЭС № RU Д-FR.АИ13.В.00606/19</t>
  </si>
  <si>
    <t xml:space="preserve">БИОЛАЖ СКАЛПСИНК - ГАММА ДЛЯ РЕШЕНИЯ ПРОБЛЕМ КОЖИ ГОЛОВЫ </t>
  </si>
  <si>
    <t xml:space="preserve">БИОЛАЖ СКАЛПСИНК ампулы 10*6 мл </t>
  </si>
  <si>
    <t xml:space="preserve">Ампулы против выпадения волос с молекулой ПРО-АМИНЕКСИЛ. </t>
  </si>
  <si>
    <t>E0956101</t>
  </si>
  <si>
    <t>3474630620629</t>
  </si>
  <si>
    <t>ЕАЭС № RU Д-ES.АИ13.В.05806</t>
  </si>
  <si>
    <t>БИОЛАЖ СКАЛПСИНК шампунь освеж-й. 250 мл</t>
  </si>
  <si>
    <t>Шампунь мятный освежающий</t>
  </si>
  <si>
    <t>E0957404</t>
  </si>
  <si>
    <t>3474630621121</t>
  </si>
  <si>
    <t>ЕАЭС № RU Д-ES.АИ13.В.05815</t>
  </si>
  <si>
    <t>БИОЛАЖ СКАЛПСИНК шамп. пр. перхоти 250мл</t>
  </si>
  <si>
    <t>E0957603</t>
  </si>
  <si>
    <t>3474630621206</t>
  </si>
  <si>
    <t>БИОЛАЖ КЛИНРИСЭТ - ГАММА ДЛЯ ЖИРНОЙ И СКЛОННОЙ К ЖИРНОСТИ КОЖИ ГОЛОВЫ</t>
  </si>
  <si>
    <t>БИОЛАЖ КЛИНРИСЭТ нормализ шампунь 250 мл</t>
  </si>
  <si>
    <t>с экстрактом лимонного сорго</t>
  </si>
  <si>
    <t>E0957503</t>
  </si>
  <si>
    <t>3474630621169</t>
  </si>
  <si>
    <t xml:space="preserve">BIOLAGE R.A.W/ БИОЛАЖ РОУ - НАТУРАЛЬНЫЙ ПРОФЕССИОНАЛЬНЫЙ УХОД ЗА ВОЛОСАМИ. ДО 100% НАТУРАЛЬНЫХ ИНГРЕДИЕНТОВ </t>
  </si>
  <si>
    <t xml:space="preserve">BIOLAGE R.A.W UPLIFT/ БИОЛАЖ РОУ АПЛИФТ- ГАММА ДЛЯ ОБЪЕМА ВОЛОС </t>
  </si>
  <si>
    <t xml:space="preserve">R.A.W. UPLIFT/ОБЪЕМ ШАМПУНЬ, 325МЛ </t>
  </si>
  <si>
    <t>Шампунь для придания объема с черным кунжутом и грейпфрутом</t>
  </si>
  <si>
    <t>E2454320</t>
  </si>
  <si>
    <t>884486282453</t>
  </si>
  <si>
    <t>ЕАЭС № RU Д-ES.АИ13.В.05869</t>
  </si>
  <si>
    <t xml:space="preserve">R.A.W. UPLIFT/ОБЪЕМ КОНДИЦИОНЕР, 325МЛ </t>
  </si>
  <si>
    <t>Кондиционер для объема с киви и  каолиновой глиной</t>
  </si>
  <si>
    <t>E2454600</t>
  </si>
  <si>
    <t>884486282606</t>
  </si>
  <si>
    <t>ЕАЭС № RU Д-ES.АИ13.В.05868</t>
  </si>
  <si>
    <t xml:space="preserve">BIOLAGE R.A.W NOURISH/ БИОЛАЖ РОУ НУРИШ - ГАММА ДЛЯ ПИТАНИЯ СУХИХ ВОЛОС </t>
  </si>
  <si>
    <t>R.A.W. NOURISH/ПИТАНИЕ ШАМПУНЬ, 325МЛ</t>
  </si>
  <si>
    <t>Шампунь питающий с медом и киноа</t>
  </si>
  <si>
    <t>E2454500</t>
  </si>
  <si>
    <t>884486282583</t>
  </si>
  <si>
    <t>R.A.W. NOURISH/ПИТАНИЕ КОНДИЦИОНЕР, 325МЛ</t>
  </si>
  <si>
    <t>Кондиционер питающий с каолиновой глиной и кокосовым маслом</t>
  </si>
  <si>
    <t>E2454820</t>
  </si>
  <si>
    <t>884486285249</t>
  </si>
  <si>
    <t xml:space="preserve">BIOLAGE R.A.W COLOR CARE/ БИОЛАЖ РОУ КОЛОР КЭЙР -  ГАММА ДЛЯ ЗАЩИТЫ ЦВЕТА ОКРАШЕННЫХ ВОЛОС </t>
  </si>
  <si>
    <t>R.A.W. COLOR CARE / ШАМПУНЬ ДЛЯ ОКРАШЕННЫХ ВОЛОС, 325 МЛ</t>
  </si>
  <si>
    <t>Шампунь для окрашенных волос с кокосовым молочком и луговыми травами</t>
  </si>
  <si>
    <t>E2602600</t>
  </si>
  <si>
    <t>3474636591404</t>
  </si>
  <si>
    <t>ЕАЭС № RU Д-ES.АИ13.В.06442</t>
  </si>
  <si>
    <t>R.A.W. COLOR CARE / КОНДИЦИОНЕР ДЛЯ ОКРАШЕННЫХ ВОЛОС, 325 МЛ</t>
  </si>
  <si>
    <t>Кондиционер для окрашенных волос с кокосовым молочком и луговыми травами</t>
  </si>
  <si>
    <t>E2602700</t>
  </si>
  <si>
    <t>3474636591411</t>
  </si>
  <si>
    <t>ЕАЭС № RU Д-ES.АИ13.В.06441</t>
  </si>
  <si>
    <t>R.A.W. COLOR CARE/ ТЕРМОЗАЩИТНЫЙ НЕСМЫВАЕМЫЙ ПРАЙМЕР, 150 МЛ</t>
  </si>
  <si>
    <t>Термозащитный несмываемый крем для окрашенных волос. Защита от термовоздействия до 215 градусов.</t>
  </si>
  <si>
    <t>P1487300</t>
  </si>
  <si>
    <t>884486357571</t>
  </si>
  <si>
    <t>ЕАЭС № RU Д-US.АИ13.В.06503</t>
  </si>
  <si>
    <t>R.A.W. COLOR CARE / ШАМПУНЬ ДЛЯ ОКРАШЕННЫХ ВОЛОС, 1 Л</t>
  </si>
  <si>
    <t>P1486220</t>
  </si>
  <si>
    <t>884486357502</t>
  </si>
  <si>
    <t>ЕАЭС № RU Д-US.АИ13.В.06456</t>
  </si>
  <si>
    <t>R.A.W. COLOR CARE / КОНДИЦИОНЕР ДЛЯ ОКРАШЕННЫХ ВОЛОС, 1 Л</t>
  </si>
  <si>
    <t>P1486720</t>
  </si>
  <si>
    <t>884486357540</t>
  </si>
  <si>
    <t>ЕАЭС № RU Д-US.АИ13.В.06457</t>
  </si>
  <si>
    <t>R.A.W. COLOR CARE/ МОЛОЧКО ДЛЯ СТАБИЛИЗАЦИИ УРОВНЯ PH, 500 МЛ</t>
  </si>
  <si>
    <t>Молочко для стабилизации уровня pH после услуги окрашивания.</t>
  </si>
  <si>
    <t>P1487720</t>
  </si>
  <si>
    <t>884486357595</t>
  </si>
  <si>
    <t>ЕАЭС № RU Д-US.АИ13.В.06548</t>
  </si>
  <si>
    <t>BIOLAGE R.A.W SCALP CARE/ БИОЛАЖ РОУ СКАЛП - ГАММА ДЛЯ УХОДА ЗА КОЖЕЙ ГОЛОВЫ</t>
  </si>
  <si>
    <t xml:space="preserve">R.A.W. ANTINDANDRUFF SHAMPOO/ ШАМПУНЬ ПРОТИВ ПЕРХОТИ, 325МЛ </t>
  </si>
  <si>
    <t>Шампунь против перхоти с экстрактом розмарина и коры ивы</t>
  </si>
  <si>
    <t>E2822700</t>
  </si>
  <si>
    <t>3474636651696</t>
  </si>
  <si>
    <t>ЕАЭС № RU Д-ES.АИ13.В.06809</t>
  </si>
  <si>
    <t xml:space="preserve">R.A.W. REBELANCE CONDITIONER/ КОНДИЦИОНЕР РЕБАЛАНС, 325МЛ </t>
  </si>
  <si>
    <t xml:space="preserve">Кондиционер, восстанавливающий баланс кожи головы, с экстрактом коры ивы и розмарина </t>
  </si>
  <si>
    <t>E2822600</t>
  </si>
  <si>
    <t>3474636651689</t>
  </si>
  <si>
    <t>ЕАЭС № RU Д-ES.АИ13.В.06808</t>
  </si>
  <si>
    <t>R.A.W. ANTINDANDRUFF SHAMPOO/ ШАМПУНЬ ПРОТИВ ПЕРХОТИ, 1Л</t>
  </si>
  <si>
    <t>P1635000</t>
  </si>
  <si>
    <t>884486390288</t>
  </si>
  <si>
    <t>ЕАЭС № RU Д-US.АИ13.В.06807</t>
  </si>
  <si>
    <t>R.A.W. REBELANCE CONDITIONER/ КОНДИЦИОНЕР РЕБАЛАНС, 1Л</t>
  </si>
  <si>
    <t>P1635700</t>
  </si>
  <si>
    <t>884486390325</t>
  </si>
  <si>
    <t>ЕАЭС № RU Д-US.АИ13.В.06806</t>
  </si>
  <si>
    <t>R.A.W. REBALANCE SCALP OIL/ МАСЛО РЕБАЛАНС ДЛЯ КОЖИ ГОЛОВЫ, 30 МЛ</t>
  </si>
  <si>
    <t>Масло для кожи головы с экстрактами масел кедрового ореха, фенхеля, мяты перечной и лемонграсса.</t>
  </si>
  <si>
    <t>E2822800</t>
  </si>
  <si>
    <t>3474636651702</t>
  </si>
  <si>
    <t>ЕАЭС № RU Д-FR.АИ33.В.00195/18</t>
  </si>
  <si>
    <t xml:space="preserve">BIOLAGE R.A.W ВОССТАНАВЛИВАЮЩЕЕ МАСЛО-ВУАЛЬ  -  ДОМАШНИЙ И САЛОННЫЙ УХОД </t>
  </si>
  <si>
    <t xml:space="preserve">BIOLAGE R.A.W СТАЙЛИНГ - НАТУРАЛЬНЫЙ СТАЙЛИНГ </t>
  </si>
  <si>
    <t>БИОЛАЖ РОУ СТАЙЛИНГ-СПРЕЙ ДЛЯ ДИСЦИПЛИНЫ ВОЛОС, 180 МЛ</t>
  </si>
  <si>
    <t>Стайлинг-спрей для дисциплины волос с лавандой</t>
  </si>
  <si>
    <t>P1405300</t>
  </si>
  <si>
    <t>884486329875</t>
  </si>
  <si>
    <t>ЕАЭС № RU Д-CA.АИ13.В.06174</t>
  </si>
  <si>
    <t>*"Покупатель вправе по своему усмотрению устанавливать цену перепродажи продуктов на товары при условии, что такая цена не превышает максимальную цену перепродажи, указанную выше. Максимальная цена перепродажи установлена в соответствии с Федеральным Законом № 135-ФЗ от 26.07.2016 "О защите конкуренции", ст. 11, п. 2(1) ".</t>
  </si>
  <si>
    <r>
      <rPr>
        <b/>
        <sz val="20"/>
        <color rgb="FFFF0000"/>
        <rFont val="Century Gothic"/>
        <family val="2"/>
        <charset val="204"/>
      </rPr>
      <t>**</t>
    </r>
    <r>
      <rPr>
        <sz val="20"/>
        <rFont val="Century Gothic"/>
        <family val="2"/>
        <charset val="204"/>
      </rPr>
      <t xml:space="preserve"> Указанная цена является рекомендованной; дистрибьютор/продавец вправе по собственному усмотрению устанавливать цену перепродажи товара</t>
    </r>
  </si>
  <si>
    <t>Рекомендованная цена</t>
  </si>
  <si>
    <r>
      <rPr>
        <b/>
        <sz val="16"/>
        <color rgb="FFFF0000"/>
        <rFont val="Century Gothic"/>
        <family val="2"/>
        <charset val="204"/>
      </rPr>
      <t>НОВИНКА!</t>
    </r>
    <r>
      <rPr>
        <b/>
        <sz val="16"/>
        <color rgb="FFC00000"/>
        <rFont val="Century Gothic"/>
        <family val="2"/>
        <charset val="204"/>
      </rPr>
      <t xml:space="preserve"> </t>
    </r>
    <r>
      <rPr>
        <b/>
        <sz val="16"/>
        <rFont val="Century Gothic"/>
        <family val="2"/>
        <charset val="204"/>
      </rPr>
      <t>НОВЫЕ ЯРКИЕ ОТТЕНКИ SOCOLOR CULT 2020</t>
    </r>
  </si>
  <si>
    <t xml:space="preserve"> СТОЙКАЯ КРЕМ-КРАСКА ДЛЯ ВОЛОС </t>
  </si>
  <si>
    <t>МХ Соколор Культ СЛАДКАЯ МЯТА, 90мл</t>
  </si>
  <si>
    <t>P1624900</t>
  </si>
  <si>
    <t>884486386540</t>
  </si>
  <si>
    <t>МХ Соколор Культ ВЫЦВЕТШИЙ ДЕНИМ, 90мл</t>
  </si>
  <si>
    <t>P1625000</t>
  </si>
  <si>
    <t>884486386557</t>
  </si>
  <si>
    <t>МХ Соколор Культ ПЫЛЬНЫЙ СИРЕНЕВЫЙ, 90мл</t>
  </si>
  <si>
    <t>P1640100</t>
  </si>
  <si>
    <t>884486392664</t>
  </si>
  <si>
    <t>МХ Соколор Культ ПЫЛЬНЫЙ БИРЮЗОВЫЙ, 90мл</t>
  </si>
  <si>
    <t>P1640300</t>
  </si>
  <si>
    <t>884486392688</t>
  </si>
  <si>
    <t xml:space="preserve">КРЕМ С ПИГМЕНТАМИ ПРЯМОГО ДЕЙСТВИЯ ДЛЯ ВОЛОС </t>
  </si>
  <si>
    <t>МХ Соколор Культ КОРАЛЛОВАЯ ЗВЕЗДА, 118мл</t>
  </si>
  <si>
    <t>P1566900</t>
  </si>
  <si>
    <t>884486379801</t>
  </si>
  <si>
    <t>МХ Соколор Культ РОЗОВЫЙ БАБЛ-ГАМ, 118мл</t>
  </si>
  <si>
    <t>P1567800</t>
  </si>
  <si>
    <t>884486379894</t>
  </si>
  <si>
    <t>МХ Соколор Культ СЛАДКАЯ МЯТА, 118мл</t>
  </si>
  <si>
    <t>P1567900</t>
  </si>
  <si>
    <t>884486379900</t>
  </si>
  <si>
    <t>МХ Соколор Культ ВЫЦВЕТШИЙ ДЕНИМ, 118мл</t>
  </si>
  <si>
    <t>P1568000</t>
  </si>
  <si>
    <t>884486379917</t>
  </si>
  <si>
    <t>МХ Соколор Культ ЛАВАНДОВЫЙ ДЕСЕРТ, 118мл</t>
  </si>
  <si>
    <t>P1568100</t>
  </si>
  <si>
    <t>884486379924</t>
  </si>
  <si>
    <t>МХ Соколор Культ ПЫЛЬНЫЙ ГОЛУБОЙ, 118мл</t>
  </si>
  <si>
    <t>P1568600</t>
  </si>
  <si>
    <t>884486379979</t>
  </si>
  <si>
    <t>МХ Соколор Культ ПЫЛЬНЫЙ БИРЮЗОВЫЙ, 118мл</t>
  </si>
  <si>
    <t>P1568700</t>
  </si>
  <si>
    <t>884486379986</t>
  </si>
  <si>
    <t>МХ Соколор Культ ПЫЛЬНЫЙ СИРЕНЕВЫЙ, 118мл</t>
  </si>
  <si>
    <t>P1568900</t>
  </si>
  <si>
    <t>884486380005</t>
  </si>
  <si>
    <t>МХ Соколор Культ МОРСКАЯ ЛАГУНА, 118мл</t>
  </si>
  <si>
    <t>P1670800</t>
  </si>
  <si>
    <t>884486403650</t>
  </si>
  <si>
    <t>МХ Соколор Культ ТРОПИЧЕСКИЙ ФИОЛЕТОВЫЙ, 118мл</t>
  </si>
  <si>
    <t>P1670900</t>
  </si>
  <si>
    <t>884486403667</t>
  </si>
  <si>
    <t>SoCOLOR.beauty / СОКОЛОР.бьюти</t>
  </si>
  <si>
    <t xml:space="preserve">Соколор Бьюти 4VA 90мл       </t>
  </si>
  <si>
    <t>E3073801</t>
  </si>
  <si>
    <t>3474636803705</t>
  </si>
  <si>
    <t>RU.77.99.29.001.R.003579.09.19</t>
  </si>
  <si>
    <t xml:space="preserve">Соколор Бьюти 6VA 90мл       </t>
  </si>
  <si>
    <t>E3074200</t>
  </si>
  <si>
    <t>3474636803743</t>
  </si>
  <si>
    <t xml:space="preserve">Соколор Бьюти 4AA 90мл       </t>
  </si>
  <si>
    <t>E3074601</t>
  </si>
  <si>
    <t>3474636803781</t>
  </si>
  <si>
    <t xml:space="preserve">Соколор Бьюти 6AA 90мл       </t>
  </si>
  <si>
    <t>E3075001</t>
  </si>
  <si>
    <t>3474636803828</t>
  </si>
  <si>
    <t>Color Sync / КОЛОР СИНК</t>
  </si>
  <si>
    <t>Колор Синк 7VA 90мл</t>
  </si>
  <si>
    <t>E3064700</t>
  </si>
  <si>
    <t>3474636800636</t>
  </si>
  <si>
    <t>RU.77.99.29.001.R.003580.09.19</t>
  </si>
  <si>
    <t>Колор Синк 5VA 90мл</t>
  </si>
  <si>
    <t>E3065000</t>
  </si>
  <si>
    <t>3474636800667</t>
  </si>
  <si>
    <t>Колор Синк 7AA 90мл</t>
  </si>
  <si>
    <t>E3065300</t>
  </si>
  <si>
    <t>3474636800698</t>
  </si>
  <si>
    <t>Колор Синк 5AA 90мл</t>
  </si>
  <si>
    <t>E3065600</t>
  </si>
  <si>
    <t>3474636800728</t>
  </si>
  <si>
    <t>МХ ТР Весенний Набор Брасс Офф для нейтрализации нежелательных оттенков</t>
  </si>
  <si>
    <t>URU11322</t>
  </si>
  <si>
    <t>4690214637930</t>
  </si>
  <si>
    <t>МХ ТР Весенний Набор Колор Обсэссд для сохранения цвета окрашенных волос</t>
  </si>
  <si>
    <t>URU11323</t>
  </si>
  <si>
    <t>4690214637947</t>
  </si>
  <si>
    <t>МХ ТР Весенний Набор Соу Лонг Дэмэдж для восстановления поврежденных волос</t>
  </si>
  <si>
    <t>URU11327</t>
  </si>
  <si>
    <t>4690214637985</t>
  </si>
  <si>
    <t>МХ ТР Весенний Набор Хай Амплифай Хай Амплифай
для объема</t>
  </si>
  <si>
    <t>URU11328</t>
  </si>
  <si>
    <t>4690214637992</t>
  </si>
  <si>
    <t xml:space="preserve">  LIGHT MASTER / ЛАЙТ МАСТЕР - ПРОДУКТЫ ДЛЯ СОЗДАНИЯ ИДЕАЛЬНОГО БЛОНД</t>
  </si>
  <si>
    <t>Осветляющий порошок Лайт Мастер 500гр</t>
  </si>
  <si>
    <t>Мощность осветления 8 уровней тона, удобен для работы в любой технике</t>
  </si>
  <si>
    <t>E1072402</t>
  </si>
  <si>
    <t>3474630665132</t>
  </si>
  <si>
    <t>RU.77.99.29.001.E.000376.01.14</t>
  </si>
  <si>
    <t xml:space="preserve">  SOCOLOR CULT – ПАЛИТРА ЯРКИХ ОТТЕНКОВ</t>
  </si>
  <si>
    <t>МХ Соколор Культ Морской Адмирал , 90мл</t>
  </si>
  <si>
    <t>СОКОЛОР КУЛЬТ: СТОЙКАЯ КРЕМ-КРАСКА ДЛЯ ВОЛОС</t>
  </si>
  <si>
    <t>E2951500</t>
  </si>
  <si>
    <t>3474636710263</t>
  </si>
  <si>
    <t>RU.77.99.29.001.Е.001271.04.19</t>
  </si>
  <si>
    <t>Мх Соколор Культ Королевский Фиолетовый, 90мл</t>
  </si>
  <si>
    <t>E2951600</t>
  </si>
  <si>
    <t>3474636710270</t>
  </si>
  <si>
    <t>Мх Соколор Культ Фуксия, 90мл</t>
  </si>
  <si>
    <t>E2951300</t>
  </si>
  <si>
    <t>3474636710249</t>
  </si>
  <si>
    <t>Мх Соколор Культ Серебро Диско, 90мл</t>
  </si>
  <si>
    <t>E2951700</t>
  </si>
  <si>
    <t>3474636710287</t>
  </si>
  <si>
    <t>Мх Соколор Культ Коралловая Звезда, 90мл</t>
  </si>
  <si>
    <t xml:space="preserve">СОКОЛОР КУЛЬТ: СТОЙКАЯ КРЕМ-КРАСКА ДЛЯ ВОЛОС </t>
  </si>
  <si>
    <t>E2951400</t>
  </si>
  <si>
    <t>3474636710256</t>
  </si>
  <si>
    <t>Мх Соколор Культ Страстный Красный, 90мл</t>
  </si>
  <si>
    <t>E2951200</t>
  </si>
  <si>
    <t>3474636710232</t>
  </si>
  <si>
    <t>RU.77.99.29.001.Е.002362.07.19</t>
  </si>
  <si>
    <t>Мх Соколор Культ Страстный Красный, 118мл</t>
  </si>
  <si>
    <t xml:space="preserve">СОКОЛОР КУЛЬТ: КРЕМ С ПИГМЕНТАМИ ПРЯМОГО ДЕЙСТВИЯ ДЛЯ ВОЛОС  </t>
  </si>
  <si>
    <t>P1579700</t>
  </si>
  <si>
    <t>884486379771</t>
  </si>
  <si>
    <t>ЕАЭС № RU Д-CA.АИ82.В.00169/18</t>
  </si>
  <si>
    <t>Мх Соколор Культ Сочный Желтый, 118мл</t>
  </si>
  <si>
    <t xml:space="preserve">СОКОЛОР КУЛЬТ: КРЕМ С ПИГМЕНТАМИ ПРЯМОГО ДЕЙСТВИЯ ДЛЯ ВОЛОС </t>
  </si>
  <si>
    <t>P1579900</t>
  </si>
  <si>
    <t>884486379795</t>
  </si>
  <si>
    <t>Мх Соколор Культ Ретро Синий, 118мл</t>
  </si>
  <si>
    <t>P1580300</t>
  </si>
  <si>
    <t>884486379832</t>
  </si>
  <si>
    <t>ЕАЭС N RU Д-СА.АИ82.В.00452/18</t>
  </si>
  <si>
    <t>Мх Соколор Культ Морской Адмирал, 118мл</t>
  </si>
  <si>
    <t>P1580400</t>
  </si>
  <si>
    <t>884486379849</t>
  </si>
  <si>
    <t>МХ Соколор Культ Свежевыжатый Оранжевый, 118мл</t>
  </si>
  <si>
    <t>СОКОЛОР КУЛЬТ: КРЕМ С ПИГМЕНТАМИ ПРЯМОГО ДЕЙСТВИЯ ДЛЯ ВОЛОС</t>
  </si>
  <si>
    <t>P1579800</t>
  </si>
  <si>
    <t>884486379788</t>
  </si>
  <si>
    <t>Мх Соколор Культ Королевский Фиолетовый, 118мл</t>
  </si>
  <si>
    <t>P1580500</t>
  </si>
  <si>
    <t>884486379856</t>
  </si>
  <si>
    <t>Мх Соколор Культ Фуксия, 118мл</t>
  </si>
  <si>
    <t>P1580600</t>
  </si>
  <si>
    <t>884486379863</t>
  </si>
  <si>
    <t>ЕАЭС N RU Д-СА.АИ82.В.00289/18</t>
  </si>
  <si>
    <t>Мх Соколор Культ Игристое Розе, 118мл</t>
  </si>
  <si>
    <t>P1580800</t>
  </si>
  <si>
    <t>884486379887</t>
  </si>
  <si>
    <t>Мх Соколор Культ Серебро Диско, 118мл</t>
  </si>
  <si>
    <t>P1581300</t>
  </si>
  <si>
    <t>884486379931</t>
  </si>
  <si>
    <t>Мх Соколор Культ Мраморный Серый, 118мл</t>
  </si>
  <si>
    <t>P1581400</t>
  </si>
  <si>
    <t>884486379948</t>
  </si>
  <si>
    <t>Мх Соколор Культ Прозрачный, 118мл</t>
  </si>
  <si>
    <t>P1581600</t>
  </si>
  <si>
    <t>884486379962</t>
  </si>
  <si>
    <t>Мх Соколор Культ Черный, 118мл</t>
  </si>
  <si>
    <t>P1581500</t>
  </si>
  <si>
    <t>884486379955</t>
  </si>
  <si>
    <t>ЕАЭС N RU Д-СА.АИ82.В.00601/18</t>
  </si>
  <si>
    <t>BOND ULTIM8 (БОНД УЛЬТИМ-ЭЙТ) НОВАЯ КАТЕГОРИЯ УСЛУГ В САЛОНЕ КРАСОТЫ</t>
  </si>
  <si>
    <t>МХ BOND ULTIM8 НАБОР ДЛЯ САЛОНА</t>
  </si>
  <si>
    <t>P1413400</t>
  </si>
  <si>
    <t>884486332943</t>
  </si>
  <si>
    <t>ЕАЭС N RU Д-US.АИ82.В.02057/19</t>
  </si>
  <si>
    <t>МХ BOND ULTIM8 ДОМАШНИЙ УХОД 150мл</t>
  </si>
  <si>
    <t xml:space="preserve">Смываемый уход для еженедельного использования </t>
  </si>
  <si>
    <t>P1366901</t>
  </si>
  <si>
    <t>884486312983</t>
  </si>
  <si>
    <t>МХ BOND ULTIM8 ШАГ 1, 125мл</t>
  </si>
  <si>
    <t>P1545700</t>
  </si>
  <si>
    <t>884486373809</t>
  </si>
  <si>
    <t>ЕАЭС № RU Д-FR.АИ82.В.02057/19</t>
  </si>
  <si>
    <t>МХ BOND ULTIM8 НАБОР ТРЭВЕЛ</t>
  </si>
  <si>
    <t>P1461100</t>
  </si>
  <si>
    <t>884486349613</t>
  </si>
  <si>
    <t>SOCOLOR.beauty / СОКОЛОР.бьюти – стойкая крем-краска для волос, 90МЛ</t>
  </si>
  <si>
    <t>НОВАЯ ФОРМУЛА  ULTRA BLONDE СО СНИЖЕННЫМ АММИАКОМ</t>
  </si>
  <si>
    <t xml:space="preserve">Соколор Бьюти UL-AA 90мл       </t>
  </si>
  <si>
    <t xml:space="preserve">UL-AA Ультра Блонд Глубокий Пепельный </t>
  </si>
  <si>
    <t>E3026100</t>
  </si>
  <si>
    <t>3474636783083</t>
  </si>
  <si>
    <t>RU.77.99.29.001.Е.002475.07.19</t>
  </si>
  <si>
    <t xml:space="preserve">Соколор Бьюти UL-A+ 90мл       </t>
  </si>
  <si>
    <t>UL-A+ Ультра Блонд Пепельный+</t>
  </si>
  <si>
    <t>E3026500</t>
  </si>
  <si>
    <t>3474636783120</t>
  </si>
  <si>
    <t xml:space="preserve">Соколор Бьюти UL-VV 90мл       </t>
  </si>
  <si>
    <t xml:space="preserve">UL-VV Ультра Блонд Глубокий Перламутровый </t>
  </si>
  <si>
    <t>E3026900</t>
  </si>
  <si>
    <t>3474636783168</t>
  </si>
  <si>
    <t xml:space="preserve">Соколор Бьюти UL-V+ 90мл       </t>
  </si>
  <si>
    <t>E3027300</t>
  </si>
  <si>
    <t>3474636783205</t>
  </si>
  <si>
    <t xml:space="preserve">Соколор Бьюти UL-NV+ 90мл       </t>
  </si>
  <si>
    <t>UL-NV+ Ультра Блонд Натуральный Перламутровый+</t>
  </si>
  <si>
    <t>E3027700</t>
  </si>
  <si>
    <t>3474636783243</t>
  </si>
  <si>
    <t xml:space="preserve">Соколор Бьюти UL-N 90мл       </t>
  </si>
  <si>
    <t>UL-N Ультра Блонд Натуральный</t>
  </si>
  <si>
    <t>E3028101</t>
  </si>
  <si>
    <t>3474636783281</t>
  </si>
  <si>
    <t xml:space="preserve">Соколор Бьюти UL-N+ 90мл       </t>
  </si>
  <si>
    <t>UL-N+ Ультра Блонд Натуральный+</t>
  </si>
  <si>
    <t>E3028501</t>
  </si>
  <si>
    <t>3474636783328</t>
  </si>
  <si>
    <t xml:space="preserve">Соколор Бьюти UL-M 90мл       </t>
  </si>
  <si>
    <t>UL-M Ультра Блонд Мокка</t>
  </si>
  <si>
    <t>E3028900</t>
  </si>
  <si>
    <t>3474636783366</t>
  </si>
  <si>
    <t xml:space="preserve">Соколор Бьюти UL-P 90мл       </t>
  </si>
  <si>
    <t xml:space="preserve">UL-P Ультра Блонд Жемчужный </t>
  </si>
  <si>
    <t>E3029300</t>
  </si>
  <si>
    <t>3474636783403</t>
  </si>
  <si>
    <t>Соколор Бьюти UL-Clear 90мл</t>
  </si>
  <si>
    <t xml:space="preserve">UL-Clear Ultra Blonde Clear - прозрачный оттенок </t>
  </si>
  <si>
    <t>E3029801</t>
  </si>
  <si>
    <t>3474636783441</t>
  </si>
  <si>
    <t>Соколор Бьюти UL-SO 90мл</t>
  </si>
  <si>
    <t>E3030100</t>
  </si>
  <si>
    <t>3474636783489</t>
  </si>
  <si>
    <t>Соколор Бьюти UL-VO 90мл</t>
  </si>
  <si>
    <t>E3030900</t>
  </si>
  <si>
    <t>3474636783564</t>
  </si>
  <si>
    <t>Прозрачный оттенок</t>
  </si>
  <si>
    <t>Соколор Бьюти CLEAR 90мл</t>
  </si>
  <si>
    <t>E0851101</t>
  </si>
  <si>
    <t>3474630567870</t>
  </si>
  <si>
    <t>RU.77.99.37.001.E.002064.03.13</t>
  </si>
  <si>
    <t>Натуральный</t>
  </si>
  <si>
    <t>Соколор Бьюти 2N 90мл</t>
  </si>
  <si>
    <t xml:space="preserve">2N черный </t>
  </si>
  <si>
    <t>E0132105</t>
  </si>
  <si>
    <t>3474630324541</t>
  </si>
  <si>
    <t>RU.77.99.37.001.E.008061.10.13</t>
  </si>
  <si>
    <t xml:space="preserve">Соколор Бьюти 3N 90мл       </t>
  </si>
  <si>
    <t>E0132706</t>
  </si>
  <si>
    <t>3474630324565</t>
  </si>
  <si>
    <t xml:space="preserve">Соколор Бьюти 4N 90мл       </t>
  </si>
  <si>
    <t>E0134206</t>
  </si>
  <si>
    <t>3474630324619</t>
  </si>
  <si>
    <t>Соколор Бьюти 5N 90мл</t>
  </si>
  <si>
    <t>5N светлый шатен</t>
  </si>
  <si>
    <t>E0147606</t>
  </si>
  <si>
    <t>3474630325647</t>
  </si>
  <si>
    <t xml:space="preserve">Соколор Бьюти 6N 90мл       </t>
  </si>
  <si>
    <t>E0154505</t>
  </si>
  <si>
    <t>3474630326682</t>
  </si>
  <si>
    <t>Соколор Бьюти 7N 90мл</t>
  </si>
  <si>
    <t xml:space="preserve">7N блондин </t>
  </si>
  <si>
    <t>E0157205</t>
  </si>
  <si>
    <t>3474630326798</t>
  </si>
  <si>
    <t>Соколор Бьюти 8N 90мл</t>
  </si>
  <si>
    <t>8N светлый блондин</t>
  </si>
  <si>
    <t>E0159905</t>
  </si>
  <si>
    <t>3474630326897</t>
  </si>
  <si>
    <t>Соколор Бьюти 9N 90мл</t>
  </si>
  <si>
    <t xml:space="preserve">9N очень светлый блондин </t>
  </si>
  <si>
    <t>E0162105</t>
  </si>
  <si>
    <t>3474630326972</t>
  </si>
  <si>
    <t>Соколор Бьюти 10N 90мл</t>
  </si>
  <si>
    <t xml:space="preserve">10N очень-очень светлый блондин </t>
  </si>
  <si>
    <t>E0127505</t>
  </si>
  <si>
    <t>3474630324404</t>
  </si>
  <si>
    <t>Соколор Бьюти 11N 90мл</t>
  </si>
  <si>
    <t xml:space="preserve">SCB 11N Ультра светлый блондин </t>
  </si>
  <si>
    <t>E0131505</t>
  </si>
  <si>
    <t>3474630324527</t>
  </si>
  <si>
    <t>Пепельный</t>
  </si>
  <si>
    <t>Соколор Бьюти 1A 90мл</t>
  </si>
  <si>
    <t xml:space="preserve">1A Иссиня-черный пепельный </t>
  </si>
  <si>
    <t>E0131805</t>
  </si>
  <si>
    <t>3474630324534</t>
  </si>
  <si>
    <t>Соколор Бьюти 5A 90мл</t>
  </si>
  <si>
    <t xml:space="preserve">5A светлый шатен пепельный </t>
  </si>
  <si>
    <t>E0201505</t>
  </si>
  <si>
    <t>3474630337589</t>
  </si>
  <si>
    <t>Соколор Бьюти 6A 90мл</t>
  </si>
  <si>
    <t xml:space="preserve">6A темный блондин пепельный </t>
  </si>
  <si>
    <t>E0152805</t>
  </si>
  <si>
    <t>3474630326620</t>
  </si>
  <si>
    <t>Соколор Бьюти 7A 90мл</t>
  </si>
  <si>
    <t>7A блондин пепельный</t>
  </si>
  <si>
    <t>E0200205</t>
  </si>
  <si>
    <t>3474630337305</t>
  </si>
  <si>
    <t>Соколор Бьюти 9A 90мл</t>
  </si>
  <si>
    <t xml:space="preserve">9A очень светлый блондин пепельный </t>
  </si>
  <si>
    <t>E0161105</t>
  </si>
  <si>
    <t>3474630326941</t>
  </si>
  <si>
    <t>Соколор Бьюти 11A 90мл</t>
  </si>
  <si>
    <t xml:space="preserve">11A Ультра светлый блондин пепельный </t>
  </si>
  <si>
    <t>E0130705</t>
  </si>
  <si>
    <t>3474630324497</t>
  </si>
  <si>
    <t>Жемчужный</t>
  </si>
  <si>
    <t>Соколор Бьюти 6P 90мл</t>
  </si>
  <si>
    <t>6P темный блондин жемчужный</t>
  </si>
  <si>
    <t>E0546603</t>
  </si>
  <si>
    <t>3474630461567</t>
  </si>
  <si>
    <t xml:space="preserve">Соколор Бьюти 8P 90мл       </t>
  </si>
  <si>
    <t>E0547003</t>
  </si>
  <si>
    <t>3474630461697</t>
  </si>
  <si>
    <t xml:space="preserve">Соколор Бьюти 10P 90мл     </t>
  </si>
  <si>
    <t>E0547403</t>
  </si>
  <si>
    <t>3474630461864</t>
  </si>
  <si>
    <t>Серебристый жемчужный</t>
  </si>
  <si>
    <t>Соколор Бьюти 6SP 90мл</t>
  </si>
  <si>
    <t>6Sp темный блондин серебристый жемчужный</t>
  </si>
  <si>
    <t>E1033302</t>
  </si>
  <si>
    <t>3474630651456</t>
  </si>
  <si>
    <t>RU.77.99.29.001.E.002258.03.14</t>
  </si>
  <si>
    <t>Соколор Бьюти 8SP 90мл</t>
  </si>
  <si>
    <t>8Sp светлый блондин серебристый жемчужный</t>
  </si>
  <si>
    <t>E0870402</t>
  </si>
  <si>
    <t>3474630574274</t>
  </si>
  <si>
    <t>RU.77.99.37.001.E.003815.05.13</t>
  </si>
  <si>
    <t xml:space="preserve">Соколор Бьюти 10SP 90мл </t>
  </si>
  <si>
    <t>10Sp очень-очень светлый блондин серебристый жемчужный</t>
  </si>
  <si>
    <t>E1033702</t>
  </si>
  <si>
    <t>3474630651586</t>
  </si>
  <si>
    <t>Пепельно-перламутровый</t>
  </si>
  <si>
    <t>Соколор Бьюти 5AV 90мл</t>
  </si>
  <si>
    <t>E0137705</t>
  </si>
  <si>
    <t>3474630324749</t>
  </si>
  <si>
    <t xml:space="preserve">Соколор Бьюти 7AV 90мл   </t>
  </si>
  <si>
    <t>E0209305</t>
  </si>
  <si>
    <t>3474630337220</t>
  </si>
  <si>
    <t>Соколор Бьюти 8AV 90мл</t>
  </si>
  <si>
    <t>E0158205</t>
  </si>
  <si>
    <t>3474630326835</t>
  </si>
  <si>
    <t xml:space="preserve">Соколор Бьюти 9AV 90мл   </t>
  </si>
  <si>
    <t>E0202205</t>
  </si>
  <si>
    <t>3474630336926</t>
  </si>
  <si>
    <t xml:space="preserve">Соколор Бьюти 10AV 90мл </t>
  </si>
  <si>
    <t>E0126505</t>
  </si>
  <si>
    <t>3474630324343</t>
  </si>
  <si>
    <t>Золотистый</t>
  </si>
  <si>
    <t>Соколор Бьюти 7G 90мл</t>
  </si>
  <si>
    <t xml:space="preserve">7G блондин золотистый </t>
  </si>
  <si>
    <t>E0156204</t>
  </si>
  <si>
    <t>3474630326750</t>
  </si>
  <si>
    <t>Соколор Бьюти 8G 90мл</t>
  </si>
  <si>
    <t xml:space="preserve">8G светлый блондин золотистый </t>
  </si>
  <si>
    <t>E0159005</t>
  </si>
  <si>
    <t>3474630326866</t>
  </si>
  <si>
    <t>Соколор Бьюти 9G 90мл</t>
  </si>
  <si>
    <t xml:space="preserve">9G очень светлый блондин золотистый </t>
  </si>
  <si>
    <t>E0161505</t>
  </si>
  <si>
    <t>3474630326958</t>
  </si>
  <si>
    <t>Соколор Бьюти 10G 90мл</t>
  </si>
  <si>
    <t xml:space="preserve">10G очень-очень светлый блондин золотистый </t>
  </si>
  <si>
    <t>E0126905</t>
  </si>
  <si>
    <t>3474630324381</t>
  </si>
  <si>
    <t>Медный</t>
  </si>
  <si>
    <t>Соколор Бьюти 5C 90мл</t>
  </si>
  <si>
    <t>5C светлый шатен медный</t>
  </si>
  <si>
    <t>E0138604</t>
  </si>
  <si>
    <t>3474630324770</t>
  </si>
  <si>
    <t>Соколор Бьюти 6C 90мл</t>
  </si>
  <si>
    <t xml:space="preserve">6С темный блондин медный </t>
  </si>
  <si>
    <t>E0200605</t>
  </si>
  <si>
    <t>3474630337398</t>
  </si>
  <si>
    <t>Соколор Бьюти 7C 90мл</t>
  </si>
  <si>
    <t xml:space="preserve">7С блондин медный </t>
  </si>
  <si>
    <t>E0156005</t>
  </si>
  <si>
    <t>3474630326743</t>
  </si>
  <si>
    <t>Соколор Бьюти 8С 90мл</t>
  </si>
  <si>
    <t xml:space="preserve">8С светлый блондин медный </t>
  </si>
  <si>
    <t>E0158505</t>
  </si>
  <si>
    <t>3474630326842</t>
  </si>
  <si>
    <t>Медно-золотистый</t>
  </si>
  <si>
    <t>Соколор Бьюти 7СG 90мл</t>
  </si>
  <si>
    <t>7СG блондин Медно-Золотистый</t>
  </si>
  <si>
    <t>E0925602</t>
  </si>
  <si>
    <t>3474630607309</t>
  </si>
  <si>
    <t>RU.77.99.37.001.E.006631.08.13</t>
  </si>
  <si>
    <t>Глубокий медный</t>
  </si>
  <si>
    <t xml:space="preserve">Соколор Бьюти 8CC 90мл   </t>
  </si>
  <si>
    <t>E0158705</t>
  </si>
  <si>
    <t>3474630326859</t>
  </si>
  <si>
    <t xml:space="preserve">Мокка  </t>
  </si>
  <si>
    <t xml:space="preserve">Соколор Бьюти 4M 90мл      </t>
  </si>
  <si>
    <t>E0133905</t>
  </si>
  <si>
    <t>3474630324602</t>
  </si>
  <si>
    <t>Соколор Бьюти 5M 90мл</t>
  </si>
  <si>
    <t xml:space="preserve">5M светлый шатен мокка </t>
  </si>
  <si>
    <t>E0147104</t>
  </si>
  <si>
    <t>3474630325609</t>
  </si>
  <si>
    <t xml:space="preserve">Соколор Бьюти 6M 90мл       </t>
  </si>
  <si>
    <t>E0153905</t>
  </si>
  <si>
    <t>3474630326668</t>
  </si>
  <si>
    <t xml:space="preserve">Соколор Бьюти 7M 90мл       </t>
  </si>
  <si>
    <t xml:space="preserve">7M блондин мокка </t>
  </si>
  <si>
    <t>E0156705</t>
  </si>
  <si>
    <t>3474630326774</t>
  </si>
  <si>
    <t>Соколор Бьюти 8M 90мл</t>
  </si>
  <si>
    <t xml:space="preserve">8M светлый блондин мокка </t>
  </si>
  <si>
    <t>E0159305</t>
  </si>
  <si>
    <t>3474630326873</t>
  </si>
  <si>
    <t>Соколор Бьюти 9M 90мл</t>
  </si>
  <si>
    <t xml:space="preserve">9M очень светлый блондин мокка </t>
  </si>
  <si>
    <t>E0161805</t>
  </si>
  <si>
    <t>3474630326965</t>
  </si>
  <si>
    <t>RU.77.99.37.001.E.003791.05.13</t>
  </si>
  <si>
    <t xml:space="preserve">Мокка пепельный </t>
  </si>
  <si>
    <t>Соколор Бьюти 4MA 90мл</t>
  </si>
  <si>
    <t>4MA шатен мокка пепльный</t>
  </si>
  <si>
    <t>E2261502</t>
  </si>
  <si>
    <t>3474636493326</t>
  </si>
  <si>
    <t>RU.77.99.29.001.E.001108.03.17</t>
  </si>
  <si>
    <t xml:space="preserve">Соколор Бьюти 6MA 90мл    </t>
  </si>
  <si>
    <t>E2261902</t>
  </si>
  <si>
    <t>3474636493364</t>
  </si>
  <si>
    <t>Соколор Бьюти 8MA 90мл</t>
  </si>
  <si>
    <t>8MA светлый блондин мокка пепльный</t>
  </si>
  <si>
    <t>E2262302</t>
  </si>
  <si>
    <t>3474636493401</t>
  </si>
  <si>
    <t xml:space="preserve">Мокка мокка </t>
  </si>
  <si>
    <t xml:space="preserve">Соколор Бьюти 6MM 90мл   </t>
  </si>
  <si>
    <t>E0154205</t>
  </si>
  <si>
    <t>3474630326675</t>
  </si>
  <si>
    <t>RU.77.99.37.001.E.006522.08.13</t>
  </si>
  <si>
    <t xml:space="preserve">Соколор Бьюти 8MM 90мл   </t>
  </si>
  <si>
    <t>E0159605</t>
  </si>
  <si>
    <t>3474630326880</t>
  </si>
  <si>
    <t xml:space="preserve">Соколор Бьюти 10MM 90мл </t>
  </si>
  <si>
    <t>E0127205</t>
  </si>
  <si>
    <t>3474630324398</t>
  </si>
  <si>
    <t>Мокка золотистый</t>
  </si>
  <si>
    <t>Соколор Бьюти 5MG 90мл</t>
  </si>
  <si>
    <t>5MG светлый шатен мокка золотистый</t>
  </si>
  <si>
    <t>E0147304</t>
  </si>
  <si>
    <t>3474630325630</t>
  </si>
  <si>
    <t>Соколор Бьюти 6MG 90мл</t>
  </si>
  <si>
    <t xml:space="preserve">6MG темный блондин мокка золотистый </t>
  </si>
  <si>
    <t>E0163005</t>
  </si>
  <si>
    <t>3474630327009</t>
  </si>
  <si>
    <t>Соколор Бьюти 7MG 90мл</t>
  </si>
  <si>
    <t xml:space="preserve">7MG блондин мокка золотистый </t>
  </si>
  <si>
    <t>E0156905</t>
  </si>
  <si>
    <t>3474630326781</t>
  </si>
  <si>
    <t>Соколор Бьюти 4MR 90мл</t>
  </si>
  <si>
    <t>4MR шатен мокка красный</t>
  </si>
  <si>
    <t>E2260301</t>
  </si>
  <si>
    <t>3474636493203</t>
  </si>
  <si>
    <t>Соколор Бьюти 5MR 90мл</t>
  </si>
  <si>
    <t>5MR светлый шатен мокка красный</t>
  </si>
  <si>
    <t>E2260702</t>
  </si>
  <si>
    <t>3474636493241</t>
  </si>
  <si>
    <t>Соколор Бьюти 6MR 90мл</t>
  </si>
  <si>
    <t xml:space="preserve">6MR темный блондин мокка красный </t>
  </si>
  <si>
    <t>E2261102</t>
  </si>
  <si>
    <t>3474636493289</t>
  </si>
  <si>
    <t>Теплый</t>
  </si>
  <si>
    <t>Соколор Бьюти 5W 90мл</t>
  </si>
  <si>
    <t xml:space="preserve">5W теплый светлый шатен </t>
  </si>
  <si>
    <t>E0162804</t>
  </si>
  <si>
    <t>3474630326996</t>
  </si>
  <si>
    <t>Соколор Бьюти 7W 90мл</t>
  </si>
  <si>
    <t xml:space="preserve">7W теплый блондин </t>
  </si>
  <si>
    <t>E0157905</t>
  </si>
  <si>
    <t>3474630326828</t>
  </si>
  <si>
    <t>Соколор Бьюти 9W 90мл</t>
  </si>
  <si>
    <t xml:space="preserve">9W теплый очень светлый блондин </t>
  </si>
  <si>
    <t>E0162404</t>
  </si>
  <si>
    <t>3474630326989</t>
  </si>
  <si>
    <t>Натуральный теплый</t>
  </si>
  <si>
    <t>Соколор Бьюти 4NW 90мл</t>
  </si>
  <si>
    <t xml:space="preserve">4NW натуральный теплый шатен </t>
  </si>
  <si>
    <t>E0134505</t>
  </si>
  <si>
    <t>3474630324626</t>
  </si>
  <si>
    <t>Соколор Бьюти 5NW 90мл</t>
  </si>
  <si>
    <t>5NW натуральный теплый светлый шатен</t>
  </si>
  <si>
    <t>E0148004</t>
  </si>
  <si>
    <t>3474630325654</t>
  </si>
  <si>
    <t>Соколор Бьюти 6NW 90мл</t>
  </si>
  <si>
    <t xml:space="preserve">6NW натуральный теплый темный блондин </t>
  </si>
  <si>
    <t>E0154805</t>
  </si>
  <si>
    <t>3474630326705</t>
  </si>
  <si>
    <t>RU.77.99.37.001.E.008045.10.13</t>
  </si>
  <si>
    <t>Соколор Бьюти 7NW 90мл</t>
  </si>
  <si>
    <t>7NW натуральный теплый блондин</t>
  </si>
  <si>
    <t>E0157504</t>
  </si>
  <si>
    <t>3474630326804</t>
  </si>
  <si>
    <t>Соколор Бьюти 8NW 90мл</t>
  </si>
  <si>
    <t xml:space="preserve">8NW натуральный теплый светлый блондин </t>
  </si>
  <si>
    <t>E0160205</t>
  </si>
  <si>
    <t>3474630326903</t>
  </si>
  <si>
    <t>Соколор Бьюти 10NW 90мл</t>
  </si>
  <si>
    <t>10NW очень-очень светлый блондин натуральный теплый</t>
  </si>
  <si>
    <t>E0127805</t>
  </si>
  <si>
    <t>3474630324411</t>
  </si>
  <si>
    <t>Перламутрово-красный</t>
  </si>
  <si>
    <t>Соколор Бьюти 6VR 90мл</t>
  </si>
  <si>
    <t xml:space="preserve">6VR темный блондин перламутрово-красный </t>
  </si>
  <si>
    <t>E0163304</t>
  </si>
  <si>
    <t>3474630327016</t>
  </si>
  <si>
    <t>Коричнево-медный</t>
  </si>
  <si>
    <t>Соколор Бьюти 4BC 90мл</t>
  </si>
  <si>
    <t xml:space="preserve">4BC шатен коричнево-медный </t>
  </si>
  <si>
    <t>E0133604</t>
  </si>
  <si>
    <t>3474630324596</t>
  </si>
  <si>
    <t>Соколор Бьюти 5BC 90мл</t>
  </si>
  <si>
    <t xml:space="preserve">5BC светлый шатен коричнево-медный </t>
  </si>
  <si>
    <t>E0138005</t>
  </si>
  <si>
    <t>3474630324756</t>
  </si>
  <si>
    <t>Соколор Бьюти 6BC 90мл</t>
  </si>
  <si>
    <t xml:space="preserve">6BC темный блондин коричнево-медный </t>
  </si>
  <si>
    <t>E0153005</t>
  </si>
  <si>
    <t>3474630326637</t>
  </si>
  <si>
    <t>Соколор Бьюти 7BC 90мл</t>
  </si>
  <si>
    <t xml:space="preserve">7BC блондин коричнево-медный </t>
  </si>
  <si>
    <t>E0155705</t>
  </si>
  <si>
    <t>3474630326736</t>
  </si>
  <si>
    <t>Коричнево-красный</t>
  </si>
  <si>
    <t>Соколор Бьюти 4BR 90мл</t>
  </si>
  <si>
    <t xml:space="preserve">4BR шатен коричнево-красный </t>
  </si>
  <si>
    <t>E0201905</t>
  </si>
  <si>
    <t>3474630337718</t>
  </si>
  <si>
    <t>Соколор Бьюти 6BR 90мл</t>
  </si>
  <si>
    <t>6BR темный блондин коричнево-красный</t>
  </si>
  <si>
    <t>E0153304</t>
  </si>
  <si>
    <t>3474630326644</t>
  </si>
  <si>
    <t>Коричнево-перламутровый</t>
  </si>
  <si>
    <t>Соколор Бьюти 5BV 90мл</t>
  </si>
  <si>
    <t xml:space="preserve">5BV светлый шатен коричнево-перламутровый </t>
  </si>
  <si>
    <t>E0240505</t>
  </si>
  <si>
    <t>3474630354913</t>
  </si>
  <si>
    <t>Красно-медный</t>
  </si>
  <si>
    <t>Соколор Бьюти 8RC 90мл</t>
  </si>
  <si>
    <t xml:space="preserve">8RC светлый блондин красно-медный </t>
  </si>
  <si>
    <t>E0160505</t>
  </si>
  <si>
    <t>3474630326910</t>
  </si>
  <si>
    <t xml:space="preserve">Коллекция RED+ насыщенных красных оттенков </t>
  </si>
  <si>
    <t>Соколор Бьюти 5RR+ 90мл</t>
  </si>
  <si>
    <t>5RR+ светлый шатен глубокий красный+</t>
  </si>
  <si>
    <t>E0328903</t>
  </si>
  <si>
    <t>3474630396203</t>
  </si>
  <si>
    <t>Соколор Бьюти 6RC+  90мл</t>
  </si>
  <si>
    <t xml:space="preserve">6RC+ темный блондин красно-медный+ </t>
  </si>
  <si>
    <t>E0329504</t>
  </si>
  <si>
    <t>3474630396340</t>
  </si>
  <si>
    <t>Соколор Бьюти 5RV+ 90мл</t>
  </si>
  <si>
    <t>5RV+ светлый шатен красно-перламутровый+</t>
  </si>
  <si>
    <t>E0329804</t>
  </si>
  <si>
    <t>3474630396418</t>
  </si>
  <si>
    <t>Соколор Бьюти 7RR+ 90мл</t>
  </si>
  <si>
    <t xml:space="preserve">7RR+ блондин глубокий красный+ </t>
  </si>
  <si>
    <t>E0329204</t>
  </si>
  <si>
    <t>3474630396272</t>
  </si>
  <si>
    <t xml:space="preserve">EXTRA.COVERAGE / ЭКСТРА КАВЕРЕДЖ 100% ПЛОТНОЕ ПОКРЫТИЕ СЕДИНЫ 
</t>
  </si>
  <si>
    <t>Натуральный теплый &gt; 50% седины</t>
  </si>
  <si>
    <t>Соколор Бьюти 504NW 90мл</t>
  </si>
  <si>
    <t xml:space="preserve">504NW шатен натуральный теплый 100% покрытие седины </t>
  </si>
  <si>
    <t>E2368201</t>
  </si>
  <si>
    <t>3474636507078</t>
  </si>
  <si>
    <t>RU.77.99.29.001.E.002397.06.18</t>
  </si>
  <si>
    <t>Соколор Бьюти 506NW 90мл</t>
  </si>
  <si>
    <t>506NW темный блондин натуральный теплый 100% покрытие седины</t>
  </si>
  <si>
    <t>E2368301</t>
  </si>
  <si>
    <t>3474636507085</t>
  </si>
  <si>
    <t>Соколор Бьюти 508NW 90мл</t>
  </si>
  <si>
    <t xml:space="preserve">508NW светлый блондин натуральный теплый 100% покрытие седины </t>
  </si>
  <si>
    <t>E2368401</t>
  </si>
  <si>
    <t>3474636507092</t>
  </si>
  <si>
    <t>Пепльно-перламутровый &gt; 50% седины</t>
  </si>
  <si>
    <t>Соколор Бьюти 507AV 90мл</t>
  </si>
  <si>
    <t>507AV блондин пепельно-перламутровый 100% покрытие седины</t>
  </si>
  <si>
    <t>E2368501</t>
  </si>
  <si>
    <t>3474636507108</t>
  </si>
  <si>
    <t>Соколор Бьюти 509AV 90мл</t>
  </si>
  <si>
    <t xml:space="preserve">509AV очень светлый блондин пепельно-перламутровый 100% покрытие седины </t>
  </si>
  <si>
    <t>E2368601</t>
  </si>
  <si>
    <t>3474636507115</t>
  </si>
  <si>
    <t>Мокка &gt; 50% седины</t>
  </si>
  <si>
    <t xml:space="preserve">Соколор Бьюти 505M 90мл   </t>
  </si>
  <si>
    <t xml:space="preserve">505M светлый шатен мокка 100% покрытие седины </t>
  </si>
  <si>
    <t>E1686802</t>
  </si>
  <si>
    <t>3474636362240</t>
  </si>
  <si>
    <t>RU.77.99.29.001.E.004789.10.16</t>
  </si>
  <si>
    <t>Соколор Бьюти 506M 90мл</t>
  </si>
  <si>
    <t xml:space="preserve">506M темный блондин мокка 100% покрытие седины </t>
  </si>
  <si>
    <t>E2009602</t>
  </si>
  <si>
    <t>3474636420322</t>
  </si>
  <si>
    <t>Соколор Бьюти 508M 90мл</t>
  </si>
  <si>
    <t xml:space="preserve">508M светлый блондин мокка 100% покрытие седины </t>
  </si>
  <si>
    <t>E2009702</t>
  </si>
  <si>
    <t>3474636420339</t>
  </si>
  <si>
    <t xml:space="preserve">Красно-коричневый &gt; 50% седины </t>
  </si>
  <si>
    <t>Соколор Бьюти 504RB 90мл</t>
  </si>
  <si>
    <t xml:space="preserve">504RB шатен красно-коричневый 100% покрытие седины </t>
  </si>
  <si>
    <t>E2009801</t>
  </si>
  <si>
    <t>3474636420346</t>
  </si>
  <si>
    <t>RU.77.99.29.001.E.004788.10.16</t>
  </si>
  <si>
    <t>Соколор Бьюти 506RB 90мл</t>
  </si>
  <si>
    <t xml:space="preserve">506RB темный блондин красно-коричневый 100% покрытие седины </t>
  </si>
  <si>
    <t>E2009902</t>
  </si>
  <si>
    <t>3474636420353</t>
  </si>
  <si>
    <t>Коричнево-медный &gt; 50% седины</t>
  </si>
  <si>
    <t>Соколор Бьюти 505BC 90мл</t>
  </si>
  <si>
    <t xml:space="preserve">505BC светлый шатен коричнево-медный 100% покрытие седины </t>
  </si>
  <si>
    <t>E2010002</t>
  </si>
  <si>
    <t>3474636420360</t>
  </si>
  <si>
    <t>Соколор Бьюти 506BC 90мл</t>
  </si>
  <si>
    <t xml:space="preserve">506BC темный блондин коричнево-медный 100% покрытие седины </t>
  </si>
  <si>
    <t>E2010102</t>
  </si>
  <si>
    <t>3474636420377</t>
  </si>
  <si>
    <t>Соколор Бьюти 508BC 90мл</t>
  </si>
  <si>
    <t>508BC светлый блондин коричнево-медный 100% покрытие седины</t>
  </si>
  <si>
    <t>E2010202</t>
  </si>
  <si>
    <t>3474636420384</t>
  </si>
  <si>
    <t>Золотистый &gt; 50% седины</t>
  </si>
  <si>
    <t>Соколор Бьюти 505G 90мл</t>
  </si>
  <si>
    <t xml:space="preserve">505G блондин золотистый 100% покрытие седины </t>
  </si>
  <si>
    <t>E0135407</t>
  </si>
  <si>
    <t>3474630324664</t>
  </si>
  <si>
    <t>Соколор Бьюти 507G 90мл</t>
  </si>
  <si>
    <t xml:space="preserve">507G блондин золотистый 100% покрытие седины </t>
  </si>
  <si>
    <t>E0136207</t>
  </si>
  <si>
    <t>3474630324695</t>
  </si>
  <si>
    <t>Соколор Бьюти 509G 90мл</t>
  </si>
  <si>
    <t xml:space="preserve">509G очень светлый блондин золотистый 100% покрытие седины </t>
  </si>
  <si>
    <t>E0137107</t>
  </si>
  <si>
    <t>3474630324725</t>
  </si>
  <si>
    <t>Соколор Бьюти 510G 90мл</t>
  </si>
  <si>
    <t>510G очень-очень светлый блондин золотистый  100% покрытие седины</t>
  </si>
  <si>
    <t>E1452903</t>
  </si>
  <si>
    <t>3474630703438</t>
  </si>
  <si>
    <t>RU.77.99.29.001.E.005031.03.15</t>
  </si>
  <si>
    <t>Натуральный &gt; 50% седины</t>
  </si>
  <si>
    <t xml:space="preserve">Соколор Бьюти 504N 90мл </t>
  </si>
  <si>
    <t>E1687802</t>
  </si>
  <si>
    <t>3474636362349</t>
  </si>
  <si>
    <t>RU.77.99.29.001.E.004790.10.16</t>
  </si>
  <si>
    <t>Соколор Бьюти 505N 90мл</t>
  </si>
  <si>
    <t xml:space="preserve">505N светлый шатен 100% покрытие седины </t>
  </si>
  <si>
    <t>E1687202</t>
  </si>
  <si>
    <t>3474636362288</t>
  </si>
  <si>
    <t>Соколор Бьюти 506N 90мл</t>
  </si>
  <si>
    <t>E1687302</t>
  </si>
  <si>
    <t>3474636362295</t>
  </si>
  <si>
    <t>Соколор Бьюти 507N 90мл</t>
  </si>
  <si>
    <t xml:space="preserve">507N блондин 100% покрытие седины </t>
  </si>
  <si>
    <t>E1687402</t>
  </si>
  <si>
    <t>3474636362301</t>
  </si>
  <si>
    <t>Соколор Бьюти 508N 90мл</t>
  </si>
  <si>
    <t xml:space="preserve">508N светлый блондин 100% покрытие седины </t>
  </si>
  <si>
    <t>E1687502</t>
  </si>
  <si>
    <t>3474636362318</t>
  </si>
  <si>
    <t>Соколор Бьюти 509N 90мл</t>
  </si>
  <si>
    <t>509N очень светлый блондин 100% покрытие седины</t>
  </si>
  <si>
    <t>E1687602</t>
  </si>
  <si>
    <t>3474636362325</t>
  </si>
  <si>
    <t>Соколор Бьюти 510N 90мл</t>
  </si>
  <si>
    <t>510N очень-очень светлый блондин натуральный  100% покрытие седины</t>
  </si>
  <si>
    <t>E1451903</t>
  </si>
  <si>
    <t>3474630703193</t>
  </si>
  <si>
    <t>Натуральный Пепельный &gt; 50% седины</t>
  </si>
  <si>
    <t>Соколор Бьюти 505NA 90мл</t>
  </si>
  <si>
    <t xml:space="preserve">505NA светлый шатен натуральный пепельный 100% покрытие седины </t>
  </si>
  <si>
    <t>E1085503</t>
  </si>
  <si>
    <t>3474630669512</t>
  </si>
  <si>
    <t>RU.77.99.15.001.E.010088.10.14</t>
  </si>
  <si>
    <t>Соколор Бьюти 506NA 90мл</t>
  </si>
  <si>
    <t>506NA темный блондин натуральный пепельный 100% покрытие седины</t>
  </si>
  <si>
    <t>E1085903</t>
  </si>
  <si>
    <t>3474630669642</t>
  </si>
  <si>
    <t>Соколор Бьюти 508NA 90мл</t>
  </si>
  <si>
    <t>E1086303</t>
  </si>
  <si>
    <t>3474630669772</t>
  </si>
  <si>
    <t xml:space="preserve">Соколор Бьюти 509NA 90мл         </t>
  </si>
  <si>
    <t>E1086703</t>
  </si>
  <si>
    <t>3474630669901</t>
  </si>
  <si>
    <t>Соколор Бьюти 510NA 90мл</t>
  </si>
  <si>
    <t>510NA очень-очень светлый блондин натуральный пепельный 100% покрытие седины</t>
  </si>
  <si>
    <t>E1453703</t>
  </si>
  <si>
    <t>3474630703667</t>
  </si>
  <si>
    <t>КРЕМЫ-ОКСИДАНТЫ - CREMES-OXYDANTS</t>
  </si>
  <si>
    <t>Крем-Оксидант MATRIX 10 vol - 3% 1000мл</t>
  </si>
  <si>
    <t>Крем-оксидант 10 vol - 3% 1000 мл</t>
  </si>
  <si>
    <t>E0635303</t>
  </si>
  <si>
    <t>3474630497054</t>
  </si>
  <si>
    <t>RU.77.99.37.001.E.008399.10.13</t>
  </si>
  <si>
    <t>Крем-Оксидант MATRIX 20 vol - 6% 1000мл</t>
  </si>
  <si>
    <t>Крем-оксидант 20 vol - 6% 1000 мл</t>
  </si>
  <si>
    <t>E0635503</t>
  </si>
  <si>
    <t>3474630497122</t>
  </si>
  <si>
    <t>Крем-Оксидант MATRIX 30 vol - 9% 1000мл</t>
  </si>
  <si>
    <t>Крем-оксидант 30 vol - 9% 1000 мл</t>
  </si>
  <si>
    <t>E0635703</t>
  </si>
  <si>
    <t>3474630497191</t>
  </si>
  <si>
    <t>Крем-Оксидант MATRIX 40 vol - 12% 1000мл</t>
  </si>
  <si>
    <t>Крем-оксидант 40 vol - 12% 1000 мл</t>
  </si>
  <si>
    <t>E0635903</t>
  </si>
  <si>
    <t>3474630497269</t>
  </si>
  <si>
    <t>COLOR SYNC / КОЛОР СИНК - краситель для волос тон в тон без аммиака, 90мл</t>
  </si>
  <si>
    <t>ЛЁГКИЕ КИСЛОТНЫЕ ТОНЕРЫ - ИДЕАЛЬНОЕ ТОНИРОВАНИЕ БЕЗ ОСВЕТЛЕНИЯ НАТУРАЛЬНОЙ БАЗЫ ЗА 20 МИНУТ</t>
  </si>
  <si>
    <t>Колор Синк Кислотный Тонер Прозрачный Перламутровый</t>
  </si>
  <si>
    <t>E2968100</t>
  </si>
  <si>
    <t>3474636726950</t>
  </si>
  <si>
    <t>RU.77.99.29.001.Е.001635.04.19</t>
  </si>
  <si>
    <t>Колор Синк Кислотный Тонер Прозрачный Пепельный</t>
  </si>
  <si>
    <t>E2968400</t>
  </si>
  <si>
    <t>3474636726981</t>
  </si>
  <si>
    <t>RU.77.99.29.001.Е.002271.07.19</t>
  </si>
  <si>
    <t>Колор Синк Кислотный Тонер Прозрачный Нюд</t>
  </si>
  <si>
    <t>E2968700</t>
  </si>
  <si>
    <t>3474636727018</t>
  </si>
  <si>
    <t>RU.77.99.29.001.Е.002272.07.19</t>
  </si>
  <si>
    <t>Колор Синк Кислотный Тонер Прозрачный Стальной</t>
  </si>
  <si>
    <t>E2969000</t>
  </si>
  <si>
    <t>3474636727049</t>
  </si>
  <si>
    <t>МЕТАЛЛИКИ</t>
  </si>
  <si>
    <t xml:space="preserve">Акварельные оттенки WaterColors / ВотерКалорс </t>
  </si>
  <si>
    <t>Колор Синк ЛИСТВЕННЫЙ ЗЕЛЕНЫЙ 90мл</t>
  </si>
  <si>
    <t xml:space="preserve">Aкварельный оттенок. Для получения пастельных результатов смешивается с Прозрачным оттенком Clear. </t>
  </si>
  <si>
    <t>E1735201</t>
  </si>
  <si>
    <t>3474636382132</t>
  </si>
  <si>
    <t>RU.77.99.29.001.E.001666.04.16</t>
  </si>
  <si>
    <t>Aкварельный оттенок. Для получения пастельных результатов смешивается с Прозрачным оттенком Clear.</t>
  </si>
  <si>
    <t>E1735720</t>
  </si>
  <si>
    <t>3474636382149</t>
  </si>
  <si>
    <t>Колор Синк САПФИРОВЫЙ СИНИЙ 90мл</t>
  </si>
  <si>
    <t>E1735101</t>
  </si>
  <si>
    <t>3474636382125</t>
  </si>
  <si>
    <t>Колор Синк КВАРЦЕВЫЙ РОЗОВЫЙ 90мл</t>
  </si>
  <si>
    <t>E1735420</t>
  </si>
  <si>
    <t>3474636382156</t>
  </si>
  <si>
    <t>E1736420</t>
  </si>
  <si>
    <t>3474636382163</t>
  </si>
  <si>
    <t>КОЛЛЕКЦИЯ ОТТЕНКОВ COLOR SYNC "ДРАГОЦЕННЫЕ КАМНИ"</t>
  </si>
  <si>
    <t xml:space="preserve">Колор Синк ЗЕЛЕНЫЙ ИЗУМРУД 90мл </t>
  </si>
  <si>
    <t>E2798220</t>
  </si>
  <si>
    <t>3474636646852</t>
  </si>
  <si>
    <t>RU.77.99.29.001.E.005182.11.18</t>
  </si>
  <si>
    <t>Колор Синк ФИОЛЕТОВЫЙ АМЕТИСТ 90мл</t>
  </si>
  <si>
    <t>E2798620</t>
  </si>
  <si>
    <t>3474636646883</t>
  </si>
  <si>
    <t>ВИНИЛОВЫЕ ОТТЕНКИ, СОДЕРЖАЩИЕ ПРЯМОЙ ПИГМЕНТ</t>
  </si>
  <si>
    <t>Колор Синк КОБАЛЬТОВЫЙ СИНИЙ 90мл</t>
  </si>
  <si>
    <t xml:space="preserve">Насыщенный Виниловый оттенок для 5 уровня тона и выше. Для получения пастельных результатов смешивается с Прозрачным оттенком Clear. </t>
  </si>
  <si>
    <t>E2449820</t>
  </si>
  <si>
    <t>3474636530212</t>
  </si>
  <si>
    <t>RU.77.99.29.001.E.002210.05.18</t>
  </si>
  <si>
    <t>Колор Синк МАЛИНОВЫЙ КРАСНЫЙ 90мл</t>
  </si>
  <si>
    <t>E2450400</t>
  </si>
  <si>
    <t>3474636530274</t>
  </si>
  <si>
    <t>Колор Синк РОЗОВЫЙ МЕДНЫЙ 90мл</t>
  </si>
  <si>
    <t>E2449200</t>
  </si>
  <si>
    <t>3474636530151</t>
  </si>
  <si>
    <t>Колор Синк ПОЛУНОЧНЫЙ ПЕРЛАМУТРОВЫЙ 90мл</t>
  </si>
  <si>
    <t>E2449520</t>
  </si>
  <si>
    <t>3474636530182</t>
  </si>
  <si>
    <t xml:space="preserve">Колор Синк CLEAR 90мл       </t>
  </si>
  <si>
    <t>E1538120</t>
  </si>
  <si>
    <t>3474630729780</t>
  </si>
  <si>
    <t>RU.77.99.29.001.E.010107.11.15</t>
  </si>
  <si>
    <t xml:space="preserve">Пастельные (Шир Пастель) </t>
  </si>
  <si>
    <t>Колор Синк SPM 90мл</t>
  </si>
  <si>
    <t>E1537120</t>
  </si>
  <si>
    <t>3474630729438</t>
  </si>
  <si>
    <t xml:space="preserve">Колор Синк SPV 90мл </t>
  </si>
  <si>
    <t>E1537320</t>
  </si>
  <si>
    <t>3474630729506</t>
  </si>
  <si>
    <t xml:space="preserve">Колор Синк SPA 90мл </t>
  </si>
  <si>
    <t>E1537520</t>
  </si>
  <si>
    <t>3474630729575</t>
  </si>
  <si>
    <t>Колор Синк SPN 90мл</t>
  </si>
  <si>
    <t>SPN пастельный нейтральный</t>
  </si>
  <si>
    <t>E1537720</t>
  </si>
  <si>
    <t>3474630729643</t>
  </si>
  <si>
    <t>Колор Синк SPGV 90мл</t>
  </si>
  <si>
    <t xml:space="preserve">SPGV пастельный золотистый перламутровый </t>
  </si>
  <si>
    <t>E1537920</t>
  </si>
  <si>
    <t>3474630729711</t>
  </si>
  <si>
    <t>RU.77.99.29.001.E.003670.08.18</t>
  </si>
  <si>
    <t xml:space="preserve">Колор Синк 1A 90мл    </t>
  </si>
  <si>
    <t>E1536920</t>
  </si>
  <si>
    <t>3474630729360</t>
  </si>
  <si>
    <t xml:space="preserve">Колор Синк 4A 90мл    </t>
  </si>
  <si>
    <t>E1535720</t>
  </si>
  <si>
    <t>3474630728943</t>
  </si>
  <si>
    <t xml:space="preserve">Колор Синк 6A 90мл    </t>
  </si>
  <si>
    <t>E1531920</t>
  </si>
  <si>
    <t>3474630727618</t>
  </si>
  <si>
    <t xml:space="preserve">Колор Синк 8A 90мл           </t>
  </si>
  <si>
    <t>E1515620</t>
  </si>
  <si>
    <t>3474630722804</t>
  </si>
  <si>
    <t xml:space="preserve">Колор Синк 10A 90мл  </t>
  </si>
  <si>
    <t>E1513620</t>
  </si>
  <si>
    <t>3474630722101</t>
  </si>
  <si>
    <t>Колор Синк 8P 90мл</t>
  </si>
  <si>
    <t>8P светлый блондин жемчужный</t>
  </si>
  <si>
    <t>E1515420</t>
  </si>
  <si>
    <t>3474630722736</t>
  </si>
  <si>
    <t xml:space="preserve">Колор Синк 10P 90мл  </t>
  </si>
  <si>
    <t>E1513420</t>
  </si>
  <si>
    <t>3474630722033</t>
  </si>
  <si>
    <t>Перламутровый</t>
  </si>
  <si>
    <t>Колор Синк 8V 90мл</t>
  </si>
  <si>
    <t>E1515820</t>
  </si>
  <si>
    <t>3474630722873</t>
  </si>
  <si>
    <t xml:space="preserve">Колор Синк 10V 90мл  </t>
  </si>
  <si>
    <t>E1513820</t>
  </si>
  <si>
    <t>3474630722170</t>
  </si>
  <si>
    <t>Мокка Мокка</t>
  </si>
  <si>
    <t>Колор Синк 5MM 90мл</t>
  </si>
  <si>
    <t>E1535120</t>
  </si>
  <si>
    <t>3474630728738</t>
  </si>
  <si>
    <t>Колор Синк 7MM 90мл</t>
  </si>
  <si>
    <t>E1518220</t>
  </si>
  <si>
    <t>3474630723702</t>
  </si>
  <si>
    <t>Колор Синк 9MM 90мл</t>
  </si>
  <si>
    <t>9MМ очень светлый блондин мокка мокка</t>
  </si>
  <si>
    <t>E1514820</t>
  </si>
  <si>
    <t>3474630722521</t>
  </si>
  <si>
    <t>Колор Синк 10MM 90мл</t>
  </si>
  <si>
    <t xml:space="preserve">10MМ очень-очень светлый блондин мокка мокка  </t>
  </si>
  <si>
    <t>E1514420</t>
  </si>
  <si>
    <t>3474630722385</t>
  </si>
  <si>
    <t xml:space="preserve">Колор Синк 3N 90мл    </t>
  </si>
  <si>
    <t>E1536320</t>
  </si>
  <si>
    <t>3474630729155</t>
  </si>
  <si>
    <t>Колор Синк 5N 90мл</t>
  </si>
  <si>
    <t xml:space="preserve">5N светлый шатен  </t>
  </si>
  <si>
    <t>E1534320</t>
  </si>
  <si>
    <t>3474630728455</t>
  </si>
  <si>
    <t xml:space="preserve">Колор Синк 6N 90мл    </t>
  </si>
  <si>
    <t>E1531720</t>
  </si>
  <si>
    <t>3474630727540</t>
  </si>
  <si>
    <t>Колор Синк 8N 90мл</t>
  </si>
  <si>
    <t>E1515220</t>
  </si>
  <si>
    <t>3474630722668</t>
  </si>
  <si>
    <t>Колор Синк 10N 90мл</t>
  </si>
  <si>
    <t>10N очень-очень светлый блондин</t>
  </si>
  <si>
    <t>E1513220</t>
  </si>
  <si>
    <t>3474630721968</t>
  </si>
  <si>
    <t>Мокка</t>
  </si>
  <si>
    <t xml:space="preserve">Колор Синк 5M 90мл   </t>
  </si>
  <si>
    <t>E1534920</t>
  </si>
  <si>
    <t>3474630728660</t>
  </si>
  <si>
    <t>Колор Синк 6M 90мл</t>
  </si>
  <si>
    <t xml:space="preserve">6М темный блондин мокка  </t>
  </si>
  <si>
    <t>E1532520</t>
  </si>
  <si>
    <t>3474630727823</t>
  </si>
  <si>
    <t>Колор Синк 7M 90мл</t>
  </si>
  <si>
    <t>7М блондин мокка</t>
  </si>
  <si>
    <t>E1518020</t>
  </si>
  <si>
    <t>3474630723641</t>
  </si>
  <si>
    <t>Колор Синк 8M 90мл</t>
  </si>
  <si>
    <t>8М светлый блондин мокка</t>
  </si>
  <si>
    <t>E1516220</t>
  </si>
  <si>
    <t>3474630723016</t>
  </si>
  <si>
    <t>Колор Синк 10M 90мл</t>
  </si>
  <si>
    <t>10М очень-очень светлый блондин мокка</t>
  </si>
  <si>
    <t>E1514220</t>
  </si>
  <si>
    <t>3474630722316</t>
  </si>
  <si>
    <t>Колор Синк 6MG 90мл</t>
  </si>
  <si>
    <t xml:space="preserve">6MG темный блондин мокка золотистый  </t>
  </si>
  <si>
    <t>E1532720</t>
  </si>
  <si>
    <t>3474630727892</t>
  </si>
  <si>
    <t>Теплый натуральный</t>
  </si>
  <si>
    <t>Колор Синк 3WN 90мл</t>
  </si>
  <si>
    <t>3WN темный шатен теплый натуральный</t>
  </si>
  <si>
    <t>E1536720</t>
  </si>
  <si>
    <t>3474630729292</t>
  </si>
  <si>
    <t xml:space="preserve">Колор Синк 5WN 90мл            </t>
  </si>
  <si>
    <t>E1534520</t>
  </si>
  <si>
    <t>3474630728523</t>
  </si>
  <si>
    <t>Колор Синк 6WN 90мл</t>
  </si>
  <si>
    <t>6WN темный блондин теплый натуральный</t>
  </si>
  <si>
    <t>E1532320</t>
  </si>
  <si>
    <t>3474630727755</t>
  </si>
  <si>
    <t>Колор Синк 8WN 90мл</t>
  </si>
  <si>
    <t>8WN светлый блондин теплый натуральный</t>
  </si>
  <si>
    <t>E1516020</t>
  </si>
  <si>
    <t>3474630722941</t>
  </si>
  <si>
    <t>Теплый мокка</t>
  </si>
  <si>
    <t>Колор Синк 7WM 90мл</t>
  </si>
  <si>
    <t xml:space="preserve">7WМ блондин теплый мокка </t>
  </si>
  <si>
    <t>E1517820</t>
  </si>
  <si>
    <t>3474630723573</t>
  </si>
  <si>
    <t>Колор Синк 6BC 90мл</t>
  </si>
  <si>
    <t xml:space="preserve">6BC темный блондин коричнево-медный  </t>
  </si>
  <si>
    <t>E1532920</t>
  </si>
  <si>
    <t>3474630727960</t>
  </si>
  <si>
    <t>Колор Синк 8BC 90мл</t>
  </si>
  <si>
    <t>8BC светлый блондин коричнево-медный</t>
  </si>
  <si>
    <t>E1516620</t>
  </si>
  <si>
    <t>3474630723153</t>
  </si>
  <si>
    <t>Колор Синк 4BR 90мл</t>
  </si>
  <si>
    <t xml:space="preserve">4BR шатен коричнево-красный  </t>
  </si>
  <si>
    <t>E1535920</t>
  </si>
  <si>
    <t>3474630729018</t>
  </si>
  <si>
    <t>Колор Синк 6BR 90мл</t>
  </si>
  <si>
    <t>E1533120</t>
  </si>
  <si>
    <t>3474630728035</t>
  </si>
  <si>
    <t>Колор Синк 8G 90мл</t>
  </si>
  <si>
    <t xml:space="preserve">8G светлый блондин золотистый  </t>
  </si>
  <si>
    <t>E1516820</t>
  </si>
  <si>
    <t>3474630723221</t>
  </si>
  <si>
    <t>Колор Синк 10G 90мл</t>
  </si>
  <si>
    <t xml:space="preserve">10G очень-очень светлый блондин золотистый  </t>
  </si>
  <si>
    <t>E1514620</t>
  </si>
  <si>
    <t>3474630722453</t>
  </si>
  <si>
    <t>Золотистый перламутровый</t>
  </si>
  <si>
    <t>Колор Синк 9GV 90мл</t>
  </si>
  <si>
    <t>9GV очень светлый блондин золотистый перламутровый</t>
  </si>
  <si>
    <t>E1515020</t>
  </si>
  <si>
    <t>3474630722590</t>
  </si>
  <si>
    <t>Медный золотистый</t>
  </si>
  <si>
    <t>Колор Синк 8CG 90мл</t>
  </si>
  <si>
    <t xml:space="preserve">8CG светлый блондин медно-золотистый  </t>
  </si>
  <si>
    <t>E1517220</t>
  </si>
  <si>
    <t>3474630723368</t>
  </si>
  <si>
    <t xml:space="preserve">Глубокий медный + </t>
  </si>
  <si>
    <t>Колор Синк 7CC+ 90мл</t>
  </si>
  <si>
    <t xml:space="preserve">7CC+ блондин глубокий медный + </t>
  </si>
  <si>
    <t>E1530720</t>
  </si>
  <si>
    <t>3474630727380</t>
  </si>
  <si>
    <t>Красно-медный +</t>
  </si>
  <si>
    <t>Колор Синк 6RC+ 90мл</t>
  </si>
  <si>
    <t xml:space="preserve">6RC+ темный блондин красно-медный + </t>
  </si>
  <si>
    <t>E1533920</t>
  </si>
  <si>
    <t>3474630728318</t>
  </si>
  <si>
    <t>Колор Синк 8RC+ 90мл</t>
  </si>
  <si>
    <t xml:space="preserve">8RC+ светлый блондин красно-медный + </t>
  </si>
  <si>
    <t>E1517420</t>
  </si>
  <si>
    <t>3474630723436</t>
  </si>
  <si>
    <t xml:space="preserve">Глубокий красный + </t>
  </si>
  <si>
    <t>Колор Синк 5RR+ 90мл</t>
  </si>
  <si>
    <t xml:space="preserve">5RR+ светлый шатен глубокий красный </t>
  </si>
  <si>
    <t>E1570820</t>
  </si>
  <si>
    <t>3474630728806</t>
  </si>
  <si>
    <t>RU.77.99.29.001.E.010448.11.15</t>
  </si>
  <si>
    <t>Красно-перламутровый +</t>
  </si>
  <si>
    <t>Колор Синк 4RV+ 90мл</t>
  </si>
  <si>
    <t>4RV+ шатен красно-перламутровый</t>
  </si>
  <si>
    <t>E1570020</t>
  </si>
  <si>
    <t>3474630729087</t>
  </si>
  <si>
    <t>Колор Синк 6RV+ 90мл</t>
  </si>
  <si>
    <t xml:space="preserve">6RV+темный блондин красно-перламутровый </t>
  </si>
  <si>
    <t>E1570120</t>
  </si>
  <si>
    <t>3474630728387</t>
  </si>
  <si>
    <t>Глубокий перламутровый</t>
  </si>
  <si>
    <t>Колор Синк 3VV 90мл</t>
  </si>
  <si>
    <t>3VV темный шатен глубокий перламутровый</t>
  </si>
  <si>
    <t>E1536520</t>
  </si>
  <si>
    <t>3474630729223</t>
  </si>
  <si>
    <t>Колор Синк 5VV 90мл</t>
  </si>
  <si>
    <t>E1535520</t>
  </si>
  <si>
    <t>3474630728875</t>
  </si>
  <si>
    <t>Активатор КОЛОР СИНК</t>
  </si>
  <si>
    <t>Активатор Колор Синк 2,7% 1000мл</t>
  </si>
  <si>
    <t>Активатор Колор Синк 1000мл (2,7%)</t>
  </si>
  <si>
    <t>E1538402</t>
  </si>
  <si>
    <t>3474630729858</t>
  </si>
  <si>
    <t>RU.77.99.37.001.E.008043.10.13</t>
  </si>
  <si>
    <t>SOBOOST / СОУБУСТ - универсальный бустер для SOCOLOR.beauty и Color Sync</t>
  </si>
  <si>
    <t>СоуБуст КРАСНЫЙ 60мл</t>
  </si>
  <si>
    <t>Усиливает интенсивность красных и фиолетовых оттенков</t>
  </si>
  <si>
    <t>E3157000</t>
  </si>
  <si>
    <t>884486210524</t>
  </si>
  <si>
    <t>RU.77.99.29.001.E.005032.03.15</t>
  </si>
  <si>
    <t xml:space="preserve">СоуБуст МЕДНЫЙ 60мл </t>
  </si>
  <si>
    <t>Добавляет медные нюансы в янтарных, теплых коричневых и золотистых оттенках</t>
  </si>
  <si>
    <t>E3157100</t>
  </si>
  <si>
    <t>884486210548</t>
  </si>
  <si>
    <t>СоуБуст СИНИЙ 60мл</t>
  </si>
  <si>
    <t xml:space="preserve">Нейтрализует нежелательный фон осветления при работе с оттенками блонд, подчеркивает холодные нюансы на темных уровнях тона </t>
  </si>
  <si>
    <t>E3156900</t>
  </si>
  <si>
    <t>884486210517</t>
  </si>
  <si>
    <t xml:space="preserve"> ОПТИ.ВЕЙВ / OPTI.WAVE - средства для химической завивки и выпрямления волос</t>
  </si>
  <si>
    <t>ОПТИ.ВЕЙВ Лос/завивки натур.вол.3*250мл</t>
  </si>
  <si>
    <t>Лосьон для завивки натуральных волос</t>
  </si>
  <si>
    <t>E0757801</t>
  </si>
  <si>
    <t>3474630636637</t>
  </si>
  <si>
    <t>RU.77.99.37.001.E.006805.08.13</t>
  </si>
  <si>
    <t>ОПТИ.ВЕЙВ Лос/завивки чувст.вол.3*250мл</t>
  </si>
  <si>
    <t xml:space="preserve">Лосьон для завивки чувтвительных или окрашенных волос </t>
  </si>
  <si>
    <t>E0757501</t>
  </si>
  <si>
    <t>3474630636552</t>
  </si>
  <si>
    <t>RU.77.99.37.001.E.006807.08.13</t>
  </si>
  <si>
    <t>ОПТИ.ВЕЙВ Лос/завивки резист.вол.3*250мл</t>
  </si>
  <si>
    <t xml:space="preserve">Лосьон для завивки трудноподдающихся волос </t>
  </si>
  <si>
    <t>E0758101</t>
  </si>
  <si>
    <t>3474630636750</t>
  </si>
  <si>
    <t>RU.77.99.37.001.E.006806.08.13</t>
  </si>
  <si>
    <t>МХ ОПТИ.ВЕЙВ Фиксатор 1л</t>
  </si>
  <si>
    <t>Фиксатор для завивки волос</t>
  </si>
  <si>
    <t>E0239603</t>
  </si>
  <si>
    <t>3474630354692</t>
  </si>
  <si>
    <t>RU.77.99.37.001.E.006804.08.13</t>
  </si>
  <si>
    <t>TOTAL RESULTS/ТОТАЛ РЕЗАЛТС- гамма средств по уходу за волосами для тотальной уверенности в результате</t>
  </si>
  <si>
    <t>Маска Миракл Криэйтор + Вобблер - импульсная покупка для ТОП салонов</t>
  </si>
  <si>
    <t>МХ ТР МАСКА МИРАКЛ КРИЭЙТОР 30мл  (10 шт.)</t>
  </si>
  <si>
    <t>Набор из 10 масок с Воблером. Невероятное восстановление всего за 1 минуту в случае, если не удается посетить салон Matrix.</t>
  </si>
  <si>
    <t>URU07371</t>
  </si>
  <si>
    <t>4690214305075</t>
  </si>
  <si>
    <t>KEEP ME VIVID/КИП МИ ВИВИД. СОХРАНЕНИЕ ЦВЕТА ДЛЯ  ЯРКИХ И ЛЕГКО ВЫМЫВАЮЩИХСЯ ПАСТЕЛЬНЫХ ОТТЕНКОВ</t>
  </si>
  <si>
    <t>ТР КИП МИ ВИВИД Шампунь 300 мл</t>
  </si>
  <si>
    <t>Шампунь для сохранения цвета ярких и лего вымывающихся оттенков</t>
  </si>
  <si>
    <t>E2886700</t>
  </si>
  <si>
    <t>3474636679782</t>
  </si>
  <si>
    <t>ЕАЭС № RU Д-ES.АИ13.В.00225/19</t>
  </si>
  <si>
    <t>ТР КИП МИ ВИВИД Кондиционер 300 мл</t>
  </si>
  <si>
    <t>Кондиционер для сохранения ярких и легко вымывающихся оттенков</t>
  </si>
  <si>
    <t>E2887000</t>
  </si>
  <si>
    <t>3474636679812</t>
  </si>
  <si>
    <t>ЕАЭС № RU Д-ES.АИ13.В.00235/19</t>
  </si>
  <si>
    <t>ТР КИП МИ ВИВИД Спрей-ламинатор цвета 200 мл</t>
  </si>
  <si>
    <t>P1651000</t>
  </si>
  <si>
    <t>884486399090</t>
  </si>
  <si>
    <t>ЕАЭС № RU Д-CA.АИ13.В.00221/19</t>
  </si>
  <si>
    <t xml:space="preserve">ТР КИП МИ ВИВИД Вельветайзер цвета 100 мл </t>
  </si>
  <si>
    <t>Несмываемый крем с УФ защитой сохраняет многогранный оттенок волос и придает глянцевый блеск</t>
  </si>
  <si>
    <t>P1651801</t>
  </si>
  <si>
    <t>884486399182</t>
  </si>
  <si>
    <t>ЕАЭС № RU Д-IT.АИ13.В.00245/19</t>
  </si>
  <si>
    <t>ТР КИП МИ ВИВИД Шампунь 1 Л</t>
  </si>
  <si>
    <t>Шампунь для сохранения ярких и лего вымывающихся оттенков</t>
  </si>
  <si>
    <t>E2887101</t>
  </si>
  <si>
    <t>3474636679843</t>
  </si>
  <si>
    <t>ТР КИП МИ ВИВИД Кондиционер 1 Л</t>
  </si>
  <si>
    <t>E2886401</t>
  </si>
  <si>
    <t>3474636679775</t>
  </si>
  <si>
    <t>RE-BOND/РЕ-БОНД. ЭКСТРЕМАЛЬНОЕ ВОССТАНОВЛЕНИЕ ПОСЛЕ ОКРАШИВАНИЙ И ОСВЕТЛЕНИЙ</t>
  </si>
  <si>
    <t>ТР РЕ-БОНД Шампунь 300 мл</t>
  </si>
  <si>
    <t>шампунь для экстремального восстановления волос. Шаг 1</t>
  </si>
  <si>
    <t>E2632100</t>
  </si>
  <si>
    <t>3474636597833</t>
  </si>
  <si>
    <t>ЕАЭС № RU Д-ES.АИ13.В.06354</t>
  </si>
  <si>
    <t>ТР РЕ-БОНД Пре-Кондиционер 200 мл</t>
  </si>
  <si>
    <t>пре-кондиционер для экстремального восстановления волос. Шаг 2</t>
  </si>
  <si>
    <t>E2621300</t>
  </si>
  <si>
    <t>3474636597895</t>
  </si>
  <si>
    <t>ЕАЭС № RU Д-ES.АИ13.В.06458</t>
  </si>
  <si>
    <t>ТР РЕ-БОНД Кондиционер 300 мл</t>
  </si>
  <si>
    <t>кондиционер для экстремального восстановления волос. Шаг 3</t>
  </si>
  <si>
    <t>E2632200</t>
  </si>
  <si>
    <t>3474636597857</t>
  </si>
  <si>
    <t>ЕАЭС № RU Д-ES.АИ13.В.06355</t>
  </si>
  <si>
    <t>ТР РЕ-БОНД Шампунь 1 Л</t>
  </si>
  <si>
    <t>услуга РЕ-БОНД Экстремальное Восстановление - Шампунь. Шаг 1</t>
  </si>
  <si>
    <t>E2621101</t>
  </si>
  <si>
    <t>3474636597871</t>
  </si>
  <si>
    <t>ТР РЕ-БОНД Пре-Кондиционер 1 Л</t>
  </si>
  <si>
    <t>услуга РЕ-БОНД Экстремальное Восстановление - Пре-Кондиционер. Шаг 2</t>
  </si>
  <si>
    <t>E2621401</t>
  </si>
  <si>
    <t>3474636597901</t>
  </si>
  <si>
    <t>ТР РЕ-БОНД Кондиционер 1 Л</t>
  </si>
  <si>
    <t>услуга РЕ-БОНД Экстремальное Восстановление - Кондиционер. Шаг 3</t>
  </si>
  <si>
    <t>E2621201</t>
  </si>
  <si>
    <t>3474636597888</t>
  </si>
  <si>
    <t>SO SILVER/СОУ СИЛЬВЕР. НЕЙТРАЛИЗАЦИЯ НЕЖЕЛАТЕЛЬНОЙ ЖЕЛТИЗНЫ</t>
  </si>
  <si>
    <t>ТР СОУ СИЛЬВЕР Шампунь 300 мл</t>
  </si>
  <si>
    <t>E1577701</t>
  </si>
  <si>
    <t>3474630741713</t>
  </si>
  <si>
    <t>ТР СОУ СИЛЬВЕР Кондиционер 300 мл</t>
  </si>
  <si>
    <t>E2990600</t>
  </si>
  <si>
    <t>3474636731169</t>
  </si>
  <si>
    <t>ЕАЭС № RU Д-FR.АИ82.В.01246/19</t>
  </si>
  <si>
    <t>ТР СОУ СИЛЬВЕР Маска тройного действия 200 мл</t>
  </si>
  <si>
    <t>P1708301</t>
  </si>
  <si>
    <t>884486411969</t>
  </si>
  <si>
    <t>ЕАЭС N RU Д-FR.АИ13.В.00801/19</t>
  </si>
  <si>
    <t>ТР СОУ СИЛЬВЕР Шампунь 1 Л</t>
  </si>
  <si>
    <t>E1577601</t>
  </si>
  <si>
    <t>3474630741683</t>
  </si>
  <si>
    <t>ТР СОУ СИЛЬВЕР Кондиционер 1 Л</t>
  </si>
  <si>
    <t>E2990300</t>
  </si>
  <si>
    <t>3474636731152</t>
  </si>
  <si>
    <t>ТР БРАСС ОФФ Шампунь 300 мл</t>
  </si>
  <si>
    <t>E2236000</t>
  </si>
  <si>
    <t>3474636484805</t>
  </si>
  <si>
    <t>ЕАЭС № RU Д-ES.АИ13.В.05631</t>
  </si>
  <si>
    <t>ТР БРАСС ОФФ Кондиционер 300 мл</t>
  </si>
  <si>
    <t>кондиционер для глубокого питания холодных блонд</t>
  </si>
  <si>
    <t>E2235200</t>
  </si>
  <si>
    <t>3474636484867</t>
  </si>
  <si>
    <t>ЕАЭС № RU Д-ES.АИ13.В.05630</t>
  </si>
  <si>
    <t>ТР БРАСС ОФФ Уход БЛОНД х3 150 мл</t>
  </si>
  <si>
    <t>глубокое питание и термозащита осветленных волос</t>
  </si>
  <si>
    <t>P1383802</t>
  </si>
  <si>
    <t>884486320193</t>
  </si>
  <si>
    <t>ЕАЭС № RU Д-US.АИ13.В.05635</t>
  </si>
  <si>
    <t>ТР БРАСС ОФФ Маска 200 мл</t>
  </si>
  <si>
    <t>ТОЛЬКО В САЛОНЕ: услуга Холодный Блонд</t>
  </si>
  <si>
    <t>P1384001</t>
  </si>
  <si>
    <t>884486320216</t>
  </si>
  <si>
    <t>ЕАЭС № RU Д-US.АИ13.В.05634</t>
  </si>
  <si>
    <t>ТР БРАСС ОФФ Шампунь 1 Л</t>
  </si>
  <si>
    <t>шампунь для нейтрализации желтизны у блондинок 5-8 уровней тона</t>
  </si>
  <si>
    <t>E2235701</t>
  </si>
  <si>
    <t>3474636484942</t>
  </si>
  <si>
    <t>ТР БРАСС ОФФ Кондиционер 1 Л</t>
  </si>
  <si>
    <t>E2235801</t>
  </si>
  <si>
    <t>3474636484935</t>
  </si>
  <si>
    <t>ТР КОЛОР ОБСЭССД Шампунь 300 мл</t>
  </si>
  <si>
    <t>E1575101</t>
  </si>
  <si>
    <t>3474630740853</t>
  </si>
  <si>
    <t>ТР КОЛОР ОБСЭССД Кондиционер 300 мл</t>
  </si>
  <si>
    <t>кондиционер для защиты цвета окрашенных волос с антиоксидантами</t>
  </si>
  <si>
    <t>E1575301</t>
  </si>
  <si>
    <t>3474630740921</t>
  </si>
  <si>
    <t>ТР КОЛОР ОБС Спрей Миракл Трит 12 125мл</t>
  </si>
  <si>
    <t>несмываемый спрей - 12 преимуществ</t>
  </si>
  <si>
    <t>P1106300</t>
  </si>
  <si>
    <t>884486227911</t>
  </si>
  <si>
    <t>ЕАЭС № RU Д-US.АИ13.В.06772</t>
  </si>
  <si>
    <t>ТР КОЛОР ОБСЭССД Маска 150 мл</t>
  </si>
  <si>
    <t>маска для защиты цвета окрашенных волос</t>
  </si>
  <si>
    <t>E1960101</t>
  </si>
  <si>
    <t>3474636265596</t>
  </si>
  <si>
    <t>ЕАЭС № RU Д-ES.АИ13.В.06776</t>
  </si>
  <si>
    <t>ТР КОЛОР ОБСЭССД Шампунь 1 Л</t>
  </si>
  <si>
    <t>шампунь для защиты цвета окрашенных волос с антиоксидантами</t>
  </si>
  <si>
    <t>E1575201</t>
  </si>
  <si>
    <t>3474630740891</t>
  </si>
  <si>
    <t>ТР КОЛОР ОБСЭССД Кондиционер 1 Л</t>
  </si>
  <si>
    <t>E1575401</t>
  </si>
  <si>
    <t>3474630740969</t>
  </si>
  <si>
    <t>ТР ХАЙ АМЛИФАЙ Шампунь 300 мл</t>
  </si>
  <si>
    <t>шампунь для объема тонких волос с протеинами</t>
  </si>
  <si>
    <t>E1573220</t>
  </si>
  <si>
    <t>3474630740259</t>
  </si>
  <si>
    <t>ТР ХАЙ АМЛИФАЙ Кондиционер 300 мл</t>
  </si>
  <si>
    <t>кондиционер для объема тонких волос с протеинами</t>
  </si>
  <si>
    <t>E1573402</t>
  </si>
  <si>
    <t>3474630740327</t>
  </si>
  <si>
    <t>ТР АМПЛИФАЙ Вандер Буст Рут Лифтер 250мл</t>
  </si>
  <si>
    <t>E3024700</t>
  </si>
  <si>
    <t>3474636770458</t>
  </si>
  <si>
    <t>ЕАЭС № RU Д-FR.АИ13.В.00575/19</t>
  </si>
  <si>
    <t>ТР ХАЙ АМЛИФАЙ Фоам Волюмайзер 250 мл</t>
  </si>
  <si>
    <t>мусс для придания объема волосам</t>
  </si>
  <si>
    <t>P1090800</t>
  </si>
  <si>
    <t>884486225641</t>
  </si>
  <si>
    <t>ЕАЭС № RU Д-CA.АИ13.В.06763</t>
  </si>
  <si>
    <t>ТР ХАЙ АМЛИФАЙ Шампунь 1 Л</t>
  </si>
  <si>
    <t xml:space="preserve">шампунь для объема тонких волос с протеинами </t>
  </si>
  <si>
    <t>E1573321</t>
  </si>
  <si>
    <t>3474630740297</t>
  </si>
  <si>
    <t>ТР ХАЙ АМЛИФАЙ Кондиционер 1 Л</t>
  </si>
  <si>
    <t>E1574621</t>
  </si>
  <si>
    <t>3474630740686</t>
  </si>
  <si>
    <t>ТР СОУ ЛОНГ ДЭМЕДЖ Шампунь 300 мл</t>
  </si>
  <si>
    <t>шампунь для восстановления ослабленных волос с керамидами</t>
  </si>
  <si>
    <t>E1575901</t>
  </si>
  <si>
    <t>3474630741133</t>
  </si>
  <si>
    <t>ТР СОУ ЛОНГ ДЭМЕДЖ Кондиционер 300 мл</t>
  </si>
  <si>
    <t>кондиционер для восстановления ослабленных волос с керамидами</t>
  </si>
  <si>
    <t>E1576101</t>
  </si>
  <si>
    <t>3474630741218</t>
  </si>
  <si>
    <t>ТР СОУ ЛОНГ ДЭМЭДЖ Маска 150 мл</t>
  </si>
  <si>
    <t>маска для восстановления волос</t>
  </si>
  <si>
    <t>E1960201</t>
  </si>
  <si>
    <t>3474636265602</t>
  </si>
  <si>
    <t>ТР СОУ ЛОНГ ДЭМЕДЖ Шампунь 1 Л</t>
  </si>
  <si>
    <t>E1576001</t>
  </si>
  <si>
    <t>3474630741171</t>
  </si>
  <si>
    <t>ТР СОУ ЛОНГ ДЭМЕДЖ Кондиционер 1 Л</t>
  </si>
  <si>
    <t>E1576201</t>
  </si>
  <si>
    <t>3474630741256</t>
  </si>
  <si>
    <t>MEGA SLEEK/МЕГА СЛИК. БЕСКОНЕЧНАЯ ГЛАДКОСТЬ</t>
  </si>
  <si>
    <t>ТР МЕГА СЛИК Шампунь 300 мл</t>
  </si>
  <si>
    <t>шампунь для гладкости непослушных волос с маслом ши</t>
  </si>
  <si>
    <t>E1574701</t>
  </si>
  <si>
    <t>3474630740716</t>
  </si>
  <si>
    <t>ТР МЕГА СЛИК Кондиционер 300 мл</t>
  </si>
  <si>
    <t>кондиционер для гладкости непослушных волос с маслом ши</t>
  </si>
  <si>
    <t>E1574901</t>
  </si>
  <si>
    <t>3474630740785</t>
  </si>
  <si>
    <t>ТР МЕГА СЛИК Спрей Айрон Смусер 250 мл</t>
  </si>
  <si>
    <t>термозащитный спрей, придающий гладкость непослушным волосам</t>
  </si>
  <si>
    <t>P1132400</t>
  </si>
  <si>
    <t>884486235633</t>
  </si>
  <si>
    <t>ТР МЕГА СЛИК Шампунь 1 Л</t>
  </si>
  <si>
    <t>E1574801</t>
  </si>
  <si>
    <t>3474630740754</t>
  </si>
  <si>
    <t>ТР МЕГА СЛИК Кондиционер 1 Л</t>
  </si>
  <si>
    <t>E1575001</t>
  </si>
  <si>
    <t>3474630740822</t>
  </si>
  <si>
    <t>HELLO BLONDIE/ХЕЛЛОУ БЛОНДИ. ИДЕАЛЬНОЕ СИЯНИЕ БЛОНД</t>
  </si>
  <si>
    <t>ТР ХЕЛЛОУ БЛОНДИ Шампунь 300 мл</t>
  </si>
  <si>
    <t>шампунь для светлых волос с экстрактом ромашки</t>
  </si>
  <si>
    <t>E1577801</t>
  </si>
  <si>
    <t>3474630741751</t>
  </si>
  <si>
    <t>ТР ХЕЛЛОУ БЛОНДИ Кондиционер 300 мл</t>
  </si>
  <si>
    <t>кондиционер для светлых волос с экстрактом ромашки</t>
  </si>
  <si>
    <t>E1578002</t>
  </si>
  <si>
    <t>3474630741829</t>
  </si>
  <si>
    <t>TEXTURE GAMES/ ТЭКСЧЭР ГЕЙМС. УХОД ДЛЯ НЕГО И ДЛЯ НЕЕ</t>
  </si>
  <si>
    <t>ТР ТЭКСЧЕР ГЕЙМС Шампунь 300 мл</t>
  </si>
  <si>
    <t>шампунь со свойствами стайлинга</t>
  </si>
  <si>
    <t>E1576301</t>
  </si>
  <si>
    <t>3474630741355</t>
  </si>
  <si>
    <t>ЕАЭС № RU Д-ES.АИ13.В.00028/18</t>
  </si>
  <si>
    <t>ТР ТЭКСЧЕР ГЕЙМС Кондиционер 300 мл</t>
  </si>
  <si>
    <t>кондиционер со свойствами стайлинга</t>
  </si>
  <si>
    <t>E1576501</t>
  </si>
  <si>
    <t>3474630741362</t>
  </si>
  <si>
    <t>ЕАЭС № RU Д-ES.АИ13.В.00044/18</t>
  </si>
  <si>
    <t xml:space="preserve">CURL PLEASE/ КЁРЛ ПЛИЗ. ЛОКОНЫ, КОТОРЫЕ НИКОГДА НЕ ТЕРЯЮТ ФОРМУ! </t>
  </si>
  <si>
    <t>ТР КЕРЛ ПЛИЗ Шампунь 300 мл</t>
  </si>
  <si>
    <t>шампунь для вьющихся волос с маслом жожоба</t>
  </si>
  <si>
    <t>E1575501</t>
  </si>
  <si>
    <t>3474630740990</t>
  </si>
  <si>
    <t>ТР КЁРЛ Лосьон Контуринг Лоушн 150 мл</t>
  </si>
  <si>
    <t>лосьон для вьющихся волос</t>
  </si>
  <si>
    <t>P1103002</t>
  </si>
  <si>
    <t>884486227591</t>
  </si>
  <si>
    <t>ЕАЭС № RU Д-US.АИ13.В.00078/18</t>
  </si>
  <si>
    <t>ТР КЁРЛ ПЛИЗ Кондиционер 300 мл</t>
  </si>
  <si>
    <t>кондиционер для вьющихся волос с маслом жожоба</t>
  </si>
  <si>
    <t>E1575701</t>
  </si>
  <si>
    <t>3474630741065</t>
  </si>
  <si>
    <t>ТР КЕРЛ ПЛИЗ Гель 200 мл</t>
  </si>
  <si>
    <t>гель для вьющихся волос</t>
  </si>
  <si>
    <t>P1102602</t>
  </si>
  <si>
    <t>884486227553</t>
  </si>
  <si>
    <t>ЕАЭС № RU Д-US.АИ13.В.00035/18</t>
  </si>
  <si>
    <t>MOISTURE ME RICH/МОЙСЧЕР МИ РИЧ. ИНТЕНСИВНОЕ УВЛАЖНЕНИЕ, КОТОРОЕ ДАРИТ ВОЛОСАМ УХОЖЕННЫЙ ВИД!</t>
  </si>
  <si>
    <t>ТР МОЙСЧЕР МИ РИЧ Шампунь 300 мл</t>
  </si>
  <si>
    <t>шампунь для увлажения сухих волос с глицерином</t>
  </si>
  <si>
    <t>E1959701</t>
  </si>
  <si>
    <t>3474636265558</t>
  </si>
  <si>
    <t>ТР МОЙСЧЕР МИ РИЧ Кондиционер 300 мл</t>
  </si>
  <si>
    <t>кондиционер для увлажения сухих волос с глицерином</t>
  </si>
  <si>
    <t>E1959901</t>
  </si>
  <si>
    <t>3474636265572</t>
  </si>
  <si>
    <t>ЕАЭС N RU Д-ES.АИ13.В.06803</t>
  </si>
  <si>
    <t>ТР НЕСМЫВ. СПРЕЙ МОЙСЧЕР КЮР 150 мл</t>
  </si>
  <si>
    <t>2-фазный несмываемый спрей</t>
  </si>
  <si>
    <t>E1577301</t>
  </si>
  <si>
    <t>3474630741584</t>
  </si>
  <si>
    <t>ЕАЭС № RU Д-ES.АИ82.В.00521/18</t>
  </si>
  <si>
    <t>ТР МОЙСЧЕР МИ РИЧ Шампунь 1 Л</t>
  </si>
  <si>
    <t>E1959801</t>
  </si>
  <si>
    <t>3474636265565</t>
  </si>
  <si>
    <t>ТР МОЙСЧЕР МИ РИЧ Кондиционер 1 Л</t>
  </si>
  <si>
    <t>E1960001</t>
  </si>
  <si>
    <t>3474636265589</t>
  </si>
  <si>
    <t>PRO SOLUTIONIST/ПРО СОЛЮШИОНИСТ. ПРОФЕССИОНАЛЬНЫЕ РЕШЕНИЯ ДЛЯ УВЕРЕННОСТИ МАСТЕРА В РЕЗУЛЬТАТЕ УСЛУГИ</t>
  </si>
  <si>
    <t>ТР ПРО СОЛ Крем-маска ТОТАЛ ТРИТ 500 мл</t>
  </si>
  <si>
    <t>крем-маска для глубокого восстановления волос</t>
  </si>
  <si>
    <t>P1098000</t>
  </si>
  <si>
    <t>884486227096</t>
  </si>
  <si>
    <t>ЕАЭС № RU Д-CA.АИ13.В.06762</t>
  </si>
  <si>
    <t xml:space="preserve"> OIL WONDERS/ОЙЛ ВАНДЕРС - гамма средств по уходу за волосами на основе ценных масел</t>
  </si>
  <si>
    <t>ОИЛ ВАНДЕРС Масло для окр-х волос 150 мл</t>
  </si>
  <si>
    <t>"Египетский Гибискус"</t>
  </si>
  <si>
    <t>E2082201</t>
  </si>
  <si>
    <t>3474636454419</t>
  </si>
  <si>
    <t>ЕАЭС № RU Д-FR.АИ13.В.00435/19</t>
  </si>
  <si>
    <t>ОИЛ ВАНДЕРС Укрепляющее масло 150 мл</t>
  </si>
  <si>
    <t>"Индийское Амла"</t>
  </si>
  <si>
    <t>E2082401</t>
  </si>
  <si>
    <t>3474636454426</t>
  </si>
  <si>
    <t>ОИЛ ВАНДЕРС Разглаживающее масло 150 мл</t>
  </si>
  <si>
    <t>"Амазонская Мурумуру"</t>
  </si>
  <si>
    <t>E2082001</t>
  </si>
  <si>
    <t>3474636454402</t>
  </si>
  <si>
    <t>STYLE LINK/СТАЙЛ ЛИНК - гамма креативного стайлинга</t>
  </si>
  <si>
    <t>ПОДГОТОВКА</t>
  </si>
  <si>
    <t>МХ СТАЙЛ ЛИНК ХИТ БАФЕР 250 МЛ</t>
  </si>
  <si>
    <t>Термозащитный спрей</t>
  </si>
  <si>
    <t>P1025801</t>
  </si>
  <si>
    <t>884486203090</t>
  </si>
  <si>
    <t>ЕАЭС № RU Д-CA.АИ13.В.06406</t>
  </si>
  <si>
    <t>МХ СТАЙЛ ЛИНК ВОЛЬЮМ БИЛДЕР 247 МЛ</t>
  </si>
  <si>
    <t>Мусс для объема</t>
  </si>
  <si>
    <t>P0936801</t>
  </si>
  <si>
    <t>884486179371</t>
  </si>
  <si>
    <t>ЕАЭС № RU Д-CA.АИ13.В.06409</t>
  </si>
  <si>
    <t>МХ СТАЙЛ ЛИНК СМУС СЕТТЕР 118 МЛ</t>
  </si>
  <si>
    <t xml:space="preserve">Разглаживающий крем </t>
  </si>
  <si>
    <t>P0934201</t>
  </si>
  <si>
    <t>884486179210</t>
  </si>
  <si>
    <t>ЕАЭС № RU Д-CA.АИ13.В.06407</t>
  </si>
  <si>
    <t>ФОРМА</t>
  </si>
  <si>
    <t>МХ СТАЙЛ ЛИНК МАТТ ДЕФАЙНЕР 100 Г</t>
  </si>
  <si>
    <t>Матовая глина</t>
  </si>
  <si>
    <t>P0963001</t>
  </si>
  <si>
    <t>884486183514</t>
  </si>
  <si>
    <t>ЕАЭС № RU Д-CA.АИ13.В.06543</t>
  </si>
  <si>
    <t>МХ СТАЙЛ ЛИНК ОВЕР ЭЧИВЕР 50 МЛ</t>
  </si>
  <si>
    <t xml:space="preserve">3 в 1 КРЕМ+ПАСТА+ВОСК </t>
  </si>
  <si>
    <t>P0933601</t>
  </si>
  <si>
    <t>884486179135</t>
  </si>
  <si>
    <t>ЕАЭС № RU Д-CA.АИ13.В.06408</t>
  </si>
  <si>
    <t>МХ СТАЙЛ ЛИНК СУПЕР ФИКСЕР 200 МЛ</t>
  </si>
  <si>
    <t xml:space="preserve">Гель экстрасильной фиксации </t>
  </si>
  <si>
    <t>P0935602</t>
  </si>
  <si>
    <t>884486179319</t>
  </si>
  <si>
    <t>ЕАЭС № RU Д-US.АИ13.В.06410</t>
  </si>
  <si>
    <t>ФИНИШ</t>
  </si>
  <si>
    <t>МХ СТАЙЛ ЛИНК ХЕЙТ РАЙЗЕР 7 Г</t>
  </si>
  <si>
    <t xml:space="preserve">Текстурирующая пудра </t>
  </si>
  <si>
    <t>E1443801</t>
  </si>
  <si>
    <t>3474630650299</t>
  </si>
  <si>
    <t>RU.50.99.05.001.E.000256.04.15</t>
  </si>
  <si>
    <t>МХ СТАЙЛ ЛИНК ТЕКСЧЕР БИЛДЕР 150 МЛ</t>
  </si>
  <si>
    <t xml:space="preserve">Текстурирующий спрей </t>
  </si>
  <si>
    <t>E1055601</t>
  </si>
  <si>
    <t>3474630659117</t>
  </si>
  <si>
    <t>ЕАЭС № RU Д-FR.АИ13.В.06411</t>
  </si>
  <si>
    <t>МХ СТАЙЛ ЛИНК СТАЙЛ ФИКСЕР 400 МЛ</t>
  </si>
  <si>
    <t>Лак-спрей</t>
  </si>
  <si>
    <t>E1055201</t>
  </si>
  <si>
    <t>3474630658998</t>
  </si>
  <si>
    <t>ЕАЭС № RU Д-FR.АИ13.В.06412</t>
  </si>
  <si>
    <t>МХ СТАЙЛ ЛИНК ВОЛЬЮМ ФИКСЕР 400 МЛ</t>
  </si>
  <si>
    <t>Придающий объем спрей</t>
  </si>
  <si>
    <t>E1030001</t>
  </si>
  <si>
    <t>3474630650336</t>
  </si>
  <si>
    <t>VAVOOM / ВАВУМ - гамма классического стайлинга</t>
  </si>
  <si>
    <t>ВАВУМ Фризинг Лак-спрей 500 мл</t>
  </si>
  <si>
    <t>Спрей-лак сильной фиксации</t>
  </si>
  <si>
    <t>E0367703</t>
  </si>
  <si>
    <t>3474630305526</t>
  </si>
  <si>
    <t>ЕАЭС № RU Д-FR.АИ13.В.00368/19</t>
  </si>
  <si>
    <t>ВАВУМ Экстра-Фул Фризинг Лак-спрей 500мл</t>
  </si>
  <si>
    <t>Лак-спрей экстра-сильной фиксации</t>
  </si>
  <si>
    <t>E0367803</t>
  </si>
  <si>
    <t>3474630305557</t>
  </si>
  <si>
    <t>ВАВУМ Шейпмейкер Моделирующ спрей 400мл</t>
  </si>
  <si>
    <t>Моделирующий спрей для волос экстрасильной фиксации</t>
  </si>
  <si>
    <t>E0141401</t>
  </si>
  <si>
    <t>801788405960</t>
  </si>
  <si>
    <t>ЕАЭС № RU Д-FR.АИ13.В.00369/19</t>
  </si>
  <si>
    <t>ВАВУМ Хай оф глэм Мусс для объема 250 мл</t>
  </si>
  <si>
    <t>P0771901</t>
  </si>
  <si>
    <t>801788430764</t>
  </si>
  <si>
    <t>ЕАЭС № RU Д-CA.АИ13.В.05985</t>
  </si>
  <si>
    <t>ЕАЭС N RU Д-FR.АИ13.В.01033/20</t>
  </si>
  <si>
    <t>ЕАЭС N RU Д-FR.АИ13.В.01034/20</t>
  </si>
  <si>
    <t>ЕАЭС N RU Д-FR.АИ13.В.01035/20</t>
  </si>
  <si>
    <t>ЕАЭС N RU Д-FR.АИ13.В.01036/20</t>
  </si>
  <si>
    <t>RU.77.99.29.001.R.004599.12.19</t>
  </si>
  <si>
    <t>ЕАЭС № RU Д-FR.АИ82.В.02274/19</t>
  </si>
  <si>
    <t>ЕАЭС N RU Д-FR.АИ13.В.00994/19</t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</si>
  <si>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СТОЙКАЯ КРЕМ-КРАСКА ДЛЯ ВОЛОС 
SOCOLOR CULT / СОКОЛОР КУЛЬТ</t>
    </r>
  </si>
  <si>
    <r>
      <rPr>
        <b/>
        <sz val="20"/>
        <color rgb="FFFF0000"/>
        <rFont val="Century Gothic"/>
        <family val="2"/>
        <charset val="204"/>
      </rPr>
      <t xml:space="preserve">НОВИНКА! </t>
    </r>
    <r>
      <rPr>
        <sz val="20"/>
        <rFont val="Century Gothic"/>
        <family val="2"/>
        <charset val="204"/>
      </rPr>
      <t>КРЕМ С ПИГМЕНТАМИ ПРЯМОГО ДЕЙСТВИЯ ДЛЯ ВОЛОС SOCOLOR CULT / СОКОЛОР КУЛЬТ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</si>
  <si>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b/>
        <sz val="20"/>
        <color rgb="FFC00000"/>
        <rFont val="Century Gothic"/>
        <family val="2"/>
        <charset val="204"/>
      </rPr>
      <t xml:space="preserve"> </t>
    </r>
    <r>
      <rPr>
        <b/>
        <sz val="20"/>
        <rFont val="Century Gothic"/>
        <family val="2"/>
        <charset val="204"/>
      </rPr>
      <t>НОВАЯ ЛИНЕЙКА POWER COOLS: ХОЛОДНЫЕ ТОНА ДЛЯ БРЮНЕТОК</t>
    </r>
  </si>
  <si>
    <r>
      <rPr>
        <b/>
        <sz val="20"/>
        <color rgb="FFFF0000"/>
        <rFont val="Century Gothic"/>
        <family val="2"/>
        <charset val="204"/>
      </rPr>
      <t xml:space="preserve">НОВИНКА! </t>
    </r>
    <r>
      <rPr>
        <sz val="20"/>
        <rFont val="Century Gothic"/>
        <family val="2"/>
        <charset val="204"/>
      </rPr>
      <t>4VA Шатен перламутрово-пепельный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</si>
  <si>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6VA Темный блондин перламутрово-пепельный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</si>
  <si>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4AA Шатен глубокий пепельный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</si>
  <si>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6AA Темный блондин глубокий пепельный</t>
    </r>
  </si>
  <si>
    <r>
      <rPr>
        <b/>
        <sz val="20"/>
        <color rgb="FFFF0000"/>
        <rFont val="Century Gothic"/>
        <family val="2"/>
        <charset val="204"/>
      </rPr>
      <t xml:space="preserve">НОВИНКА! </t>
    </r>
    <r>
      <rPr>
        <sz val="20"/>
        <rFont val="Century Gothic"/>
        <family val="2"/>
        <charset val="204"/>
      </rPr>
      <t>7VA Средний блондин перламутрово-пепельный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</si>
  <si>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5VA Светлый шатен перламутрово-пепельный </t>
    </r>
  </si>
  <si>
    <r>
      <rPr>
        <b/>
        <sz val="20"/>
        <color rgb="FFFF0000"/>
        <rFont val="Century Gothic"/>
        <family val="2"/>
        <charset val="204"/>
      </rPr>
      <t xml:space="preserve">НОВИНКА! </t>
    </r>
    <r>
      <rPr>
        <sz val="20"/>
        <rFont val="Century Gothic"/>
        <family val="2"/>
        <charset val="204"/>
      </rPr>
      <t>7AA Средний блондин  глубокий пепельный</t>
    </r>
  </si>
  <si>
    <r>
      <rPr>
        <b/>
        <sz val="20"/>
        <color rgb="FFFF0000"/>
        <rFont val="Century Gothic"/>
        <family val="2"/>
        <charset val="204"/>
      </rPr>
      <t xml:space="preserve">НОВИНКА! </t>
    </r>
    <r>
      <rPr>
        <sz val="20"/>
        <rFont val="Century Gothic"/>
        <family val="2"/>
        <charset val="204"/>
      </rPr>
      <t>5AA Светлый шатен глубокий пепельный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</si>
  <si>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b/>
        <sz val="20"/>
        <rFont val="Century Gothic"/>
        <family val="2"/>
        <charset val="204"/>
      </rPr>
      <t xml:space="preserve"> ВЕСЕННИЕ НАБОРЫ TOTAL RESULTS</t>
    </r>
  </si>
  <si>
    <r>
      <t xml:space="preserve">Холодный Блонд. Шампунь 300 мл, кондиционер 300 мл </t>
    </r>
    <r>
      <rPr>
        <b/>
        <sz val="20"/>
        <color rgb="FFC00000"/>
        <rFont val="Century Gothic"/>
        <family val="2"/>
        <charset val="204"/>
      </rPr>
      <t xml:space="preserve"> (скидка на шампунь 25%)</t>
    </r>
  </si>
  <si>
    <r>
      <t xml:space="preserve">Защита Цвета. Шампунь 300 мл, кондиционер 300 мл </t>
    </r>
    <r>
      <rPr>
        <b/>
        <sz val="20"/>
        <color rgb="FFC00000"/>
        <rFont val="Century Gothic"/>
        <family val="2"/>
        <charset val="204"/>
      </rPr>
      <t xml:space="preserve"> (скидка на шампунь 25%)</t>
    </r>
  </si>
  <si>
    <r>
      <t xml:space="preserve">От повреждений. Шампунь 300 мл, кондиционер 300 мл </t>
    </r>
    <r>
      <rPr>
        <b/>
        <sz val="20"/>
        <color rgb="FFC00000"/>
        <rFont val="Century Gothic"/>
        <family val="2"/>
        <charset val="204"/>
      </rPr>
      <t xml:space="preserve"> (скидка на шампунь 25%)</t>
    </r>
  </si>
  <si>
    <r>
      <t xml:space="preserve">Для объема. Шампунь 300 мл, кондиционер 300 мл </t>
    </r>
    <r>
      <rPr>
        <b/>
        <sz val="20"/>
        <color rgb="FFC00000"/>
        <rFont val="Century Gothic"/>
        <family val="2"/>
        <charset val="204"/>
      </rPr>
      <t xml:space="preserve"> (скидка на шампунь 25%)</t>
    </r>
  </si>
  <si>
    <r>
      <t xml:space="preserve">Набор рассчитан на 35 аппликаций. 
</t>
    </r>
    <r>
      <rPr>
        <b/>
        <sz val="20"/>
        <rFont val="Century Gothic"/>
        <family val="2"/>
        <charset val="204"/>
      </rPr>
      <t xml:space="preserve">ШАГ 1: 2*125мл + ШАГ 2: 1*500мл </t>
    </r>
  </si>
  <si>
    <r>
      <rPr>
        <b/>
        <sz val="20"/>
        <rFont val="Century Gothic"/>
        <family val="2"/>
        <charset val="204"/>
      </rPr>
      <t xml:space="preserve">ШАГ 1 </t>
    </r>
    <r>
      <rPr>
        <sz val="20"/>
        <rFont val="Century Gothic"/>
        <family val="2"/>
        <charset val="204"/>
      </rPr>
      <t>помогает предотвратить повреждения волоса во время химического воздействия (окрашивание, обесцвечивание).</t>
    </r>
  </si>
  <si>
    <r>
      <t xml:space="preserve">Набор на 21 аппликацию. 
</t>
    </r>
    <r>
      <rPr>
        <b/>
        <sz val="20"/>
        <rFont val="Century Gothic"/>
        <family val="2"/>
        <charset val="204"/>
      </rPr>
      <t>ШАГ 1: 1*125мл + ШАГ 2: 1*250мл</t>
    </r>
  </si>
  <si>
    <r>
      <rPr>
        <sz val="20"/>
        <color rgb="FFC00000"/>
        <rFont val="Century Gothic"/>
        <family val="2"/>
        <charset val="204"/>
      </rPr>
      <t>♥</t>
    </r>
    <r>
      <rPr>
        <b/>
        <sz val="20"/>
        <color rgb="FFC00000"/>
        <rFont val="Century Gothic"/>
        <family val="2"/>
        <charset val="204"/>
      </rPr>
      <t xml:space="preserve"> РЕКОМЕНДОВАННЫЙ ОТТЕНОК </t>
    </r>
    <r>
      <rPr>
        <b/>
        <sz val="20"/>
        <rFont val="Century Gothic"/>
        <family val="2"/>
        <charset val="204"/>
      </rPr>
      <t xml:space="preserve">| UL-V+ перламутровый+ 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</si>
  <si>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Silver Opal Серебряный опал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</si>
  <si>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Violet Opal Перламутровый Опал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</si>
  <si>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Многофункциональный прозрачный оттенок </t>
    </r>
  </si>
  <si>
    <r>
      <rPr>
        <b/>
        <sz val="20"/>
        <color rgb="FFC00000"/>
        <rFont val="Century Gothic"/>
        <family val="2"/>
        <charset val="204"/>
      </rPr>
      <t xml:space="preserve">♥  ТОП-ОТТЕНОК </t>
    </r>
    <r>
      <rPr>
        <b/>
        <sz val="20"/>
        <rFont val="Century Gothic"/>
        <family val="2"/>
        <charset val="204"/>
      </rPr>
      <t xml:space="preserve">| 3N темный шатен 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</si>
  <si>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4N шатен </t>
    </r>
  </si>
  <si>
    <r>
      <rPr>
        <b/>
        <sz val="20"/>
        <color rgb="FFC00000"/>
        <rFont val="Century Gothic"/>
        <family val="2"/>
        <charset val="204"/>
      </rPr>
      <t>♥  ТОП-ОТТЕНОК</t>
    </r>
    <r>
      <rPr>
        <b/>
        <sz val="20"/>
        <rFont val="Century Gothic"/>
        <family val="2"/>
        <charset val="204"/>
      </rPr>
      <t xml:space="preserve"> | 6N темный блондин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</si>
  <si>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8P светлый блондин жемчужный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</si>
  <si>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10P очень-очень светлый блондин жемчужный</t>
    </r>
    <r>
      <rPr>
        <b/>
        <sz val="20"/>
        <color rgb="FFC0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</si>
  <si>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>♥  ТОП-ОТТЕНОК |</t>
    </r>
    <r>
      <rPr>
        <b/>
        <sz val="20"/>
        <rFont val="Century Gothic"/>
        <family val="2"/>
        <charset val="204"/>
      </rPr>
      <t xml:space="preserve">5AV светлый шатен пепельно-перламутровый </t>
    </r>
  </si>
  <si>
    <r>
      <rPr>
        <b/>
        <sz val="20"/>
        <color rgb="FFC00000"/>
        <rFont val="Century Gothic"/>
        <family val="2"/>
        <charset val="204"/>
      </rPr>
      <t>♥  ТОП-ОТТЕНОК</t>
    </r>
    <r>
      <rPr>
        <b/>
        <sz val="20"/>
        <rFont val="Century Gothic"/>
        <family val="2"/>
        <charset val="204"/>
      </rPr>
      <t xml:space="preserve"> | 7AV блондин пепельно-перламутровый </t>
    </r>
  </si>
  <si>
    <r>
      <rPr>
        <b/>
        <sz val="20"/>
        <color rgb="FFC00000"/>
        <rFont val="Century Gothic"/>
        <family val="2"/>
        <charset val="204"/>
      </rPr>
      <t>♥  ТОП-ОТТЕНОК |</t>
    </r>
    <r>
      <rPr>
        <b/>
        <sz val="20"/>
        <rFont val="Century Gothic"/>
        <family val="2"/>
        <charset val="204"/>
      </rPr>
      <t xml:space="preserve"> 8AV светлый блондин пепельно-перламутровый </t>
    </r>
  </si>
  <si>
    <r>
      <rPr>
        <b/>
        <sz val="20"/>
        <color rgb="FFC00000"/>
        <rFont val="Century Gothic"/>
        <family val="2"/>
        <charset val="204"/>
      </rPr>
      <t>♥ РЕКОМЕНДОВАННЫЙ ОТТЕНОК</t>
    </r>
    <r>
      <rPr>
        <b/>
        <sz val="20"/>
        <rFont val="Century Gothic"/>
        <family val="2"/>
        <charset val="204"/>
      </rPr>
      <t xml:space="preserve"> | 9AV очень светлый блондин пепельно-перламутровый</t>
    </r>
  </si>
  <si>
    <r>
      <rPr>
        <b/>
        <sz val="20"/>
        <color rgb="FFC00000"/>
        <rFont val="Century Gothic"/>
        <family val="2"/>
        <charset val="204"/>
      </rPr>
      <t>♥ ТОП-ОТТЕНОК</t>
    </r>
    <r>
      <rPr>
        <b/>
        <sz val="20"/>
        <rFont val="Century Gothic"/>
        <family val="2"/>
        <charset val="204"/>
      </rPr>
      <t xml:space="preserve"> | 10AV очень-очень светлый блондин пепельно-перламутровый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</si>
  <si>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8CC светлый блондин глубокий медный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</si>
  <si>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4M шатен мокка </t>
    </r>
  </si>
  <si>
    <r>
      <rPr>
        <b/>
        <sz val="20"/>
        <color rgb="FFC00000"/>
        <rFont val="Century Gothic"/>
        <family val="2"/>
        <charset val="204"/>
      </rPr>
      <t>♥  ТОП-ОТТЕНОК</t>
    </r>
    <r>
      <rPr>
        <b/>
        <sz val="20"/>
        <rFont val="Century Gothic"/>
        <family val="2"/>
        <charset val="204"/>
      </rPr>
      <t xml:space="preserve"> | 6M темный блондин мокка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</si>
  <si>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>| 6MA темный блондин мокка пепельный</t>
    </r>
    <r>
      <rPr>
        <b/>
        <sz val="12"/>
        <color rgb="FFFF0000"/>
        <rFont val="Century Gothic"/>
        <family val="2"/>
        <charset val="204"/>
      </rPr>
      <t/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</si>
  <si>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6MM темный блондин мокка мокка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</si>
  <si>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8MM светлый блондин мокка мокка </t>
    </r>
  </si>
  <si>
    <r>
      <rPr>
        <b/>
        <sz val="20"/>
        <color rgb="FFC00000"/>
        <rFont val="Century Gothic"/>
        <family val="2"/>
        <charset val="204"/>
      </rPr>
      <t xml:space="preserve">♥ ТОП-ОТТЕНОК </t>
    </r>
    <r>
      <rPr>
        <b/>
        <sz val="20"/>
        <rFont val="Century Gothic"/>
        <family val="2"/>
        <charset val="204"/>
      </rPr>
      <t xml:space="preserve">| 10MM очень-очень светлый блондин мокка мокка </t>
    </r>
  </si>
  <si>
    <r>
      <t>Мокка красный</t>
    </r>
    <r>
      <rPr>
        <b/>
        <i/>
        <sz val="20"/>
        <color rgb="FFC0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</si>
  <si>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504N шатен 100% покрытие седины </t>
    </r>
  </si>
  <si>
    <r>
      <rPr>
        <b/>
        <sz val="20"/>
        <color rgb="FFC00000"/>
        <rFont val="Century Gothic"/>
        <family val="2"/>
        <charset val="204"/>
      </rPr>
      <t xml:space="preserve">♥ ТОП-ОТТЕНОК | </t>
    </r>
    <r>
      <rPr>
        <b/>
        <sz val="20"/>
        <rFont val="Century Gothic"/>
        <family val="2"/>
        <charset val="204"/>
      </rPr>
      <t xml:space="preserve">506N темный блондин 100% покрытие седины </t>
    </r>
  </si>
  <si>
    <r>
      <rPr>
        <b/>
        <sz val="20"/>
        <color rgb="FFC00000"/>
        <rFont val="Century Gothic"/>
        <family val="2"/>
        <charset val="204"/>
      </rPr>
      <t>♥  ТОП-ОТТЕНОК |</t>
    </r>
    <r>
      <rPr>
        <b/>
        <sz val="20"/>
        <rFont val="Century Gothic"/>
        <family val="2"/>
        <charset val="204"/>
      </rPr>
      <t xml:space="preserve">508NA светлый блондин натуральный пепельный 100% покрытие седины </t>
    </r>
  </si>
  <si>
    <r>
      <t>509NA очень светлый блондин натуральный пепельный 
100% покрытие седины</t>
    </r>
    <r>
      <rPr>
        <sz val="20"/>
        <color rgb="FFC0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</si>
  <si>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 xml:space="preserve">♥  ТОП-ОТТЕНОК | </t>
    </r>
    <r>
      <rPr>
        <b/>
        <sz val="20"/>
        <rFont val="Century Gothic"/>
        <family val="2"/>
        <charset val="204"/>
      </rPr>
      <t>Тонер с кислым ph, не осветляет натуральную базу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</si>
  <si>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 |</t>
    </r>
    <r>
      <rPr>
        <b/>
        <sz val="20"/>
        <color rgb="FFFF0000"/>
        <rFont val="Century Gothic"/>
        <family val="2"/>
        <charset val="204"/>
      </rPr>
      <t xml:space="preserve"> </t>
    </r>
    <r>
      <rPr>
        <b/>
        <sz val="20"/>
        <rFont val="Century Gothic"/>
        <family val="2"/>
        <charset val="204"/>
      </rPr>
      <t>Тонер с кислым ph, не осветляет натуральную базу</t>
    </r>
  </si>
  <si>
    <r>
      <t xml:space="preserve">Колор Синк КОРАЛЛОВЫЙ ПЕРСИКОВЫЙ 90мл </t>
    </r>
    <r>
      <rPr>
        <b/>
        <sz val="20"/>
        <rFont val="Century Gothic"/>
        <family val="2"/>
        <charset val="204"/>
      </rPr>
      <t xml:space="preserve"> </t>
    </r>
  </si>
  <si>
    <r>
      <t xml:space="preserve">Колор Синк ЯГОДНЫЙ ПЕРЛАМУТРОВЫЙ 90мл  </t>
    </r>
    <r>
      <rPr>
        <b/>
        <sz val="2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</si>
  <si>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 xml:space="preserve">КОЛЛЕКЦИЯ ДРАГОЦЕННЫЕ КАМНИ </t>
    </r>
    <r>
      <rPr>
        <sz val="20"/>
        <rFont val="Century Gothic"/>
        <family val="2"/>
        <charset val="204"/>
      </rPr>
      <t xml:space="preserve">Для 5 уровня тона и выше. Для получения пастельных результатов смешивается с Прозрачным оттенком Clear.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</si>
  <si>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Прозрачный оттенок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</si>
  <si>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SPM пастельный мокка</t>
    </r>
    <r>
      <rPr>
        <b/>
        <sz val="20"/>
        <color rgb="FFC0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</si>
  <si>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 xml:space="preserve">♥  ТОП-ОТТЕНОК </t>
    </r>
    <r>
      <rPr>
        <b/>
        <sz val="20"/>
        <rFont val="Century Gothic"/>
        <family val="2"/>
        <charset val="204"/>
      </rPr>
      <t>| SPV пастельный перламутровый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</si>
  <si>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SPA пастельный пепельный 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</si>
  <si>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1A иссиня-черный пепельный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</si>
  <si>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4A шатен пепельный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</si>
  <si>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6A темный блондин пепельный </t>
    </r>
  </si>
  <si>
    <r>
      <t xml:space="preserve">8A светлый блондин пепельный </t>
    </r>
    <r>
      <rPr>
        <b/>
        <sz val="20"/>
        <color rgb="FFFF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</si>
  <si>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10A очень-очень светлый блондин пепельный </t>
    </r>
  </si>
  <si>
    <r>
      <rPr>
        <b/>
        <sz val="20"/>
        <color rgb="FFC00000"/>
        <rFont val="Century Gothic"/>
        <family val="2"/>
        <charset val="204"/>
      </rPr>
      <t>♥  ТОП-ОТТЕНОК</t>
    </r>
    <r>
      <rPr>
        <b/>
        <sz val="20"/>
        <rFont val="Century Gothic"/>
        <family val="2"/>
        <charset val="204"/>
      </rPr>
      <t xml:space="preserve"> | 10P очень-очень светлый блондин жемчужный </t>
    </r>
  </si>
  <si>
    <r>
      <rPr>
        <b/>
        <sz val="20"/>
        <color rgb="FFC00000"/>
        <rFont val="Century Gothic"/>
        <family val="2"/>
        <charset val="204"/>
      </rPr>
      <t>♥  ТОП-ОТТЕНОК |</t>
    </r>
    <r>
      <rPr>
        <b/>
        <sz val="20"/>
        <rFont val="Century Gothic"/>
        <family val="2"/>
        <charset val="204"/>
      </rPr>
      <t>8V светлый блондин перламутровый</t>
    </r>
  </si>
  <si>
    <r>
      <rPr>
        <b/>
        <sz val="20"/>
        <color rgb="FFC00000"/>
        <rFont val="Century Gothic"/>
        <family val="2"/>
        <charset val="204"/>
      </rPr>
      <t>♥  ТОП-ОТТЕНОК</t>
    </r>
    <r>
      <rPr>
        <b/>
        <sz val="20"/>
        <rFont val="Century Gothic"/>
        <family val="2"/>
        <charset val="204"/>
      </rPr>
      <t xml:space="preserve"> | 10V очень-очень светлый блондин перламутровый </t>
    </r>
  </si>
  <si>
    <r>
      <t xml:space="preserve">5MМ светлый шатен мокка мокка </t>
    </r>
    <r>
      <rPr>
        <b/>
        <sz val="20"/>
        <color rgb="FFFF0000"/>
        <rFont val="Century Gothic"/>
        <family val="2"/>
        <charset val="204"/>
      </rPr>
      <t xml:space="preserve">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</si>
  <si>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7MМ блондин мокка мокка 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</si>
  <si>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3N темный шатен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</si>
  <si>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6N темный блондин</t>
    </r>
  </si>
  <si>
    <r>
      <rPr>
        <b/>
        <sz val="20"/>
        <color rgb="FFC00000"/>
        <rFont val="Century Gothic"/>
        <family val="2"/>
        <charset val="204"/>
      </rPr>
      <t xml:space="preserve">♥  РЕКОМЕНДОВАННЫЙ ОТТЕНОК </t>
    </r>
    <r>
      <rPr>
        <b/>
        <sz val="20"/>
        <rFont val="Century Gothic"/>
        <family val="2"/>
        <charset val="204"/>
      </rPr>
      <t xml:space="preserve">| 5М светлый шатен мокка </t>
    </r>
  </si>
  <si>
    <r>
      <rPr>
        <b/>
        <sz val="20"/>
        <color rgb="FFC00000"/>
        <rFont val="Century Gothic"/>
        <family val="2"/>
        <charset val="204"/>
      </rPr>
      <t>♥  РЕКОМЕНДОВАННЫЙ ОТТЕНОК</t>
    </r>
    <r>
      <rPr>
        <b/>
        <sz val="20"/>
        <rFont val="Century Gothic"/>
        <family val="2"/>
        <charset val="204"/>
      </rPr>
      <t xml:space="preserve"> | 5WN светлый шатен теплый натуральный</t>
    </r>
  </si>
  <si>
    <r>
      <t>5VV светлый шатен глубокий перламутровый</t>
    </r>
    <r>
      <rPr>
        <b/>
        <sz val="20"/>
        <color rgb="FFFF0000"/>
        <rFont val="Century Gothic"/>
        <family val="2"/>
        <charset val="204"/>
      </rPr>
      <t xml:space="preserve"> </t>
    </r>
  </si>
  <si>
    <r>
      <rPr>
        <b/>
        <sz val="20"/>
        <color rgb="FFFF0000"/>
        <rFont val="Century Gothic"/>
        <family val="2"/>
        <charset val="204"/>
      </rPr>
      <t>♥  ТОП-ПРОДУКТ</t>
    </r>
    <r>
      <rPr>
        <sz val="20"/>
        <rFont val="Century Gothic"/>
        <family val="2"/>
        <charset val="204"/>
      </rPr>
      <t xml:space="preserve"> | Спрей-ламинатор для запечатывания цвета за 1 минуту</t>
    </r>
  </si>
  <si>
    <r>
      <rPr>
        <b/>
        <sz val="20"/>
        <color rgb="FFFF0000"/>
        <rFont val="Century Gothic"/>
        <family val="2"/>
        <charset val="204"/>
      </rPr>
      <t>♥  ТОП-ПРОДУКТ</t>
    </r>
    <r>
      <rPr>
        <sz val="20"/>
        <rFont val="Century Gothic"/>
        <family val="2"/>
        <charset val="204"/>
      </rPr>
      <t xml:space="preserve"> | Шампунь для нейтрализации желтизны у блондинок 8-10 уровней тона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</si>
  <si>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color rgb="FFC00000"/>
        <rFont val="Century Gothic"/>
        <family val="2"/>
        <charset val="204"/>
      </rPr>
      <t xml:space="preserve"> </t>
    </r>
    <r>
      <rPr>
        <sz val="20"/>
        <rFont val="Century Gothic"/>
        <family val="2"/>
        <charset val="204"/>
      </rPr>
      <t>Кондиционер для направленного питания хрупких участков и сухих волос блонд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</si>
  <si>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sz val="20"/>
        <rFont val="Century Gothic"/>
        <family val="2"/>
        <charset val="204"/>
      </rPr>
      <t xml:space="preserve"> ТОЛЬКО В САЛОНЕ: услуга Холодный Блонд СОУ СИЛЬВЕР</t>
    </r>
  </si>
  <si>
    <r>
      <rPr>
        <b/>
        <sz val="20"/>
        <color rgb="FFFF0000"/>
        <rFont val="Century Gothic"/>
        <family val="2"/>
        <charset val="204"/>
      </rPr>
      <t>НОВИНКА!</t>
    </r>
    <r>
      <rPr>
        <b/>
        <sz val="20"/>
        <rFont val="Century Gothic"/>
        <family val="2"/>
        <charset val="204"/>
      </rPr>
      <t xml:space="preserve"> </t>
    </r>
    <r>
      <rPr>
        <sz val="20"/>
        <rFont val="Century Gothic"/>
        <family val="2"/>
        <charset val="204"/>
      </rPr>
      <t>Шампунь для нейтрализации желтизны у блондинок 8-10 уровней тона</t>
    </r>
  </si>
  <si>
    <r>
      <rPr>
        <b/>
        <sz val="20"/>
        <color rgb="FFFF0000"/>
        <rFont val="Century Gothic"/>
        <family val="2"/>
        <charset val="204"/>
      </rPr>
      <t>НОВИНКА</t>
    </r>
    <r>
      <rPr>
        <b/>
        <sz val="20"/>
        <color rgb="FFC00000"/>
        <rFont val="Century Gothic"/>
        <family val="2"/>
        <charset val="204"/>
      </rPr>
      <t>!</t>
    </r>
    <r>
      <rPr>
        <sz val="20"/>
        <rFont val="Century Gothic"/>
        <family val="2"/>
        <charset val="204"/>
      </rPr>
      <t xml:space="preserve"> Кондиционер для направленного питания хрупких участков и сухих волос блонд</t>
    </r>
  </si>
  <si>
    <r>
      <t>BRASS OFF/БРАСС ОФФ. НЕЙТРАЛИЗАЦИЯ НЕЖЕЛАТЕЛЬНЫХ МЕДНЫХ ОТТЕНКОВ</t>
    </r>
    <r>
      <rPr>
        <b/>
        <sz val="20"/>
        <color rgb="FFFF0000"/>
        <rFont val="Century Gothic"/>
        <family val="2"/>
        <charset val="204"/>
      </rPr>
      <t xml:space="preserve"> ♥ ТОП-ГАММА</t>
    </r>
  </si>
  <si>
    <r>
      <rPr>
        <b/>
        <sz val="20"/>
        <color rgb="FFFF0000"/>
        <rFont val="Century Gothic"/>
        <family val="2"/>
        <charset val="204"/>
      </rPr>
      <t>♥  ТОП-ПРОДУКТ</t>
    </r>
    <r>
      <rPr>
        <b/>
        <sz val="20"/>
        <rFont val="Century Gothic"/>
        <family val="2"/>
        <charset val="204"/>
      </rPr>
      <t xml:space="preserve"> | </t>
    </r>
    <r>
      <rPr>
        <sz val="20"/>
        <rFont val="Century Gothic"/>
        <family val="2"/>
        <charset val="204"/>
      </rPr>
      <t>шампунь для нейтрализации желтизны у блондинок 5-8 уровней тона</t>
    </r>
  </si>
  <si>
    <r>
      <t xml:space="preserve">COLOR OBSESSED/КОЛОР ОБСЭССД. СОХРАНЕНИЕ ЦВЕТА </t>
    </r>
    <r>
      <rPr>
        <b/>
        <sz val="20"/>
        <color rgb="FFFF0000"/>
        <rFont val="Century Gothic"/>
        <family val="2"/>
        <charset val="204"/>
      </rPr>
      <t>♥ ТОП-ГАММА</t>
    </r>
  </si>
  <si>
    <r>
      <rPr>
        <b/>
        <sz val="20"/>
        <color rgb="FFFF0000"/>
        <rFont val="Century Gothic"/>
        <family val="2"/>
        <charset val="204"/>
      </rPr>
      <t>♥  ТОП-ПРОДУКТ</t>
    </r>
    <r>
      <rPr>
        <b/>
        <sz val="20"/>
        <rFont val="Century Gothic"/>
        <family val="2"/>
        <charset val="204"/>
      </rPr>
      <t xml:space="preserve"> | </t>
    </r>
    <r>
      <rPr>
        <sz val="20"/>
        <rFont val="Century Gothic"/>
        <family val="2"/>
        <charset val="204"/>
      </rPr>
      <t>шампунь для защиты цвета окрашенных волос с антиоксидантами</t>
    </r>
  </si>
  <si>
    <r>
      <t>HIGH AMPLIFY/ХАЙ АМПЛИФАЙ. ОБЪЕМ, КОТОРЫЙ НЕ ПОДВЕДЕТ!</t>
    </r>
    <r>
      <rPr>
        <b/>
        <sz val="20"/>
        <color rgb="FFFF0000"/>
        <rFont val="Century Gothic"/>
        <family val="2"/>
        <charset val="204"/>
      </rPr>
      <t xml:space="preserve"> ♥</t>
    </r>
    <r>
      <rPr>
        <b/>
        <sz val="20"/>
        <rFont val="Century Gothic"/>
        <family val="2"/>
        <charset val="204"/>
      </rPr>
      <t xml:space="preserve"> </t>
    </r>
    <r>
      <rPr>
        <b/>
        <sz val="20"/>
        <color rgb="FFFF0000"/>
        <rFont val="Century Gothic"/>
        <family val="2"/>
        <charset val="204"/>
      </rPr>
      <t>ТОП-ГАММА</t>
    </r>
  </si>
  <si>
    <r>
      <rPr>
        <b/>
        <sz val="20"/>
        <color rgb="FFFF0000"/>
        <rFont val="Century Gothic"/>
        <family val="2"/>
        <charset val="204"/>
      </rPr>
      <t>♥  ТОП-ПРОДУКТ</t>
    </r>
    <r>
      <rPr>
        <b/>
        <sz val="20"/>
        <rFont val="Century Gothic"/>
        <family val="2"/>
        <charset val="204"/>
      </rPr>
      <t xml:space="preserve"> | </t>
    </r>
    <r>
      <rPr>
        <sz val="20"/>
        <rFont val="Century Gothic"/>
        <family val="2"/>
        <charset val="204"/>
      </rPr>
      <t>спрей для прикорневого объема</t>
    </r>
  </si>
  <si>
    <r>
      <t>SO LONG DAMAGE/СОУ ЛОНГ ДЭМЭДЖ. ВОССТАНОВЛЕНИЕ ПОСЛЕ МЕХАНИЧЕСКИХ  И ТЕРМИЧЕСКИХ ПОВРЕЖДЕНИЙ</t>
    </r>
    <r>
      <rPr>
        <b/>
        <sz val="20"/>
        <color rgb="FFFF0000"/>
        <rFont val="Century Gothic"/>
        <family val="2"/>
        <charset val="204"/>
      </rPr>
      <t xml:space="preserve"> ♥  ТОП-ГАММА</t>
    </r>
  </si>
  <si>
    <t xml:space="preserve">Несмываемая сыворотка для гладкости волос с термозащитой.
</t>
  </si>
  <si>
    <r>
      <rPr>
        <b/>
        <sz val="20"/>
        <color rgb="FFFF0000"/>
        <rFont val="Arial"/>
        <family val="2"/>
        <charset val="204"/>
      </rPr>
      <t>НОВИНКА!</t>
    </r>
    <r>
      <rPr>
        <b/>
        <sz val="20"/>
        <color theme="1"/>
        <rFont val="Arial"/>
        <family val="2"/>
        <charset val="204"/>
      </rPr>
      <t xml:space="preserve"> ВЕСЕННИЕ ПОДАРОЧНЫЕ НАБОРЫ BIOLAGE/БИОЛАЖ</t>
    </r>
  </si>
  <si>
    <r>
      <t xml:space="preserve">Шампунь 250 мл + Кондиционер 200 мл  </t>
    </r>
    <r>
      <rPr>
        <sz val="20"/>
        <color rgb="FFC00000"/>
        <rFont val="Arial"/>
        <family val="2"/>
        <charset val="204"/>
      </rPr>
      <t xml:space="preserve">(25% скидка на шампунь). </t>
    </r>
  </si>
  <si>
    <r>
      <t xml:space="preserve">Шампунь 250 мл + Кондиционер 200 мл </t>
    </r>
    <r>
      <rPr>
        <sz val="20"/>
        <color rgb="FFC00000"/>
        <rFont val="Arial"/>
        <family val="2"/>
        <charset val="204"/>
      </rPr>
      <t xml:space="preserve"> (25% скидка на шампунь). </t>
    </r>
  </si>
  <si>
    <r>
      <rPr>
        <b/>
        <sz val="20"/>
        <color rgb="FFFF0000"/>
        <rFont val="Arial"/>
        <family val="2"/>
        <charset val="204"/>
      </rPr>
      <t>НОВИНКА!</t>
    </r>
    <r>
      <rPr>
        <b/>
        <sz val="20"/>
        <color theme="1"/>
        <rFont val="Arial"/>
        <family val="2"/>
        <charset val="204"/>
      </rPr>
      <t xml:space="preserve"> НЕСМЫВАЕМЫЙ  КОКОСОВЫЙ ФЛЮИД - 11 СПОСОБОВ ПРИМЕНЕНИЯ</t>
    </r>
  </si>
  <si>
    <r>
      <rPr>
        <b/>
        <sz val="20"/>
        <color theme="6" tint="-0.249977111117893"/>
        <rFont val="Arial"/>
        <family val="2"/>
        <charset val="204"/>
      </rPr>
      <t>ТОП СКЮ!</t>
    </r>
    <r>
      <rPr>
        <sz val="20"/>
        <rFont val="Arial"/>
        <family val="2"/>
        <charset val="204"/>
      </rPr>
      <t xml:space="preserve"> Несмываемый многофункциональный спрей </t>
    </r>
  </si>
  <si>
    <r>
      <rPr>
        <b/>
        <sz val="20"/>
        <color theme="6" tint="-0.499984740745262"/>
        <rFont val="Arial"/>
        <family val="2"/>
        <charset val="204"/>
      </rPr>
      <t xml:space="preserve">ТОП СКЮ! </t>
    </r>
    <r>
      <rPr>
        <sz val="20"/>
        <rFont val="Arial"/>
        <family val="2"/>
        <charset val="204"/>
      </rPr>
      <t xml:space="preserve">Несмываемый спрей с комплексом Pro-Keratin (Про-кератин) и экстрактом шелка. </t>
    </r>
  </si>
  <si>
    <r>
      <rPr>
        <b/>
        <sz val="20"/>
        <color theme="6" tint="-0.499984740745262"/>
        <rFont val="Arial"/>
        <family val="2"/>
        <charset val="204"/>
      </rPr>
      <t xml:space="preserve">ТОП СКЮ! </t>
    </r>
    <r>
      <rPr>
        <sz val="20"/>
        <rFont val="Arial"/>
        <family val="2"/>
        <charset val="204"/>
      </rPr>
      <t>Шампунь с экстрактом орхидеи.</t>
    </r>
  </si>
  <si>
    <r>
      <rPr>
        <b/>
        <sz val="20"/>
        <color theme="6" tint="-0.499984740745262"/>
        <rFont val="Arial"/>
        <family val="2"/>
        <charset val="204"/>
      </rPr>
      <t>ТОП СКЮ!</t>
    </r>
    <r>
      <rPr>
        <sz val="20"/>
        <rFont val="Arial"/>
        <family val="2"/>
        <charset val="204"/>
      </rPr>
      <t xml:space="preserve"> Кондиционер с экстрактом алоэ</t>
    </r>
  </si>
  <si>
    <r>
      <rPr>
        <b/>
        <sz val="20"/>
        <color theme="6" tint="-0.499984740745262"/>
        <rFont val="Arial"/>
        <family val="2"/>
        <charset val="204"/>
      </rPr>
      <t>ТОП СКЮ!</t>
    </r>
    <r>
      <rPr>
        <sz val="20"/>
        <rFont val="Arial"/>
        <family val="2"/>
        <charset val="204"/>
      </rPr>
      <t xml:space="preserve"> Питающее масло для волос с маслом дерева Моринга.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</si>
</sst>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164" formatCode="_-* #,##0.00_-;\-* #,##0.00_-;_-* &quot;-&quot;??_-;_-@_-"/>
    <numFmt numFmtId="165" formatCode="_(* #,##0.00_);_(* \(#,##0.00\);_(* &quot;-&quot;??_);_(@_)"/>
    <numFmt numFmtId="166" formatCode="_-* #,##0.00_р_._-;\-* #,##0.00_р_._-;_-* &quot;-&quot;??_р_._-;_-@_-"/>
    <numFmt numFmtId="167" formatCode="_-* #,##0.00\ &quot;€&quot;_-;\-* #,##0.00\ &quot;€&quot;_-;_-* &quot;-&quot;??\ &quot;€&quot;_-;_-@_-"/>
    <numFmt numFmtId="168" formatCode="_-* #,##0.00\ [$€]_-;\-* #,##0.00\ [$€]_-;_-* &quot;-&quot;??\ [$€]_-;_-@_-"/>
    <numFmt numFmtId="169" formatCode="_-* #,##0\ _P_t_s_-;\-* #,##0\ _P_t_s_-;_-* &quot;-&quot;\ _P_t_s_-;_-@_-"/>
    <numFmt numFmtId="170" formatCode="_-* #,##0.00\ _€_-;\-* #,##0.00\ _€_-;_-* &quot;-&quot;??\ _€_-;_-@_-"/>
    <numFmt numFmtId="171" formatCode="_-* #,##0.00\ [$€-1]_-;\-* #,##0.00\ [$€-1]_-;_-* &quot;-&quot;??\ [$€-1]_-"/>
    <numFmt numFmtId="172" formatCode="General_)"/>
    <numFmt numFmtId="173" formatCode="_-* #,##0_р_._-;\-* #,##0_р_._-;_-* &quot;-&quot;??_р_._-;_-@_-"/>
    <numFmt numFmtId="174" formatCode="#,##0.0"/>
    <numFmt numFmtId="175" formatCode="0.0"/>
    <numFmt numFmtId="176" formatCode="0.000"/>
    <numFmt numFmtId="177" formatCode="0_ ;\-0\ "/>
    <numFmt numFmtId="178" formatCode="#,##0.000"/>
  </numFmts>
  <fonts count="27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u/>
      <sz val="14.5"/>
      <color indexed="12"/>
      <name val="Arial"/>
      <family val="2"/>
    </font>
    <font>
      <sz val="10"/>
      <name val="Arial Cyr"/>
    </font>
    <font>
      <b/>
      <sz val="11"/>
      <color indexed="52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0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Times New Roman"/>
      <family val="1"/>
    </font>
    <font>
      <sz val="16"/>
      <name val="Arial Cyr"/>
      <charset val="204"/>
    </font>
    <font>
      <sz val="12"/>
      <name val="Arial Cyr"/>
      <charset val="204"/>
    </font>
    <font>
      <b/>
      <sz val="10"/>
      <name val="Arial Cyr"/>
      <charset val="204"/>
    </font>
    <font>
      <sz val="14"/>
      <name val="Arial Cyr"/>
      <charset val="204"/>
    </font>
    <font>
      <sz val="16"/>
      <name val="Century Gothic"/>
      <family val="2"/>
      <charset val="204"/>
    </font>
    <font>
      <sz val="12"/>
      <name val="Century Gothic"/>
      <family val="2"/>
      <charset val="204"/>
    </font>
    <font>
      <sz val="10"/>
      <name val="Century Gothic"/>
      <family val="2"/>
      <charset val="204"/>
    </font>
    <font>
      <b/>
      <sz val="10"/>
      <name val="Century Gothic"/>
      <family val="2"/>
      <charset val="204"/>
    </font>
    <font>
      <sz val="14"/>
      <name val="Century Gothic"/>
      <family val="2"/>
      <charset val="204"/>
    </font>
    <font>
      <b/>
      <sz val="12"/>
      <name val="Century Gothic"/>
      <family val="2"/>
      <charset val="204"/>
    </font>
    <font>
      <b/>
      <sz val="16"/>
      <name val="Century Gothic"/>
      <family val="2"/>
      <charset val="204"/>
    </font>
    <font>
      <b/>
      <sz val="16"/>
      <color rgb="FFFF0000"/>
      <name val="Century Gothic"/>
      <family val="2"/>
      <charset val="204"/>
    </font>
    <font>
      <b/>
      <sz val="16"/>
      <color theme="1"/>
      <name val="Century Gothic"/>
      <family val="2"/>
      <charset val="204"/>
    </font>
    <font>
      <sz val="16"/>
      <color theme="1"/>
      <name val="Century Gothic"/>
      <family val="2"/>
      <charset val="204"/>
    </font>
    <font>
      <sz val="16"/>
      <color rgb="FFFF0000"/>
      <name val="Century Gothic"/>
      <family val="2"/>
      <charset val="204"/>
    </font>
    <font>
      <b/>
      <sz val="16"/>
      <color rgb="FFC00000"/>
      <name val="Century Gothic"/>
      <family val="2"/>
      <charset val="204"/>
    </font>
    <font>
      <b/>
      <sz val="20"/>
      <name val="Century Gothic"/>
      <family val="2"/>
      <charset val="204"/>
    </font>
    <font>
      <sz val="10"/>
      <color theme="1"/>
      <name val="Century Gothic"/>
      <family val="2"/>
      <charset val="204"/>
    </font>
    <font>
      <sz val="16"/>
      <name val="Arial"/>
      <family val="2"/>
      <charset val="204"/>
    </font>
    <font>
      <b/>
      <sz val="12"/>
      <color rgb="FFFF0000"/>
      <name val="Century Gothic"/>
      <family val="2"/>
      <charset val="204"/>
    </font>
    <font>
      <sz val="20"/>
      <color theme="0"/>
      <name val="Century Gothic"/>
      <family val="2"/>
      <charset val="204"/>
    </font>
    <font>
      <b/>
      <sz val="20"/>
      <color theme="1"/>
      <name val="Century Gothic"/>
      <family val="2"/>
      <charset val="204"/>
    </font>
    <font>
      <sz val="20"/>
      <name val="Century Gothic"/>
      <family val="2"/>
      <charset val="204"/>
    </font>
    <font>
      <b/>
      <sz val="20"/>
      <name val="Arial"/>
      <family val="2"/>
      <charset val="204"/>
    </font>
    <font>
      <sz val="16"/>
      <color indexed="60"/>
      <name val="Century Gothic"/>
      <family val="2"/>
      <charset val="204"/>
    </font>
    <font>
      <b/>
      <sz val="16"/>
      <color indexed="60"/>
      <name val="Century Gothic"/>
      <family val="2"/>
      <charset val="204"/>
    </font>
    <font>
      <i/>
      <sz val="16"/>
      <name val="Century Gothic"/>
      <family val="2"/>
      <charset val="204"/>
    </font>
    <font>
      <b/>
      <sz val="20"/>
      <color rgb="FFFF0000"/>
      <name val="Century Gothic"/>
      <family val="2"/>
      <charset val="204"/>
    </font>
    <font>
      <b/>
      <sz val="16"/>
      <color rgb="FF0070C0"/>
      <name val="Century Gothic"/>
      <family val="2"/>
      <charset val="204"/>
    </font>
    <font>
      <sz val="14"/>
      <color theme="1"/>
      <name val="Arial Cyr"/>
      <charset val="204"/>
    </font>
    <font>
      <sz val="20"/>
      <name val="Arial"/>
      <family val="2"/>
      <charset val="204"/>
    </font>
    <font>
      <b/>
      <sz val="72"/>
      <name val="Arial"/>
      <family val="2"/>
      <charset val="204"/>
    </font>
    <font>
      <b/>
      <sz val="78"/>
      <name val="Arial"/>
      <family val="2"/>
      <charset val="204"/>
    </font>
    <font>
      <sz val="20"/>
      <color rgb="FF0070C0"/>
      <name val="Century Gothic"/>
      <family val="2"/>
      <charset val="204"/>
    </font>
    <font>
      <b/>
      <sz val="20"/>
      <color rgb="FF0070C0"/>
      <name val="Century Gothic"/>
      <family val="2"/>
      <charset val="204"/>
    </font>
    <font>
      <b/>
      <sz val="20"/>
      <color rgb="FFC00000"/>
      <name val="Century Gothic"/>
      <family val="2"/>
      <charset val="204"/>
    </font>
    <font>
      <sz val="20"/>
      <color theme="1"/>
      <name val="Century Gothic"/>
      <family val="2"/>
      <charset val="204"/>
    </font>
    <font>
      <sz val="20"/>
      <color rgb="FFC00000"/>
      <name val="Century Gothic"/>
      <family val="2"/>
      <charset val="204"/>
    </font>
    <font>
      <b/>
      <i/>
      <sz val="20"/>
      <color rgb="FFC00000"/>
      <name val="Century Gothic"/>
      <family val="2"/>
      <charset val="204"/>
    </font>
    <font>
      <b/>
      <sz val="20"/>
      <color rgb="FFFF0000"/>
      <name val="Arial"/>
      <family val="2"/>
      <charset val="204"/>
    </font>
    <font>
      <b/>
      <sz val="20"/>
      <color theme="1"/>
      <name val="Arial"/>
      <family val="2"/>
      <charset val="204"/>
    </font>
    <font>
      <sz val="20"/>
      <color rgb="FFC00000"/>
      <name val="Arial"/>
      <family val="2"/>
      <charset val="204"/>
    </font>
    <font>
      <b/>
      <sz val="20"/>
      <color theme="6" tint="-0.249977111117893"/>
      <name val="Arial"/>
      <family val="2"/>
      <charset val="204"/>
    </font>
    <font>
      <sz val="20"/>
      <color theme="1"/>
      <name val="Arial"/>
      <family val="2"/>
      <charset val="204"/>
    </font>
    <font>
      <b/>
      <sz val="20"/>
      <color theme="6" tint="-0.499984740745262"/>
      <name val="Arial"/>
      <family val="2"/>
      <charset val="204"/>
    </font>
  </fonts>
  <fills count="1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55"/>
        <bgColor indexed="64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4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49F"/>
        <bgColor indexed="64"/>
      </patternFill>
    </fill>
    <fill>
      <patternFill patternType="solid">
        <fgColor rgb="FF99CCFF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/>
      <top/>
      <bottom style="dotted">
        <color theme="0" tint="-0.24994659260841701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dotted">
        <color theme="0" tint="-0.24994659260841701"/>
      </left>
      <right style="dotted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indexed="64"/>
      </bottom>
      <diagonal/>
    </border>
    <border>
      <left style="dashed">
        <color theme="0" tint="-0.24994659260841701"/>
      </left>
      <right style="dashed">
        <color theme="0" tint="-0.24994659260841701"/>
      </right>
      <top/>
      <bottom style="dashed">
        <color theme="0" tint="-0.24994659260841701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/>
      <diagonal/>
    </border>
    <border>
      <left style="dotted">
        <color theme="0" tint="-0.24994659260841701"/>
      </left>
      <right/>
      <top style="dotted">
        <color theme="0" tint="-0.24994659260841701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medium">
        <color indexed="64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medium">
        <color indexed="64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medium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indexed="64"/>
      </top>
      <bottom style="thin">
        <color indexed="64"/>
      </bottom>
      <diagonal/>
    </border>
    <border>
      <left style="medium">
        <color theme="0" tint="-0.2499465926084170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24994659260841701"/>
      </right>
      <top style="thin">
        <color indexed="64"/>
      </top>
      <bottom style="thin">
        <color indexed="64"/>
      </bottom>
      <diagonal/>
    </border>
  </borders>
  <cellStyleXfs count="4475">
    <xf numFmtId="0" fontId="0" fillId="0" borderId="0"/>
    <xf numFmtId="166" fontId="173" fillId="0" borderId="0" applyFont="0" applyFill="0" applyBorder="0" applyAlignment="0" applyProtection="0"/>
    <xf numFmtId="0" fontId="174" fillId="0" borderId="0"/>
    <xf numFmtId="0" fontId="174" fillId="0" borderId="0"/>
    <xf numFmtId="0" fontId="156" fillId="10" borderId="0" applyNumberFormat="0" applyBorder="0" applyAlignment="0" applyProtection="0"/>
    <xf numFmtId="0" fontId="156" fillId="14" borderId="0" applyNumberFormat="0" applyBorder="0" applyAlignment="0" applyProtection="0"/>
    <xf numFmtId="0" fontId="156" fillId="18" borderId="0" applyNumberFormat="0" applyBorder="0" applyAlignment="0" applyProtection="0"/>
    <xf numFmtId="0" fontId="156" fillId="22" borderId="0" applyNumberFormat="0" applyBorder="0" applyAlignment="0" applyProtection="0"/>
    <xf numFmtId="0" fontId="156" fillId="26" borderId="0" applyNumberFormat="0" applyBorder="0" applyAlignment="0" applyProtection="0"/>
    <xf numFmtId="0" fontId="156" fillId="30" borderId="0" applyNumberFormat="0" applyBorder="0" applyAlignment="0" applyProtection="0"/>
    <xf numFmtId="0" fontId="156" fillId="11" borderId="0" applyNumberFormat="0" applyBorder="0" applyAlignment="0" applyProtection="0"/>
    <xf numFmtId="0" fontId="156" fillId="15" borderId="0" applyNumberFormat="0" applyBorder="0" applyAlignment="0" applyProtection="0"/>
    <xf numFmtId="0" fontId="156" fillId="19" borderId="0" applyNumberFormat="0" applyBorder="0" applyAlignment="0" applyProtection="0"/>
    <xf numFmtId="0" fontId="156" fillId="23" borderId="0" applyNumberFormat="0" applyBorder="0" applyAlignment="0" applyProtection="0"/>
    <xf numFmtId="0" fontId="156" fillId="27" borderId="0" applyNumberFormat="0" applyBorder="0" applyAlignment="0" applyProtection="0"/>
    <xf numFmtId="0" fontId="156" fillId="31" borderId="0" applyNumberFormat="0" applyBorder="0" applyAlignment="0" applyProtection="0"/>
    <xf numFmtId="0" fontId="172" fillId="12" borderId="0" applyNumberFormat="0" applyBorder="0" applyAlignment="0" applyProtection="0"/>
    <xf numFmtId="0" fontId="172" fillId="16" borderId="0" applyNumberFormat="0" applyBorder="0" applyAlignment="0" applyProtection="0"/>
    <xf numFmtId="0" fontId="172" fillId="20" borderId="0" applyNumberFormat="0" applyBorder="0" applyAlignment="0" applyProtection="0"/>
    <xf numFmtId="0" fontId="172" fillId="24" borderId="0" applyNumberFormat="0" applyBorder="0" applyAlignment="0" applyProtection="0"/>
    <xf numFmtId="0" fontId="172" fillId="28" borderId="0" applyNumberFormat="0" applyBorder="0" applyAlignment="0" applyProtection="0"/>
    <xf numFmtId="0" fontId="172" fillId="32" borderId="0" applyNumberFormat="0" applyBorder="0" applyAlignment="0" applyProtection="0"/>
    <xf numFmtId="0" fontId="172" fillId="9" borderId="0" applyNumberFormat="0" applyBorder="0" applyAlignment="0" applyProtection="0"/>
    <xf numFmtId="0" fontId="172" fillId="13" borderId="0" applyNumberFormat="0" applyBorder="0" applyAlignment="0" applyProtection="0"/>
    <xf numFmtId="0" fontId="172" fillId="17" borderId="0" applyNumberFormat="0" applyBorder="0" applyAlignment="0" applyProtection="0"/>
    <xf numFmtId="0" fontId="172" fillId="21" borderId="0" applyNumberFormat="0" applyBorder="0" applyAlignment="0" applyProtection="0"/>
    <xf numFmtId="0" fontId="172" fillId="25" borderId="0" applyNumberFormat="0" applyBorder="0" applyAlignment="0" applyProtection="0"/>
    <xf numFmtId="0" fontId="172" fillId="29" borderId="0" applyNumberFormat="0" applyBorder="0" applyAlignment="0" applyProtection="0"/>
    <xf numFmtId="0" fontId="162" fillId="3" borderId="0" applyNumberFormat="0" applyBorder="0" applyAlignment="0" applyProtection="0"/>
    <xf numFmtId="0" fontId="166" fillId="6" borderId="4" applyNumberFormat="0" applyAlignment="0" applyProtection="0"/>
    <xf numFmtId="0" fontId="168" fillId="7" borderId="7" applyNumberFormat="0" applyAlignment="0" applyProtection="0"/>
    <xf numFmtId="0" fontId="170" fillId="0" borderId="0" applyNumberFormat="0" applyFill="0" applyBorder="0" applyAlignment="0" applyProtection="0"/>
    <xf numFmtId="0" fontId="161" fillId="2" borderId="0" applyNumberFormat="0" applyBorder="0" applyAlignment="0" applyProtection="0"/>
    <xf numFmtId="0" fontId="158" fillId="0" borderId="1" applyNumberFormat="0" applyFill="0" applyAlignment="0" applyProtection="0"/>
    <xf numFmtId="0" fontId="159" fillId="0" borderId="2" applyNumberFormat="0" applyFill="0" applyAlignment="0" applyProtection="0"/>
    <xf numFmtId="0" fontId="160" fillId="0" borderId="3" applyNumberFormat="0" applyFill="0" applyAlignment="0" applyProtection="0"/>
    <xf numFmtId="0" fontId="160" fillId="0" borderId="0" applyNumberFormat="0" applyFill="0" applyBorder="0" applyAlignment="0" applyProtection="0"/>
    <xf numFmtId="0" fontId="164" fillId="5" borderId="4" applyNumberFormat="0" applyAlignment="0" applyProtection="0"/>
    <xf numFmtId="0" fontId="167" fillId="0" borderId="6" applyNumberFormat="0" applyFill="0" applyAlignment="0" applyProtection="0"/>
    <xf numFmtId="0" fontId="163" fillId="4" borderId="0" applyNumberFormat="0" applyBorder="0" applyAlignment="0" applyProtection="0"/>
    <xf numFmtId="0" fontId="175" fillId="0" borderId="0"/>
    <xf numFmtId="0" fontId="173" fillId="0" borderId="0"/>
    <xf numFmtId="0" fontId="176" fillId="0" borderId="0"/>
    <xf numFmtId="0" fontId="177" fillId="33" borderId="11" applyNumberFormat="0" applyFont="0" applyAlignment="0" applyProtection="0"/>
    <xf numFmtId="0" fontId="165" fillId="6" borderId="5" applyNumberFormat="0" applyAlignment="0" applyProtection="0"/>
    <xf numFmtId="0" fontId="175" fillId="34" borderId="12" applyNumberFormat="0" applyProtection="0">
      <alignment horizontal="left" vertical="center" indent="1"/>
    </xf>
    <xf numFmtId="0" fontId="175" fillId="0" borderId="0"/>
    <xf numFmtId="0" fontId="157" fillId="0" borderId="0" applyNumberFormat="0" applyFill="0" applyBorder="0" applyAlignment="0" applyProtection="0"/>
    <xf numFmtId="0" fontId="171" fillId="0" borderId="9" applyNumberFormat="0" applyFill="0" applyAlignment="0" applyProtection="0"/>
    <xf numFmtId="0" fontId="169" fillId="0" borderId="0" applyNumberFormat="0" applyFill="0" applyBorder="0" applyAlignment="0" applyProtection="0"/>
    <xf numFmtId="0" fontId="176" fillId="0" borderId="0"/>
    <xf numFmtId="0" fontId="178" fillId="0" borderId="0"/>
    <xf numFmtId="0" fontId="156" fillId="0" borderId="0"/>
    <xf numFmtId="0" fontId="156" fillId="0" borderId="0"/>
    <xf numFmtId="0" fontId="177" fillId="8" borderId="8" applyNumberFormat="0" applyFont="0" applyAlignment="0" applyProtection="0"/>
    <xf numFmtId="0" fontId="177" fillId="8" borderId="8" applyNumberFormat="0" applyFont="0" applyAlignment="0" applyProtection="0"/>
    <xf numFmtId="0" fontId="177" fillId="8" borderId="8" applyNumberFormat="0" applyFont="0" applyAlignment="0" applyProtection="0"/>
    <xf numFmtId="0" fontId="177" fillId="8" borderId="8" applyNumberFormat="0" applyFont="0" applyAlignment="0" applyProtection="0"/>
    <xf numFmtId="0" fontId="177" fillId="8" borderId="8" applyNumberFormat="0" applyFont="0" applyAlignment="0" applyProtection="0"/>
    <xf numFmtId="0" fontId="156" fillId="8" borderId="8" applyNumberFormat="0" applyFont="0" applyAlignment="0" applyProtection="0"/>
    <xf numFmtId="9" fontId="173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56" fillId="0" borderId="0" applyFont="0" applyFill="0" applyBorder="0" applyAlignment="0" applyProtection="0"/>
    <xf numFmtId="166" fontId="156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0" fontId="155" fillId="35" borderId="0" applyNumberFormat="0" applyBorder="0" applyAlignment="0" applyProtection="0"/>
    <xf numFmtId="0" fontId="155" fillId="35" borderId="0" applyNumberFormat="0" applyBorder="0" applyAlignment="0" applyProtection="0"/>
    <xf numFmtId="0" fontId="155" fillId="10" borderId="0" applyNumberFormat="0" applyBorder="0" applyAlignment="0" applyProtection="0"/>
    <xf numFmtId="0" fontId="155" fillId="36" borderId="0" applyNumberFormat="0" applyBorder="0" applyAlignment="0" applyProtection="0"/>
    <xf numFmtId="0" fontId="155" fillId="36" borderId="0" applyNumberFormat="0" applyBorder="0" applyAlignment="0" applyProtection="0"/>
    <xf numFmtId="0" fontId="155" fillId="14" borderId="0" applyNumberFormat="0" applyBorder="0" applyAlignment="0" applyProtection="0"/>
    <xf numFmtId="0" fontId="155" fillId="37" borderId="0" applyNumberFormat="0" applyBorder="0" applyAlignment="0" applyProtection="0"/>
    <xf numFmtId="0" fontId="155" fillId="37" borderId="0" applyNumberFormat="0" applyBorder="0" applyAlignment="0" applyProtection="0"/>
    <xf numFmtId="0" fontId="155" fillId="1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22" borderId="0" applyNumberFormat="0" applyBorder="0" applyAlignment="0" applyProtection="0"/>
    <xf numFmtId="0" fontId="155" fillId="26" borderId="0" applyNumberFormat="0" applyBorder="0" applyAlignment="0" applyProtection="0"/>
    <xf numFmtId="0" fontId="155" fillId="30" borderId="0" applyNumberFormat="0" applyBorder="0" applyAlignment="0" applyProtection="0"/>
    <xf numFmtId="0" fontId="155" fillId="11" borderId="0" applyNumberFormat="0" applyBorder="0" applyAlignment="0" applyProtection="0"/>
    <xf numFmtId="0" fontId="155" fillId="15" borderId="0" applyNumberFormat="0" applyBorder="0" applyAlignment="0" applyProtection="0"/>
    <xf numFmtId="0" fontId="155" fillId="39" borderId="0" applyNumberFormat="0" applyBorder="0" applyAlignment="0" applyProtection="0"/>
    <xf numFmtId="0" fontId="155" fillId="39" borderId="0" applyNumberFormat="0" applyBorder="0" applyAlignment="0" applyProtection="0"/>
    <xf numFmtId="0" fontId="155" fillId="19" borderId="0" applyNumberFormat="0" applyBorder="0" applyAlignment="0" applyProtection="0"/>
    <xf numFmtId="0" fontId="155" fillId="23" borderId="0" applyNumberFormat="0" applyBorder="0" applyAlignment="0" applyProtection="0"/>
    <xf numFmtId="0" fontId="155" fillId="27" borderId="0" applyNumberFormat="0" applyBorder="0" applyAlignment="0" applyProtection="0"/>
    <xf numFmtId="0" fontId="155" fillId="31" borderId="0" applyNumberFormat="0" applyBorder="0" applyAlignment="0" applyProtection="0"/>
    <xf numFmtId="0" fontId="172" fillId="39" borderId="0" applyNumberFormat="0" applyBorder="0" applyAlignment="0" applyProtection="0"/>
    <xf numFmtId="0" fontId="172" fillId="40" borderId="0" applyNumberFormat="0" applyBorder="0" applyAlignment="0" applyProtection="0"/>
    <xf numFmtId="0" fontId="172" fillId="41" borderId="0" applyNumberFormat="0" applyBorder="0" applyAlignment="0" applyProtection="0"/>
    <xf numFmtId="167" fontId="175" fillId="0" borderId="0" applyFont="0" applyFill="0" applyBorder="0" applyAlignment="0" applyProtection="0"/>
    <xf numFmtId="0" fontId="179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76" fillId="0" borderId="0"/>
    <xf numFmtId="0" fontId="180" fillId="0" borderId="0"/>
    <xf numFmtId="0" fontId="155" fillId="0" borderId="0"/>
    <xf numFmtId="0" fontId="155" fillId="0" borderId="0"/>
    <xf numFmtId="0" fontId="173" fillId="0" borderId="0"/>
    <xf numFmtId="0" fontId="173" fillId="0" borderId="0"/>
    <xf numFmtId="0" fontId="155" fillId="0" borderId="0"/>
    <xf numFmtId="0" fontId="176" fillId="0" borderId="0"/>
    <xf numFmtId="0" fontId="173" fillId="0" borderId="0"/>
    <xf numFmtId="0" fontId="173" fillId="0" borderId="0"/>
    <xf numFmtId="0" fontId="155" fillId="0" borderId="0"/>
    <xf numFmtId="0" fontId="178" fillId="0" borderId="0"/>
    <xf numFmtId="0" fontId="180" fillId="0" borderId="0"/>
    <xf numFmtId="0" fontId="177" fillId="8" borderId="8" applyNumberFormat="0" applyFont="0" applyAlignment="0" applyProtection="0"/>
    <xf numFmtId="0" fontId="155" fillId="8" borderId="8" applyNumberFormat="0" applyFont="0" applyAlignment="0" applyProtection="0"/>
    <xf numFmtId="0" fontId="155" fillId="8" borderId="8" applyNumberFormat="0" applyFont="0" applyAlignment="0" applyProtection="0"/>
    <xf numFmtId="0" fontId="177" fillId="8" borderId="8" applyNumberFormat="0" applyFont="0" applyAlignment="0" applyProtection="0"/>
    <xf numFmtId="0" fontId="155" fillId="8" borderId="8" applyNumberFormat="0" applyFont="0" applyAlignment="0" applyProtection="0"/>
    <xf numFmtId="0" fontId="155" fillId="8" borderId="8" applyNumberFormat="0" applyFont="0" applyAlignment="0" applyProtection="0"/>
    <xf numFmtId="9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73" fillId="0" borderId="0" applyFont="0" applyFill="0" applyBorder="0" applyAlignment="0" applyProtection="0"/>
    <xf numFmtId="9" fontId="173" fillId="0" borderId="0" applyFont="0" applyFill="0" applyBorder="0" applyAlignment="0" applyProtection="0"/>
    <xf numFmtId="166" fontId="155" fillId="0" borderId="0" applyFont="0" applyFill="0" applyBorder="0" applyAlignment="0" applyProtection="0"/>
    <xf numFmtId="166" fontId="155" fillId="0" borderId="0" applyFont="0" applyFill="0" applyBorder="0" applyAlignment="0" applyProtection="0"/>
    <xf numFmtId="166" fontId="155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166" fontId="180" fillId="0" borderId="0" applyFont="0" applyFill="0" applyBorder="0" applyAlignment="0" applyProtection="0"/>
    <xf numFmtId="166" fontId="155" fillId="0" borderId="0" applyFont="0" applyFill="0" applyBorder="0" applyAlignment="0" applyProtection="0"/>
    <xf numFmtId="166" fontId="178" fillId="0" borderId="0" applyFont="0" applyFill="0" applyBorder="0" applyAlignment="0" applyProtection="0"/>
    <xf numFmtId="0" fontId="154" fillId="0" borderId="0"/>
    <xf numFmtId="0" fontId="153" fillId="35" borderId="0" applyNumberFormat="0" applyBorder="0" applyAlignment="0" applyProtection="0"/>
    <xf numFmtId="0" fontId="153" fillId="35" borderId="0" applyNumberFormat="0" applyBorder="0" applyAlignment="0" applyProtection="0"/>
    <xf numFmtId="0" fontId="153" fillId="10" borderId="0" applyNumberFormat="0" applyBorder="0" applyAlignment="0" applyProtection="0"/>
    <xf numFmtId="0" fontId="153" fillId="10" borderId="0" applyNumberFormat="0" applyBorder="0" applyAlignment="0" applyProtection="0"/>
    <xf numFmtId="0" fontId="153" fillId="36" borderId="0" applyNumberFormat="0" applyBorder="0" applyAlignment="0" applyProtection="0"/>
    <xf numFmtId="0" fontId="153" fillId="36" borderId="0" applyNumberFormat="0" applyBorder="0" applyAlignment="0" applyProtection="0"/>
    <xf numFmtId="0" fontId="153" fillId="14" borderId="0" applyNumberFormat="0" applyBorder="0" applyAlignment="0" applyProtection="0"/>
    <xf numFmtId="0" fontId="153" fillId="14" borderId="0" applyNumberFormat="0" applyBorder="0" applyAlignment="0" applyProtection="0"/>
    <xf numFmtId="0" fontId="153" fillId="37" borderId="0" applyNumberFormat="0" applyBorder="0" applyAlignment="0" applyProtection="0"/>
    <xf numFmtId="0" fontId="153" fillId="37" borderId="0" applyNumberFormat="0" applyBorder="0" applyAlignment="0" applyProtection="0"/>
    <xf numFmtId="0" fontId="153" fillId="18" borderId="0" applyNumberFormat="0" applyBorder="0" applyAlignment="0" applyProtection="0"/>
    <xf numFmtId="0" fontId="153" fillId="18" borderId="0" applyNumberFormat="0" applyBorder="0" applyAlignment="0" applyProtection="0"/>
    <xf numFmtId="0" fontId="153" fillId="38" borderId="0" applyNumberFormat="0" applyBorder="0" applyAlignment="0" applyProtection="0"/>
    <xf numFmtId="0" fontId="153" fillId="38" borderId="0" applyNumberFormat="0" applyBorder="0" applyAlignment="0" applyProtection="0"/>
    <xf numFmtId="0" fontId="153" fillId="22" borderId="0" applyNumberFormat="0" applyBorder="0" applyAlignment="0" applyProtection="0"/>
    <xf numFmtId="0" fontId="153" fillId="22" borderId="0" applyNumberFormat="0" applyBorder="0" applyAlignment="0" applyProtection="0"/>
    <xf numFmtId="0" fontId="153" fillId="26" borderId="0" applyNumberFormat="0" applyBorder="0" applyAlignment="0" applyProtection="0"/>
    <xf numFmtId="0" fontId="153" fillId="26" borderId="0" applyNumberFormat="0" applyBorder="0" applyAlignment="0" applyProtection="0"/>
    <xf numFmtId="0" fontId="153" fillId="30" borderId="0" applyNumberFormat="0" applyBorder="0" applyAlignment="0" applyProtection="0"/>
    <xf numFmtId="0" fontId="153" fillId="30" borderId="0" applyNumberFormat="0" applyBorder="0" applyAlignment="0" applyProtection="0"/>
    <xf numFmtId="0" fontId="153" fillId="11" borderId="0" applyNumberFormat="0" applyBorder="0" applyAlignment="0" applyProtection="0"/>
    <xf numFmtId="0" fontId="153" fillId="11" borderId="0" applyNumberFormat="0" applyBorder="0" applyAlignment="0" applyProtection="0"/>
    <xf numFmtId="0" fontId="153" fillId="15" borderId="0" applyNumberFormat="0" applyBorder="0" applyAlignment="0" applyProtection="0"/>
    <xf numFmtId="0" fontId="153" fillId="15" borderId="0" applyNumberFormat="0" applyBorder="0" applyAlignment="0" applyProtection="0"/>
    <xf numFmtId="0" fontId="153" fillId="39" borderId="0" applyNumberFormat="0" applyBorder="0" applyAlignment="0" applyProtection="0"/>
    <xf numFmtId="0" fontId="153" fillId="39" borderId="0" applyNumberFormat="0" applyBorder="0" applyAlignment="0" applyProtection="0"/>
    <xf numFmtId="0" fontId="153" fillId="19" borderId="0" applyNumberFormat="0" applyBorder="0" applyAlignment="0" applyProtection="0"/>
    <xf numFmtId="0" fontId="153" fillId="19" borderId="0" applyNumberFormat="0" applyBorder="0" applyAlignment="0" applyProtection="0"/>
    <xf numFmtId="0" fontId="153" fillId="23" borderId="0" applyNumberFormat="0" applyBorder="0" applyAlignment="0" applyProtection="0"/>
    <xf numFmtId="0" fontId="153" fillId="23" borderId="0" applyNumberFormat="0" applyBorder="0" applyAlignment="0" applyProtection="0"/>
    <xf numFmtId="0" fontId="153" fillId="27" borderId="0" applyNumberFormat="0" applyBorder="0" applyAlignment="0" applyProtection="0"/>
    <xf numFmtId="0" fontId="153" fillId="27" borderId="0" applyNumberFormat="0" applyBorder="0" applyAlignment="0" applyProtection="0"/>
    <xf numFmtId="0" fontId="153" fillId="31" borderId="0" applyNumberFormat="0" applyBorder="0" applyAlignment="0" applyProtection="0"/>
    <xf numFmtId="0" fontId="153" fillId="31" borderId="0" applyNumberFormat="0" applyBorder="0" applyAlignment="0" applyProtection="0"/>
    <xf numFmtId="0" fontId="181" fillId="42" borderId="13" applyNumberFormat="0" applyAlignment="0" applyProtection="0"/>
    <xf numFmtId="0" fontId="182" fillId="43" borderId="13" applyNumberFormat="0" applyAlignment="0" applyProtection="0"/>
    <xf numFmtId="0" fontId="177" fillId="33" borderId="11" applyNumberFormat="0" applyFont="0" applyAlignment="0" applyProtection="0"/>
    <xf numFmtId="0" fontId="183" fillId="42" borderId="12" applyNumberFormat="0" applyAlignment="0" applyProtection="0"/>
    <xf numFmtId="0" fontId="175" fillId="34" borderId="12" applyNumberFormat="0" applyProtection="0">
      <alignment horizontal="left" vertical="center" indent="1"/>
    </xf>
    <xf numFmtId="0" fontId="184" fillId="0" borderId="14" applyNumberForma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73" fillId="0" borderId="0"/>
    <xf numFmtId="0" fontId="153" fillId="0" borderId="0"/>
    <xf numFmtId="0" fontId="153" fillId="8" borderId="8" applyNumberFormat="0" applyFont="0" applyAlignment="0" applyProtection="0"/>
    <xf numFmtId="0" fontId="153" fillId="8" borderId="8" applyNumberFormat="0" applyFont="0" applyAlignment="0" applyProtection="0"/>
    <xf numFmtId="0" fontId="153" fillId="8" borderId="8" applyNumberFormat="0" applyFont="0" applyAlignment="0" applyProtection="0"/>
    <xf numFmtId="0" fontId="153" fillId="8" borderId="8" applyNumberFormat="0" applyFont="0" applyAlignment="0" applyProtection="0"/>
    <xf numFmtId="0" fontId="153" fillId="8" borderId="8" applyNumberFormat="0" applyFont="0" applyAlignment="0" applyProtection="0"/>
    <xf numFmtId="0" fontId="153" fillId="8" borderId="8" applyNumberFormat="0" applyFont="0" applyAlignment="0" applyProtection="0"/>
    <xf numFmtId="9" fontId="153" fillId="0" borderId="0" applyFont="0" applyFill="0" applyBorder="0" applyAlignment="0" applyProtection="0"/>
    <xf numFmtId="9" fontId="153" fillId="0" borderId="0" applyFont="0" applyFill="0" applyBorder="0" applyAlignment="0" applyProtection="0"/>
    <xf numFmtId="9" fontId="17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3" fillId="0" borderId="0" applyFont="0" applyFill="0" applyBorder="0" applyAlignment="0" applyProtection="0"/>
    <xf numFmtId="166" fontId="152" fillId="0" borderId="0" applyFont="0" applyFill="0" applyBorder="0" applyAlignment="0" applyProtection="0"/>
    <xf numFmtId="166" fontId="151" fillId="0" borderId="0" applyFont="0" applyFill="0" applyBorder="0" applyAlignment="0" applyProtection="0"/>
    <xf numFmtId="166" fontId="150" fillId="0" borderId="0" applyFont="0" applyFill="0" applyBorder="0" applyAlignment="0" applyProtection="0"/>
    <xf numFmtId="166" fontId="149" fillId="0" borderId="0" applyFont="0" applyFill="0" applyBorder="0" applyAlignment="0" applyProtection="0"/>
    <xf numFmtId="166" fontId="148" fillId="0" borderId="0" applyFont="0" applyFill="0" applyBorder="0" applyAlignment="0" applyProtection="0"/>
    <xf numFmtId="166" fontId="147" fillId="0" borderId="0" applyFont="0" applyFill="0" applyBorder="0" applyAlignment="0" applyProtection="0"/>
    <xf numFmtId="166" fontId="146" fillId="0" borderId="0" applyFont="0" applyFill="0" applyBorder="0" applyAlignment="0" applyProtection="0"/>
    <xf numFmtId="166" fontId="145" fillId="0" borderId="0" applyFont="0" applyFill="0" applyBorder="0" applyAlignment="0" applyProtection="0"/>
    <xf numFmtId="166" fontId="144" fillId="0" borderId="0" applyFont="0" applyFill="0" applyBorder="0" applyAlignment="0" applyProtection="0"/>
    <xf numFmtId="166" fontId="143" fillId="0" borderId="0" applyFont="0" applyFill="0" applyBorder="0" applyAlignment="0" applyProtection="0"/>
    <xf numFmtId="166" fontId="142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0" fontId="139" fillId="0" borderId="0"/>
    <xf numFmtId="0" fontId="138" fillId="0" borderId="0"/>
    <xf numFmtId="0" fontId="137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10" borderId="0" applyNumberFormat="0" applyBorder="0" applyAlignment="0" applyProtection="0"/>
    <xf numFmtId="0" fontId="128" fillId="14" borderId="0" applyNumberFormat="0" applyBorder="0" applyAlignment="0" applyProtection="0"/>
    <xf numFmtId="0" fontId="128" fillId="18" borderId="0" applyNumberFormat="0" applyBorder="0" applyAlignment="0" applyProtection="0"/>
    <xf numFmtId="0" fontId="128" fillId="22" borderId="0" applyNumberFormat="0" applyBorder="0" applyAlignment="0" applyProtection="0"/>
    <xf numFmtId="0" fontId="128" fillId="26" borderId="0" applyNumberFormat="0" applyBorder="0" applyAlignment="0" applyProtection="0"/>
    <xf numFmtId="0" fontId="128" fillId="30" borderId="0" applyNumberFormat="0" applyBorder="0" applyAlignment="0" applyProtection="0"/>
    <xf numFmtId="0" fontId="128" fillId="35" borderId="0" applyNumberFormat="0" applyBorder="0" applyAlignment="0" applyProtection="0"/>
    <xf numFmtId="0" fontId="128" fillId="35" borderId="0" applyNumberFormat="0" applyBorder="0" applyAlignment="0" applyProtection="0"/>
    <xf numFmtId="0" fontId="128" fillId="35" borderId="0" applyNumberFormat="0" applyBorder="0" applyAlignment="0" applyProtection="0"/>
    <xf numFmtId="0" fontId="128" fillId="35" borderId="0" applyNumberFormat="0" applyBorder="0" applyAlignment="0" applyProtection="0"/>
    <xf numFmtId="0" fontId="128" fillId="10" borderId="0" applyNumberFormat="0" applyBorder="0" applyAlignment="0" applyProtection="0"/>
    <xf numFmtId="0" fontId="128" fillId="10" borderId="0" applyNumberFormat="0" applyBorder="0" applyAlignment="0" applyProtection="0"/>
    <xf numFmtId="0" fontId="128" fillId="10" borderId="0" applyNumberFormat="0" applyBorder="0" applyAlignment="0" applyProtection="0"/>
    <xf numFmtId="0" fontId="128" fillId="36" borderId="0" applyNumberFormat="0" applyBorder="0" applyAlignment="0" applyProtection="0"/>
    <xf numFmtId="0" fontId="128" fillId="36" borderId="0" applyNumberFormat="0" applyBorder="0" applyAlignment="0" applyProtection="0"/>
    <xf numFmtId="0" fontId="128" fillId="36" borderId="0" applyNumberFormat="0" applyBorder="0" applyAlignment="0" applyProtection="0"/>
    <xf numFmtId="0" fontId="128" fillId="36" borderId="0" applyNumberFormat="0" applyBorder="0" applyAlignment="0" applyProtection="0"/>
    <xf numFmtId="0" fontId="128" fillId="14" borderId="0" applyNumberFormat="0" applyBorder="0" applyAlignment="0" applyProtection="0"/>
    <xf numFmtId="0" fontId="128" fillId="14" borderId="0" applyNumberFormat="0" applyBorder="0" applyAlignment="0" applyProtection="0"/>
    <xf numFmtId="0" fontId="128" fillId="14" borderId="0" applyNumberFormat="0" applyBorder="0" applyAlignment="0" applyProtection="0"/>
    <xf numFmtId="0" fontId="128" fillId="37" borderId="0" applyNumberFormat="0" applyBorder="0" applyAlignment="0" applyProtection="0"/>
    <xf numFmtId="0" fontId="128" fillId="37" borderId="0" applyNumberFormat="0" applyBorder="0" applyAlignment="0" applyProtection="0"/>
    <xf numFmtId="0" fontId="128" fillId="37" borderId="0" applyNumberFormat="0" applyBorder="0" applyAlignment="0" applyProtection="0"/>
    <xf numFmtId="0" fontId="128" fillId="37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18" borderId="0" applyNumberFormat="0" applyBorder="0" applyAlignment="0" applyProtection="0"/>
    <xf numFmtId="0" fontId="128" fillId="38" borderId="0" applyNumberFormat="0" applyBorder="0" applyAlignment="0" applyProtection="0"/>
    <xf numFmtId="0" fontId="128" fillId="38" borderId="0" applyNumberFormat="0" applyBorder="0" applyAlignment="0" applyProtection="0"/>
    <xf numFmtId="0" fontId="128" fillId="38" borderId="0" applyNumberFormat="0" applyBorder="0" applyAlignment="0" applyProtection="0"/>
    <xf numFmtId="0" fontId="128" fillId="38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2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26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30" borderId="0" applyNumberFormat="0" applyBorder="0" applyAlignment="0" applyProtection="0"/>
    <xf numFmtId="0" fontId="128" fillId="11" borderId="0" applyNumberFormat="0" applyBorder="0" applyAlignment="0" applyProtection="0"/>
    <xf numFmtId="0" fontId="128" fillId="15" borderId="0" applyNumberFormat="0" applyBorder="0" applyAlignment="0" applyProtection="0"/>
    <xf numFmtId="0" fontId="128" fillId="19" borderId="0" applyNumberFormat="0" applyBorder="0" applyAlignment="0" applyProtection="0"/>
    <xf numFmtId="0" fontId="128" fillId="23" borderId="0" applyNumberFormat="0" applyBorder="0" applyAlignment="0" applyProtection="0"/>
    <xf numFmtId="0" fontId="128" fillId="27" borderId="0" applyNumberFormat="0" applyBorder="0" applyAlignment="0" applyProtection="0"/>
    <xf numFmtId="0" fontId="128" fillId="3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5" borderId="0" applyNumberFormat="0" applyBorder="0" applyAlignment="0" applyProtection="0"/>
    <xf numFmtId="0" fontId="128" fillId="15" borderId="0" applyNumberFormat="0" applyBorder="0" applyAlignment="0" applyProtection="0"/>
    <xf numFmtId="0" fontId="128" fillId="15" borderId="0" applyNumberFormat="0" applyBorder="0" applyAlignment="0" applyProtection="0"/>
    <xf numFmtId="0" fontId="128" fillId="39" borderId="0" applyNumberFormat="0" applyBorder="0" applyAlignment="0" applyProtection="0"/>
    <xf numFmtId="0" fontId="128" fillId="39" borderId="0" applyNumberFormat="0" applyBorder="0" applyAlignment="0" applyProtection="0"/>
    <xf numFmtId="0" fontId="128" fillId="39" borderId="0" applyNumberFormat="0" applyBorder="0" applyAlignment="0" applyProtection="0"/>
    <xf numFmtId="0" fontId="128" fillId="39" borderId="0" applyNumberFormat="0" applyBorder="0" applyAlignment="0" applyProtection="0"/>
    <xf numFmtId="0" fontId="128" fillId="19" borderId="0" applyNumberFormat="0" applyBorder="0" applyAlignment="0" applyProtection="0"/>
    <xf numFmtId="0" fontId="128" fillId="19" borderId="0" applyNumberFormat="0" applyBorder="0" applyAlignment="0" applyProtection="0"/>
    <xf numFmtId="0" fontId="128" fillId="19" borderId="0" applyNumberFormat="0" applyBorder="0" applyAlignment="0" applyProtection="0"/>
    <xf numFmtId="0" fontId="128" fillId="23" borderId="0" applyNumberFormat="0" applyBorder="0" applyAlignment="0" applyProtection="0"/>
    <xf numFmtId="0" fontId="128" fillId="23" borderId="0" applyNumberFormat="0" applyBorder="0" applyAlignment="0" applyProtection="0"/>
    <xf numFmtId="0" fontId="128" fillId="23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27" borderId="0" applyNumberFormat="0" applyBorder="0" applyAlignment="0" applyProtection="0"/>
    <xf numFmtId="0" fontId="128" fillId="31" borderId="0" applyNumberFormat="0" applyBorder="0" applyAlignment="0" applyProtection="0"/>
    <xf numFmtId="0" fontId="128" fillId="31" borderId="0" applyNumberFormat="0" applyBorder="0" applyAlignment="0" applyProtection="0"/>
    <xf numFmtId="0" fontId="128" fillId="31" borderId="0" applyNumberFormat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0" fontId="128" fillId="8" borderId="8" applyNumberFormat="0" applyFont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9" fontId="115" fillId="0" borderId="0" applyFont="0" applyFill="0" applyBorder="0" applyAlignment="0" applyProtection="0"/>
    <xf numFmtId="166" fontId="115" fillId="0" borderId="0" applyFont="0" applyFill="0" applyBorder="0" applyAlignment="0" applyProtection="0"/>
    <xf numFmtId="0" fontId="178" fillId="0" borderId="0"/>
    <xf numFmtId="0" fontId="187" fillId="0" borderId="0"/>
    <xf numFmtId="0" fontId="187" fillId="0" borderId="0"/>
    <xf numFmtId="0" fontId="188" fillId="35" borderId="0" applyNumberFormat="0" applyBorder="0" applyAlignment="0" applyProtection="0"/>
    <xf numFmtId="0" fontId="188" fillId="36" borderId="0" applyNumberFormat="0" applyBorder="0" applyAlignment="0" applyProtection="0"/>
    <xf numFmtId="0" fontId="188" fillId="37" borderId="0" applyNumberFormat="0" applyBorder="0" applyAlignment="0" applyProtection="0"/>
    <xf numFmtId="0" fontId="188" fillId="38" borderId="0" applyNumberFormat="0" applyBorder="0" applyAlignment="0" applyProtection="0"/>
    <xf numFmtId="0" fontId="188" fillId="45" borderId="0" applyNumberFormat="0" applyBorder="0" applyAlignment="0" applyProtection="0"/>
    <xf numFmtId="0" fontId="188" fillId="43" borderId="0" applyNumberFormat="0" applyBorder="0" applyAlignment="0" applyProtection="0"/>
    <xf numFmtId="0" fontId="188" fillId="46" borderId="0" applyNumberFormat="0" applyBorder="0" applyAlignment="0" applyProtection="0"/>
    <xf numFmtId="0" fontId="188" fillId="47" borderId="0" applyNumberFormat="0" applyBorder="0" applyAlignment="0" applyProtection="0"/>
    <xf numFmtId="0" fontId="188" fillId="39" borderId="0" applyNumberFormat="0" applyBorder="0" applyAlignment="0" applyProtection="0"/>
    <xf numFmtId="0" fontId="188" fillId="38" borderId="0" applyNumberFormat="0" applyBorder="0" applyAlignment="0" applyProtection="0"/>
    <xf numFmtId="0" fontId="188" fillId="46" borderId="0" applyNumberFormat="0" applyBorder="0" applyAlignment="0" applyProtection="0"/>
    <xf numFmtId="0" fontId="188" fillId="48" borderId="0" applyNumberFormat="0" applyBorder="0" applyAlignment="0" applyProtection="0"/>
    <xf numFmtId="0" fontId="189" fillId="49" borderId="0" applyNumberFormat="0" applyBorder="0" applyAlignment="0" applyProtection="0"/>
    <xf numFmtId="0" fontId="189" fillId="47" borderId="0" applyNumberFormat="0" applyBorder="0" applyAlignment="0" applyProtection="0"/>
    <xf numFmtId="0" fontId="189" fillId="39" borderId="0" applyNumberFormat="0" applyBorder="0" applyAlignment="0" applyProtection="0"/>
    <xf numFmtId="0" fontId="189" fillId="40" borderId="0" applyNumberFormat="0" applyBorder="0" applyAlignment="0" applyProtection="0"/>
    <xf numFmtId="0" fontId="189" fillId="50" borderId="0" applyNumberFormat="0" applyBorder="0" applyAlignment="0" applyProtection="0"/>
    <xf numFmtId="0" fontId="189" fillId="41" borderId="0" applyNumberFormat="0" applyBorder="0" applyAlignment="0" applyProtection="0"/>
    <xf numFmtId="0" fontId="190" fillId="37" borderId="0" applyNumberFormat="0" applyBorder="0" applyAlignment="0" applyProtection="0"/>
    <xf numFmtId="0" fontId="191" fillId="42" borderId="13" applyNumberFormat="0" applyAlignment="0" applyProtection="0"/>
    <xf numFmtId="0" fontId="192" fillId="51" borderId="15" applyNumberFormat="0" applyAlignment="0" applyProtection="0"/>
    <xf numFmtId="0" fontId="193" fillId="0" borderId="16" applyNumberFormat="0" applyFill="0" applyAlignment="0" applyProtection="0"/>
    <xf numFmtId="0" fontId="194" fillId="0" borderId="0" applyNumberFormat="0" applyFill="0" applyBorder="0" applyAlignment="0" applyProtection="0"/>
    <xf numFmtId="0" fontId="189" fillId="52" borderId="0" applyNumberFormat="0" applyBorder="0" applyAlignment="0" applyProtection="0"/>
    <xf numFmtId="0" fontId="189" fillId="53" borderId="0" applyNumberFormat="0" applyBorder="0" applyAlignment="0" applyProtection="0"/>
    <xf numFmtId="0" fontId="189" fillId="54" borderId="0" applyNumberFormat="0" applyBorder="0" applyAlignment="0" applyProtection="0"/>
    <xf numFmtId="0" fontId="189" fillId="40" borderId="0" applyNumberFormat="0" applyBorder="0" applyAlignment="0" applyProtection="0"/>
    <xf numFmtId="0" fontId="189" fillId="50" borderId="0" applyNumberFormat="0" applyBorder="0" applyAlignment="0" applyProtection="0"/>
    <xf numFmtId="0" fontId="189" fillId="55" borderId="0" applyNumberFormat="0" applyBorder="0" applyAlignment="0" applyProtection="0"/>
    <xf numFmtId="0" fontId="195" fillId="43" borderId="13" applyNumberFormat="0" applyAlignment="0" applyProtection="0"/>
    <xf numFmtId="0" fontId="187" fillId="0" borderId="0"/>
    <xf numFmtId="0" fontId="175" fillId="0" borderId="0"/>
    <xf numFmtId="0" fontId="187" fillId="0" borderId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7" fontId="175" fillId="0" borderId="0" applyFont="0" applyFill="0" applyBorder="0" applyAlignment="0" applyProtection="0"/>
    <xf numFmtId="167" fontId="187" fillId="0" borderId="0" applyFont="0" applyFill="0" applyBorder="0" applyAlignment="0" applyProtection="0"/>
    <xf numFmtId="168" fontId="185" fillId="0" borderId="0" applyFont="0" applyFill="0" applyBorder="0" applyAlignment="0" applyProtection="0"/>
    <xf numFmtId="0" fontId="196" fillId="36" borderId="0" applyNumberFormat="0" applyBorder="0" applyAlignment="0" applyProtection="0"/>
    <xf numFmtId="169" fontId="175" fillId="0" borderId="0" applyFont="0" applyFill="0" applyBorder="0" applyAlignment="0" applyProtection="0"/>
    <xf numFmtId="170" fontId="175" fillId="0" borderId="0" applyFont="0" applyFill="0" applyBorder="0" applyAlignment="0" applyProtection="0"/>
    <xf numFmtId="170" fontId="175" fillId="0" borderId="0" applyFont="0" applyFill="0" applyBorder="0" applyAlignment="0" applyProtection="0"/>
    <xf numFmtId="170" fontId="175" fillId="0" borderId="0" applyFont="0" applyFill="0" applyBorder="0" applyAlignment="0" applyProtection="0"/>
    <xf numFmtId="170" fontId="175" fillId="0" borderId="0" applyFont="0" applyFill="0" applyBorder="0" applyAlignment="0" applyProtection="0"/>
    <xf numFmtId="170" fontId="175" fillId="0" borderId="0" applyFont="0" applyFill="0" applyBorder="0" applyAlignment="0" applyProtection="0"/>
    <xf numFmtId="170" fontId="188" fillId="0" borderId="0" applyFont="0" applyFill="0" applyBorder="0" applyAlignment="0" applyProtection="0"/>
    <xf numFmtId="170" fontId="175" fillId="0" borderId="0" applyFont="0" applyFill="0" applyBorder="0" applyAlignment="0" applyProtection="0"/>
    <xf numFmtId="167" fontId="178" fillId="0" borderId="0" applyFont="0" applyFill="0" applyBorder="0" applyAlignment="0" applyProtection="0"/>
    <xf numFmtId="167" fontId="178" fillId="0" borderId="0" applyFont="0" applyFill="0" applyBorder="0" applyAlignment="0" applyProtection="0"/>
    <xf numFmtId="167" fontId="188" fillId="0" borderId="0" applyFont="0" applyFill="0" applyBorder="0" applyAlignment="0" applyProtection="0"/>
    <xf numFmtId="0" fontId="197" fillId="56" borderId="0" applyNumberFormat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85" fillId="0" borderId="0"/>
    <xf numFmtId="0" fontId="185" fillId="0" borderId="0"/>
    <xf numFmtId="0" fontId="175" fillId="0" borderId="0"/>
    <xf numFmtId="0" fontId="178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8" fillId="0" borderId="0"/>
    <xf numFmtId="0" fontId="175" fillId="0" borderId="0"/>
    <xf numFmtId="0" fontId="175" fillId="0" borderId="0"/>
    <xf numFmtId="0" fontId="175" fillId="33" borderId="11" applyNumberFormat="0" applyFont="0" applyAlignment="0" applyProtection="0"/>
    <xf numFmtId="0" fontId="175" fillId="33" borderId="11" applyNumberFormat="0" applyFont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98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8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9" fontId="175" fillId="0" borderId="0" applyFont="0" applyFill="0" applyBorder="0" applyAlignment="0" applyProtection="0"/>
    <xf numFmtId="0" fontId="199" fillId="42" borderId="12" applyNumberFormat="0" applyAlignment="0" applyProtection="0"/>
    <xf numFmtId="0" fontId="200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2" fillId="0" borderId="17" applyNumberFormat="0" applyFill="0" applyAlignment="0" applyProtection="0"/>
    <xf numFmtId="0" fontId="203" fillId="0" borderId="18" applyNumberFormat="0" applyFill="0" applyAlignment="0" applyProtection="0"/>
    <xf numFmtId="0" fontId="194" fillId="0" borderId="19" applyNumberFormat="0" applyFill="0" applyAlignment="0" applyProtection="0"/>
    <xf numFmtId="0" fontId="204" fillId="0" borderId="0" applyNumberFormat="0" applyFill="0" applyBorder="0" applyAlignment="0" applyProtection="0"/>
    <xf numFmtId="167" fontId="178" fillId="0" borderId="0" applyFont="0" applyFill="0" applyBorder="0" applyAlignment="0" applyProtection="0"/>
    <xf numFmtId="0" fontId="175" fillId="0" borderId="0"/>
    <xf numFmtId="0" fontId="114" fillId="0" borderId="0"/>
    <xf numFmtId="9" fontId="114" fillId="0" borderId="0" applyFont="0" applyFill="0" applyBorder="0" applyAlignment="0" applyProtection="0"/>
    <xf numFmtId="166" fontId="114" fillId="0" borderId="0" applyFont="0" applyFill="0" applyBorder="0" applyAlignment="0" applyProtection="0"/>
    <xf numFmtId="0" fontId="113" fillId="0" borderId="0"/>
    <xf numFmtId="0" fontId="112" fillId="0" borderId="0"/>
    <xf numFmtId="9" fontId="112" fillId="0" borderId="0" applyFont="0" applyFill="0" applyBorder="0" applyAlignment="0" applyProtection="0"/>
    <xf numFmtId="166" fontId="112" fillId="0" borderId="0" applyFont="0" applyFill="0" applyBorder="0" applyAlignment="0" applyProtection="0"/>
    <xf numFmtId="0" fontId="111" fillId="0" borderId="0"/>
    <xf numFmtId="9" fontId="111" fillId="0" borderId="0" applyFont="0" applyFill="0" applyBorder="0" applyAlignment="0" applyProtection="0"/>
    <xf numFmtId="166" fontId="111" fillId="0" borderId="0" applyFont="0" applyFill="0" applyBorder="0" applyAlignment="0" applyProtection="0"/>
    <xf numFmtId="0" fontId="110" fillId="0" borderId="0"/>
    <xf numFmtId="9" fontId="110" fillId="0" borderId="0" applyFont="0" applyFill="0" applyBorder="0" applyAlignment="0" applyProtection="0"/>
    <xf numFmtId="166" fontId="110" fillId="0" borderId="0" applyFont="0" applyFill="0" applyBorder="0" applyAlignment="0" applyProtection="0"/>
    <xf numFmtId="0" fontId="109" fillId="0" borderId="0"/>
    <xf numFmtId="9" fontId="109" fillId="0" borderId="0" applyFont="0" applyFill="0" applyBorder="0" applyAlignment="0" applyProtection="0"/>
    <xf numFmtId="166" fontId="109" fillId="0" borderId="0" applyFont="0" applyFill="0" applyBorder="0" applyAlignment="0" applyProtection="0"/>
    <xf numFmtId="0" fontId="108" fillId="0" borderId="0"/>
    <xf numFmtId="0" fontId="108" fillId="0" borderId="0"/>
    <xf numFmtId="0" fontId="177" fillId="8" borderId="8" applyNumberFormat="0" applyFont="0" applyAlignment="0" applyProtection="0"/>
    <xf numFmtId="0" fontId="107" fillId="0" borderId="0"/>
    <xf numFmtId="0" fontId="106" fillId="0" borderId="0"/>
    <xf numFmtId="9" fontId="106" fillId="0" borderId="0" applyFont="0" applyFill="0" applyBorder="0" applyAlignment="0" applyProtection="0"/>
    <xf numFmtId="166" fontId="106" fillId="0" borderId="0" applyFont="0" applyFill="0" applyBorder="0" applyAlignment="0" applyProtection="0"/>
    <xf numFmtId="0" fontId="105" fillId="0" borderId="0"/>
    <xf numFmtId="9" fontId="105" fillId="0" borderId="0" applyFont="0" applyFill="0" applyBorder="0" applyAlignment="0" applyProtection="0"/>
    <xf numFmtId="166" fontId="105" fillId="0" borderId="0" applyFont="0" applyFill="0" applyBorder="0" applyAlignment="0" applyProtection="0"/>
    <xf numFmtId="0" fontId="104" fillId="0" borderId="0"/>
    <xf numFmtId="0" fontId="103" fillId="0" borderId="0"/>
    <xf numFmtId="0" fontId="176" fillId="34" borderId="12" applyNumberFormat="0" applyProtection="0">
      <alignment horizontal="left" vertical="center" indent="1"/>
    </xf>
    <xf numFmtId="0" fontId="102" fillId="0" borderId="0"/>
    <xf numFmtId="0" fontId="101" fillId="0" borderId="0"/>
    <xf numFmtId="0" fontId="100" fillId="0" borderId="0"/>
    <xf numFmtId="9" fontId="100" fillId="0" borderId="0" applyFont="0" applyFill="0" applyBorder="0" applyAlignment="0" applyProtection="0"/>
    <xf numFmtId="166" fontId="100" fillId="0" borderId="0" applyFont="0" applyFill="0" applyBorder="0" applyAlignment="0" applyProtection="0"/>
    <xf numFmtId="0" fontId="99" fillId="0" borderId="0"/>
    <xf numFmtId="9" fontId="99" fillId="0" borderId="0" applyFont="0" applyFill="0" applyBorder="0" applyAlignment="0" applyProtection="0"/>
    <xf numFmtId="166" fontId="99" fillId="0" borderId="0" applyFont="0" applyFill="0" applyBorder="0" applyAlignment="0" applyProtection="0"/>
    <xf numFmtId="0" fontId="98" fillId="0" borderId="0"/>
    <xf numFmtId="0" fontId="97" fillId="0" borderId="0"/>
    <xf numFmtId="0" fontId="96" fillId="0" borderId="0"/>
    <xf numFmtId="9" fontId="96" fillId="0" borderId="0" applyFont="0" applyFill="0" applyBorder="0" applyAlignment="0" applyProtection="0"/>
    <xf numFmtId="166" fontId="96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166" fontId="95" fillId="0" borderId="0" applyFon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1" fillId="0" borderId="0"/>
    <xf numFmtId="9" fontId="91" fillId="0" borderId="0" applyFont="0" applyFill="0" applyBorder="0" applyAlignment="0" applyProtection="0"/>
    <xf numFmtId="166" fontId="91" fillId="0" borderId="0" applyFont="0" applyFill="0" applyBorder="0" applyAlignment="0" applyProtection="0"/>
    <xf numFmtId="0" fontId="90" fillId="0" borderId="0"/>
    <xf numFmtId="9" fontId="90" fillId="0" borderId="0" applyFont="0" applyFill="0" applyBorder="0" applyAlignment="0" applyProtection="0"/>
    <xf numFmtId="166" fontId="90" fillId="0" borderId="0" applyFont="0" applyFill="0" applyBorder="0" applyAlignment="0" applyProtection="0"/>
    <xf numFmtId="0" fontId="89" fillId="0" borderId="0"/>
    <xf numFmtId="0" fontId="88" fillId="0" borderId="0"/>
    <xf numFmtId="9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87" fillId="0" borderId="0"/>
    <xf numFmtId="9" fontId="87" fillId="0" borderId="0" applyFont="0" applyFill="0" applyBorder="0" applyAlignment="0" applyProtection="0"/>
    <xf numFmtId="166" fontId="87" fillId="0" borderId="0" applyFont="0" applyFill="0" applyBorder="0" applyAlignment="0" applyProtection="0"/>
    <xf numFmtId="0" fontId="86" fillId="0" borderId="0"/>
    <xf numFmtId="0" fontId="85" fillId="0" borderId="0"/>
    <xf numFmtId="9" fontId="85" fillId="0" borderId="0" applyFont="0" applyFill="0" applyBorder="0" applyAlignment="0" applyProtection="0"/>
    <xf numFmtId="166" fontId="85" fillId="0" borderId="0" applyFont="0" applyFill="0" applyBorder="0" applyAlignment="0" applyProtection="0"/>
    <xf numFmtId="0" fontId="84" fillId="0" borderId="0"/>
    <xf numFmtId="0" fontId="83" fillId="0" borderId="0"/>
    <xf numFmtId="9" fontId="83" fillId="0" borderId="0" applyFont="0" applyFill="0" applyBorder="0" applyAlignment="0" applyProtection="0"/>
    <xf numFmtId="166" fontId="83" fillId="0" borderId="0" applyFont="0" applyFill="0" applyBorder="0" applyAlignment="0" applyProtection="0"/>
    <xf numFmtId="0" fontId="82" fillId="0" borderId="0"/>
    <xf numFmtId="0" fontId="81" fillId="0" borderId="0"/>
    <xf numFmtId="0" fontId="80" fillId="0" borderId="0"/>
    <xf numFmtId="9" fontId="80" fillId="0" borderId="0" applyFont="0" applyFill="0" applyBorder="0" applyAlignment="0" applyProtection="0"/>
    <xf numFmtId="166" fontId="80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166" fontId="79" fillId="0" borderId="0" applyFont="0" applyFill="0" applyBorder="0" applyAlignment="0" applyProtection="0"/>
    <xf numFmtId="0" fontId="78" fillId="0" borderId="0"/>
    <xf numFmtId="9" fontId="78" fillId="0" borderId="0" applyFont="0" applyFill="0" applyBorder="0" applyAlignment="0" applyProtection="0"/>
    <xf numFmtId="166" fontId="78" fillId="0" borderId="0" applyFont="0" applyFill="0" applyBorder="0" applyAlignment="0" applyProtection="0"/>
    <xf numFmtId="0" fontId="77" fillId="0" borderId="0"/>
    <xf numFmtId="0" fontId="76" fillId="0" borderId="0"/>
    <xf numFmtId="0" fontId="75" fillId="0" borderId="0"/>
    <xf numFmtId="0" fontId="74" fillId="0" borderId="0"/>
    <xf numFmtId="9" fontId="74" fillId="0" borderId="0" applyFont="0" applyFill="0" applyBorder="0" applyAlignment="0" applyProtection="0"/>
    <xf numFmtId="166" fontId="74" fillId="0" borderId="0" applyFont="0" applyFill="0" applyBorder="0" applyAlignment="0" applyProtection="0"/>
    <xf numFmtId="0" fontId="73" fillId="0" borderId="0"/>
    <xf numFmtId="9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0" fontId="188" fillId="35" borderId="0" applyNumberFormat="0" applyBorder="0" applyAlignment="0" applyProtection="0"/>
    <xf numFmtId="0" fontId="72" fillId="10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5" borderId="0" applyNumberFormat="0" applyBorder="0" applyAlignment="0" applyProtection="0"/>
    <xf numFmtId="0" fontId="188" fillId="36" borderId="0" applyNumberFormat="0" applyBorder="0" applyAlignment="0" applyProtection="0"/>
    <xf numFmtId="0" fontId="72" fillId="14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6" borderId="0" applyNumberFormat="0" applyBorder="0" applyAlignment="0" applyProtection="0"/>
    <xf numFmtId="0" fontId="188" fillId="37" borderId="0" applyNumberFormat="0" applyBorder="0" applyAlignment="0" applyProtection="0"/>
    <xf numFmtId="0" fontId="72" fillId="18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7" borderId="0" applyNumberFormat="0" applyBorder="0" applyAlignment="0" applyProtection="0"/>
    <xf numFmtId="0" fontId="188" fillId="38" borderId="0" applyNumberFormat="0" applyBorder="0" applyAlignment="0" applyProtection="0"/>
    <xf numFmtId="0" fontId="72" fillId="22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45" borderId="0" applyNumberFormat="0" applyBorder="0" applyAlignment="0" applyProtection="0"/>
    <xf numFmtId="0" fontId="72" fillId="26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5" borderId="0" applyNumberFormat="0" applyBorder="0" applyAlignment="0" applyProtection="0"/>
    <xf numFmtId="0" fontId="188" fillId="43" borderId="0" applyNumberFormat="0" applyBorder="0" applyAlignment="0" applyProtection="0"/>
    <xf numFmtId="0" fontId="72" fillId="30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3" borderId="0" applyNumberFormat="0" applyBorder="0" applyAlignment="0" applyProtection="0"/>
    <xf numFmtId="0" fontId="188" fillId="46" borderId="0" applyNumberFormat="0" applyBorder="0" applyAlignment="0" applyProtection="0"/>
    <xf numFmtId="0" fontId="72" fillId="11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7" borderId="0" applyNumberFormat="0" applyBorder="0" applyAlignment="0" applyProtection="0"/>
    <xf numFmtId="0" fontId="72" fillId="15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47" borderId="0" applyNumberFormat="0" applyBorder="0" applyAlignment="0" applyProtection="0"/>
    <xf numFmtId="0" fontId="188" fillId="39" borderId="0" applyNumberFormat="0" applyBorder="0" applyAlignment="0" applyProtection="0"/>
    <xf numFmtId="0" fontId="72" fillId="1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9" borderId="0" applyNumberFormat="0" applyBorder="0" applyAlignment="0" applyProtection="0"/>
    <xf numFmtId="0" fontId="188" fillId="38" borderId="0" applyNumberFormat="0" applyBorder="0" applyAlignment="0" applyProtection="0"/>
    <xf numFmtId="0" fontId="72" fillId="23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38" borderId="0" applyNumberFormat="0" applyBorder="0" applyAlignment="0" applyProtection="0"/>
    <xf numFmtId="0" fontId="188" fillId="46" borderId="0" applyNumberFormat="0" applyBorder="0" applyAlignment="0" applyProtection="0"/>
    <xf numFmtId="0" fontId="72" fillId="27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6" borderId="0" applyNumberFormat="0" applyBorder="0" applyAlignment="0" applyProtection="0"/>
    <xf numFmtId="0" fontId="188" fillId="48" borderId="0" applyNumberFormat="0" applyBorder="0" applyAlignment="0" applyProtection="0"/>
    <xf numFmtId="0" fontId="72" fillId="31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8" fillId="48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9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47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39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9" fillId="41" borderId="0" applyNumberFormat="0" applyBorder="0" applyAlignment="0" applyProtection="0"/>
    <xf numFmtId="0" fontId="188" fillId="58" borderId="0" applyNumberFormat="0" applyBorder="0" applyAlignment="0" applyProtection="0"/>
    <xf numFmtId="0" fontId="188" fillId="59" borderId="0" applyNumberFormat="0" applyBorder="0" applyAlignment="0" applyProtection="0"/>
    <xf numFmtId="0" fontId="189" fillId="60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52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52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9" fillId="61" borderId="0" applyNumberFormat="0" applyBorder="0" applyAlignment="0" applyProtection="0"/>
    <xf numFmtId="0" fontId="188" fillId="62" borderId="0" applyNumberFormat="0" applyBorder="0" applyAlignment="0" applyProtection="0"/>
    <xf numFmtId="0" fontId="188" fillId="63" borderId="0" applyNumberFormat="0" applyBorder="0" applyAlignment="0" applyProtection="0"/>
    <xf numFmtId="0" fontId="189" fillId="64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53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53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9" fillId="65" borderId="0" applyNumberFormat="0" applyBorder="0" applyAlignment="0" applyProtection="0"/>
    <xf numFmtId="0" fontId="188" fillId="66" borderId="0" applyNumberFormat="0" applyBorder="0" applyAlignment="0" applyProtection="0"/>
    <xf numFmtId="0" fontId="188" fillId="67" borderId="0" applyNumberFormat="0" applyBorder="0" applyAlignment="0" applyProtection="0"/>
    <xf numFmtId="0" fontId="189" fillId="68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5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5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9" fillId="64" borderId="0" applyNumberFormat="0" applyBorder="0" applyAlignment="0" applyProtection="0"/>
    <xf numFmtId="0" fontId="188" fillId="67" borderId="0" applyNumberFormat="0" applyBorder="0" applyAlignment="0" applyProtection="0"/>
    <xf numFmtId="0" fontId="188" fillId="68" borderId="0" applyNumberFormat="0" applyBorder="0" applyAlignment="0" applyProtection="0"/>
    <xf numFmtId="0" fontId="189" fillId="68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40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9" fillId="69" borderId="0" applyNumberFormat="0" applyBorder="0" applyAlignment="0" applyProtection="0"/>
    <xf numFmtId="0" fontId="188" fillId="58" borderId="0" applyNumberFormat="0" applyBorder="0" applyAlignment="0" applyProtection="0"/>
    <xf numFmtId="0" fontId="188" fillId="59" borderId="0" applyNumberFormat="0" applyBorder="0" applyAlignment="0" applyProtection="0"/>
    <xf numFmtId="0" fontId="189" fillId="59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5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9" fillId="70" borderId="0" applyNumberFormat="0" applyBorder="0" applyAlignment="0" applyProtection="0"/>
    <xf numFmtId="0" fontId="188" fillId="71" borderId="0" applyNumberFormat="0" applyBorder="0" applyAlignment="0" applyProtection="0"/>
    <xf numFmtId="0" fontId="188" fillId="63" borderId="0" applyNumberFormat="0" applyBorder="0" applyAlignment="0" applyProtection="0"/>
    <xf numFmtId="0" fontId="189" fillId="72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55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55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189" fillId="73" borderId="0" applyNumberFormat="0" applyBorder="0" applyAlignment="0" applyProtection="0"/>
    <xf numFmtId="0" fontId="200" fillId="0" borderId="0" applyNumberFormat="0" applyFill="0" applyBorder="0" applyAlignment="0" applyProtection="0"/>
    <xf numFmtId="0" fontId="196" fillId="36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196" fillId="36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196" fillId="36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5" fillId="63" borderId="0" applyNumberFormat="0" applyBorder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191" fillId="42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191" fillId="42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6" fillId="74" borderId="13" applyNumberFormat="0" applyAlignment="0" applyProtection="0"/>
    <xf numFmtId="0" fontId="207" fillId="0" borderId="20" applyNumberFormat="0" applyFill="0" applyAlignment="0" applyProtection="0"/>
    <xf numFmtId="0" fontId="192" fillId="51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51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51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92" fillId="64" borderId="15" applyNumberFormat="0" applyAlignment="0" applyProtection="0"/>
    <xf numFmtId="0" fontId="175" fillId="71" borderId="11" applyNumberFormat="0" applyFont="0" applyAlignment="0" applyProtection="0"/>
    <xf numFmtId="40" fontId="186" fillId="0" borderId="0" applyFont="0" applyFill="0" applyBorder="0" applyAlignment="0" applyProtection="0"/>
    <xf numFmtId="0" fontId="208" fillId="75" borderId="0" applyNumberFormat="0" applyBorder="0" applyAlignment="0" applyProtection="0"/>
    <xf numFmtId="0" fontId="208" fillId="76" borderId="0" applyNumberFormat="0" applyBorder="0" applyAlignment="0" applyProtection="0"/>
    <xf numFmtId="0" fontId="208" fillId="77" borderId="0" applyNumberFormat="0" applyBorder="0" applyAlignment="0" applyProtection="0"/>
    <xf numFmtId="0" fontId="209" fillId="72" borderId="13" applyNumberFormat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171" fontId="210" fillId="0" borderId="0" applyFon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190" fillId="37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37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37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190" fillId="78" borderId="0" applyNumberFormat="0" applyBorder="0" applyAlignment="0" applyProtection="0"/>
    <xf numFmtId="0" fontId="202" fillId="0" borderId="17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02" fillId="0" borderId="17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02" fillId="0" borderId="17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11" fillId="0" borderId="21" applyNumberFormat="0" applyFill="0" applyAlignment="0" applyProtection="0"/>
    <xf numFmtId="0" fontId="203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03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03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212" fillId="0" borderId="18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194" fillId="0" borderId="19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213" fillId="0" borderId="22" applyNumberFormat="0" applyFill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195" fillId="43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195" fillId="43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9" fillId="72" borderId="13" applyNumberFormat="0" applyAlignment="0" applyProtection="0"/>
    <xf numFmtId="0" fontId="205" fillId="63" borderId="0" applyNumberFormat="0" applyBorder="0" applyAlignment="0" applyProtection="0"/>
    <xf numFmtId="0" fontId="193" fillId="0" borderId="16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193" fillId="0" borderId="16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193" fillId="0" borderId="16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207" fillId="0" borderId="20" applyNumberFormat="0" applyFill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56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56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97" fillId="72" borderId="0" applyNumberFormat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0" fontId="72" fillId="0" borderId="0"/>
    <xf numFmtId="0" fontId="188" fillId="0" borderId="0"/>
    <xf numFmtId="0" fontId="188" fillId="0" borderId="0"/>
    <xf numFmtId="0" fontId="188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88" fillId="0" borderId="0"/>
    <xf numFmtId="0" fontId="188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8" fillId="0" borderId="0"/>
    <xf numFmtId="0" fontId="188" fillId="0" borderId="0"/>
    <xf numFmtId="0" fontId="188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75" fillId="0" borderId="0"/>
    <xf numFmtId="0" fontId="188" fillId="0" borderId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87" fillId="33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75" fillId="71" borderId="11" applyNumberFormat="0" applyFon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42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42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0" fontId="199" fillId="74" borderId="12" applyNumberFormat="0" applyAlignment="0" applyProtection="0"/>
    <xf numFmtId="4" fontId="198" fillId="79" borderId="12" applyNumberFormat="0" applyProtection="0">
      <alignment vertical="center"/>
    </xf>
    <xf numFmtId="4" fontId="198" fillId="79" borderId="12" applyNumberFormat="0" applyProtection="0">
      <alignment vertical="center"/>
    </xf>
    <xf numFmtId="4" fontId="198" fillId="79" borderId="12" applyNumberFormat="0" applyProtection="0">
      <alignment vertical="center"/>
    </xf>
    <xf numFmtId="4" fontId="198" fillId="79" borderId="12" applyNumberFormat="0" applyProtection="0">
      <alignment vertical="center"/>
    </xf>
    <xf numFmtId="4" fontId="198" fillId="79" borderId="12" applyNumberFormat="0" applyProtection="0">
      <alignment vertical="center"/>
    </xf>
    <xf numFmtId="4" fontId="214" fillId="79" borderId="12" applyNumberFormat="0" applyProtection="0">
      <alignment vertical="center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4" fontId="198" fillId="79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4" fontId="215" fillId="80" borderId="0" applyNumberFormat="0" applyProtection="0">
      <alignment horizontal="left" vertical="center" indent="1"/>
    </xf>
    <xf numFmtId="4" fontId="198" fillId="81" borderId="12" applyNumberFormat="0" applyProtection="0">
      <alignment horizontal="right" vertical="center"/>
    </xf>
    <xf numFmtId="4" fontId="198" fillId="81" borderId="12" applyNumberFormat="0" applyProtection="0">
      <alignment horizontal="right" vertical="center"/>
    </xf>
    <xf numFmtId="4" fontId="198" fillId="81" borderId="12" applyNumberFormat="0" applyProtection="0">
      <alignment horizontal="right" vertical="center"/>
    </xf>
    <xf numFmtId="4" fontId="198" fillId="81" borderId="12" applyNumberFormat="0" applyProtection="0">
      <alignment horizontal="right" vertical="center"/>
    </xf>
    <xf numFmtId="4" fontId="198" fillId="81" borderId="12" applyNumberFormat="0" applyProtection="0">
      <alignment horizontal="right" vertical="center"/>
    </xf>
    <xf numFmtId="4" fontId="198" fillId="82" borderId="12" applyNumberFormat="0" applyProtection="0">
      <alignment horizontal="right" vertical="center"/>
    </xf>
    <xf numFmtId="4" fontId="198" fillId="82" borderId="12" applyNumberFormat="0" applyProtection="0">
      <alignment horizontal="right" vertical="center"/>
    </xf>
    <xf numFmtId="4" fontId="198" fillId="82" borderId="12" applyNumberFormat="0" applyProtection="0">
      <alignment horizontal="right" vertical="center"/>
    </xf>
    <xf numFmtId="4" fontId="198" fillId="82" borderId="12" applyNumberFormat="0" applyProtection="0">
      <alignment horizontal="right" vertical="center"/>
    </xf>
    <xf numFmtId="4" fontId="198" fillId="82" borderId="12" applyNumberFormat="0" applyProtection="0">
      <alignment horizontal="right" vertical="center"/>
    </xf>
    <xf numFmtId="4" fontId="198" fillId="83" borderId="12" applyNumberFormat="0" applyProtection="0">
      <alignment horizontal="right" vertical="center"/>
    </xf>
    <xf numFmtId="4" fontId="198" fillId="83" borderId="12" applyNumberFormat="0" applyProtection="0">
      <alignment horizontal="right" vertical="center"/>
    </xf>
    <xf numFmtId="4" fontId="198" fillId="83" borderId="12" applyNumberFormat="0" applyProtection="0">
      <alignment horizontal="right" vertical="center"/>
    </xf>
    <xf numFmtId="4" fontId="198" fillId="83" borderId="12" applyNumberFormat="0" applyProtection="0">
      <alignment horizontal="right" vertical="center"/>
    </xf>
    <xf numFmtId="4" fontId="198" fillId="83" borderId="12" applyNumberFormat="0" applyProtection="0">
      <alignment horizontal="right" vertical="center"/>
    </xf>
    <xf numFmtId="4" fontId="198" fillId="84" borderId="12" applyNumberFormat="0" applyProtection="0">
      <alignment horizontal="right" vertical="center"/>
    </xf>
    <xf numFmtId="4" fontId="198" fillId="84" borderId="12" applyNumberFormat="0" applyProtection="0">
      <alignment horizontal="right" vertical="center"/>
    </xf>
    <xf numFmtId="4" fontId="198" fillId="84" borderId="12" applyNumberFormat="0" applyProtection="0">
      <alignment horizontal="right" vertical="center"/>
    </xf>
    <xf numFmtId="4" fontId="198" fillId="84" borderId="12" applyNumberFormat="0" applyProtection="0">
      <alignment horizontal="right" vertical="center"/>
    </xf>
    <xf numFmtId="4" fontId="198" fillId="84" borderId="12" applyNumberFormat="0" applyProtection="0">
      <alignment horizontal="right" vertical="center"/>
    </xf>
    <xf numFmtId="4" fontId="198" fillId="85" borderId="12" applyNumberFormat="0" applyProtection="0">
      <alignment horizontal="right" vertical="center"/>
    </xf>
    <xf numFmtId="4" fontId="198" fillId="85" borderId="12" applyNumberFormat="0" applyProtection="0">
      <alignment horizontal="right" vertical="center"/>
    </xf>
    <xf numFmtId="4" fontId="198" fillId="85" borderId="12" applyNumberFormat="0" applyProtection="0">
      <alignment horizontal="right" vertical="center"/>
    </xf>
    <xf numFmtId="4" fontId="198" fillId="85" borderId="12" applyNumberFormat="0" applyProtection="0">
      <alignment horizontal="right" vertical="center"/>
    </xf>
    <xf numFmtId="4" fontId="198" fillId="85" borderId="12" applyNumberFormat="0" applyProtection="0">
      <alignment horizontal="right" vertical="center"/>
    </xf>
    <xf numFmtId="4" fontId="198" fillId="86" borderId="12" applyNumberFormat="0" applyProtection="0">
      <alignment horizontal="right" vertical="center"/>
    </xf>
    <xf numFmtId="4" fontId="198" fillId="86" borderId="12" applyNumberFormat="0" applyProtection="0">
      <alignment horizontal="right" vertical="center"/>
    </xf>
    <xf numFmtId="4" fontId="198" fillId="86" borderId="12" applyNumberFormat="0" applyProtection="0">
      <alignment horizontal="right" vertical="center"/>
    </xf>
    <xf numFmtId="4" fontId="198" fillId="86" borderId="12" applyNumberFormat="0" applyProtection="0">
      <alignment horizontal="right" vertical="center"/>
    </xf>
    <xf numFmtId="4" fontId="198" fillId="86" borderId="12" applyNumberFormat="0" applyProtection="0">
      <alignment horizontal="right" vertical="center"/>
    </xf>
    <xf numFmtId="4" fontId="198" fillId="87" borderId="12" applyNumberFormat="0" applyProtection="0">
      <alignment horizontal="right" vertical="center"/>
    </xf>
    <xf numFmtId="4" fontId="198" fillId="87" borderId="12" applyNumberFormat="0" applyProtection="0">
      <alignment horizontal="right" vertical="center"/>
    </xf>
    <xf numFmtId="4" fontId="198" fillId="87" borderId="12" applyNumberFormat="0" applyProtection="0">
      <alignment horizontal="right" vertical="center"/>
    </xf>
    <xf numFmtId="4" fontId="198" fillId="87" borderId="12" applyNumberFormat="0" applyProtection="0">
      <alignment horizontal="right" vertical="center"/>
    </xf>
    <xf numFmtId="4" fontId="198" fillId="87" borderId="12" applyNumberFormat="0" applyProtection="0">
      <alignment horizontal="right" vertical="center"/>
    </xf>
    <xf numFmtId="4" fontId="198" fillId="88" borderId="12" applyNumberFormat="0" applyProtection="0">
      <alignment horizontal="right" vertical="center"/>
    </xf>
    <xf numFmtId="4" fontId="198" fillId="88" borderId="12" applyNumberFormat="0" applyProtection="0">
      <alignment horizontal="right" vertical="center"/>
    </xf>
    <xf numFmtId="4" fontId="198" fillId="88" borderId="12" applyNumberFormat="0" applyProtection="0">
      <alignment horizontal="right" vertical="center"/>
    </xf>
    <xf numFmtId="4" fontId="198" fillId="88" borderId="12" applyNumberFormat="0" applyProtection="0">
      <alignment horizontal="right" vertical="center"/>
    </xf>
    <xf numFmtId="4" fontId="198" fillId="88" borderId="12" applyNumberFormat="0" applyProtection="0">
      <alignment horizontal="right" vertical="center"/>
    </xf>
    <xf numFmtId="4" fontId="198" fillId="89" borderId="12" applyNumberFormat="0" applyProtection="0">
      <alignment horizontal="right" vertical="center"/>
    </xf>
    <xf numFmtId="4" fontId="198" fillId="89" borderId="12" applyNumberFormat="0" applyProtection="0">
      <alignment horizontal="right" vertical="center"/>
    </xf>
    <xf numFmtId="4" fontId="198" fillId="89" borderId="12" applyNumberFormat="0" applyProtection="0">
      <alignment horizontal="right" vertical="center"/>
    </xf>
    <xf numFmtId="4" fontId="198" fillId="89" borderId="12" applyNumberFormat="0" applyProtection="0">
      <alignment horizontal="right" vertical="center"/>
    </xf>
    <xf numFmtId="4" fontId="198" fillId="89" borderId="12" applyNumberFormat="0" applyProtection="0">
      <alignment horizontal="right" vertical="center"/>
    </xf>
    <xf numFmtId="4" fontId="215" fillId="90" borderId="12" applyNumberFormat="0" applyProtection="0">
      <alignment horizontal="left" vertical="center" indent="1"/>
    </xf>
    <xf numFmtId="4" fontId="198" fillId="91" borderId="23" applyNumberFormat="0" applyProtection="0">
      <alignment horizontal="left" vertical="center" indent="1"/>
    </xf>
    <xf numFmtId="4" fontId="198" fillId="91" borderId="23" applyNumberFormat="0" applyProtection="0">
      <alignment horizontal="left" vertical="center" indent="1"/>
    </xf>
    <xf numFmtId="4" fontId="198" fillId="91" borderId="23" applyNumberFormat="0" applyProtection="0">
      <alignment horizontal="left" vertical="center" indent="1"/>
    </xf>
    <xf numFmtId="4" fontId="198" fillId="91" borderId="23" applyNumberFormat="0" applyProtection="0">
      <alignment horizontal="left" vertical="center" indent="1"/>
    </xf>
    <xf numFmtId="4" fontId="198" fillId="91" borderId="23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2" borderId="0" applyNumberFormat="0" applyProtection="0">
      <alignment horizontal="left" vertical="center" indent="1"/>
    </xf>
    <xf numFmtId="4" fontId="216" fillId="93" borderId="0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4" fontId="198" fillId="80" borderId="24" applyNumberFormat="0" applyProtection="0">
      <alignment horizontal="right" vertical="center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1" borderId="12" applyNumberFormat="0" applyProtection="0">
      <alignment horizontal="left" vertical="center" indent="1"/>
    </xf>
    <xf numFmtId="4" fontId="198" fillId="94" borderId="0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95" borderId="12" applyNumberFormat="0" applyProtection="0">
      <alignment horizontal="left" vertical="center" indent="1"/>
    </xf>
    <xf numFmtId="4" fontId="198" fillId="80" borderId="0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3" borderId="24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5" borderId="12" applyNumberFormat="0" applyProtection="0">
      <alignment horizontal="left" vertical="center" indent="1"/>
    </xf>
    <xf numFmtId="0" fontId="175" fillId="93" borderId="24" applyNumberFormat="0" applyProtection="0">
      <alignment horizontal="left" vertical="top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80" borderId="24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44" borderId="12" applyNumberFormat="0" applyProtection="0">
      <alignment horizontal="left" vertical="center" indent="1"/>
    </xf>
    <xf numFmtId="0" fontId="175" fillId="80" borderId="24" applyNumberFormat="0" applyProtection="0">
      <alignment horizontal="left" vertical="top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46" borderId="24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96" borderId="12" applyNumberFormat="0" applyProtection="0">
      <alignment horizontal="left" vertical="center" indent="1"/>
    </xf>
    <xf numFmtId="0" fontId="175" fillId="46" borderId="24" applyNumberFormat="0" applyProtection="0">
      <alignment horizontal="left" vertical="top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94" borderId="24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94" borderId="24" applyNumberFormat="0" applyProtection="0">
      <alignment horizontal="left" vertical="top" indent="1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0" fontId="175" fillId="57" borderId="10" applyNumberFormat="0">
      <protection locked="0"/>
    </xf>
    <xf numFmtId="4" fontId="198" fillId="97" borderId="12" applyNumberFormat="0" applyProtection="0">
      <alignment vertical="center"/>
    </xf>
    <xf numFmtId="4" fontId="198" fillId="97" borderId="12" applyNumberFormat="0" applyProtection="0">
      <alignment vertical="center"/>
    </xf>
    <xf numFmtId="4" fontId="198" fillId="97" borderId="12" applyNumberFormat="0" applyProtection="0">
      <alignment vertical="center"/>
    </xf>
    <xf numFmtId="4" fontId="198" fillId="97" borderId="12" applyNumberFormat="0" applyProtection="0">
      <alignment vertical="center"/>
    </xf>
    <xf numFmtId="4" fontId="198" fillId="97" borderId="12" applyNumberFormat="0" applyProtection="0">
      <alignment vertical="center"/>
    </xf>
    <xf numFmtId="4" fontId="214" fillId="97" borderId="12" applyNumberFormat="0" applyProtection="0">
      <alignment vertical="center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7" borderId="12" applyNumberFormat="0" applyProtection="0">
      <alignment horizontal="left" vertical="center" indent="1"/>
    </xf>
    <xf numFmtId="4" fontId="198" fillId="91" borderId="12" applyNumberFormat="0" applyProtection="0">
      <alignment horizontal="right" vertical="center"/>
    </xf>
    <xf numFmtId="4" fontId="198" fillId="91" borderId="12" applyNumberFormat="0" applyProtection="0">
      <alignment horizontal="right" vertical="center"/>
    </xf>
    <xf numFmtId="4" fontId="198" fillId="91" borderId="12" applyNumberFormat="0" applyProtection="0">
      <alignment horizontal="right" vertical="center"/>
    </xf>
    <xf numFmtId="4" fontId="198" fillId="91" borderId="12" applyNumberFormat="0" applyProtection="0">
      <alignment horizontal="right" vertical="center"/>
    </xf>
    <xf numFmtId="4" fontId="198" fillId="91" borderId="12" applyNumberFormat="0" applyProtection="0">
      <alignment horizontal="right" vertical="center"/>
    </xf>
    <xf numFmtId="4" fontId="214" fillId="91" borderId="12" applyNumberFormat="0" applyProtection="0">
      <alignment horizontal="right" vertical="center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4" fontId="198" fillId="80" borderId="24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75" fillId="34" borderId="12" applyNumberFormat="0" applyProtection="0">
      <alignment horizontal="left" vertical="center" indent="1"/>
    </xf>
    <xf numFmtId="0" fontId="198" fillId="80" borderId="24" applyNumberFormat="0" applyProtection="0">
      <alignment horizontal="left" vertical="top" indent="1"/>
    </xf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4" fontId="218" fillId="98" borderId="0" applyNumberFormat="0" applyProtection="0">
      <alignment horizontal="left" vertical="center" indent="1"/>
    </xf>
    <xf numFmtId="4" fontId="219" fillId="91" borderId="12" applyNumberFormat="0" applyProtection="0">
      <alignment horizontal="right" vertical="center"/>
    </xf>
    <xf numFmtId="0" fontId="190" fillId="78" borderId="0" applyNumberFormat="0" applyBorder="0" applyAlignment="0" applyProtection="0"/>
    <xf numFmtId="0" fontId="220" fillId="0" borderId="0" applyNumberFormat="0" applyFill="0" applyBorder="0" applyAlignment="0" applyProtection="0"/>
    <xf numFmtId="0" fontId="199" fillId="74" borderId="12" applyNumberFormat="0" applyAlignment="0" applyProtection="0"/>
    <xf numFmtId="172" fontId="210" fillId="0" borderId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211" fillId="0" borderId="21" applyNumberFormat="0" applyFill="0" applyAlignment="0" applyProtection="0"/>
    <xf numFmtId="0" fontId="212" fillId="0" borderId="18" applyNumberFormat="0" applyFill="0" applyAlignment="0" applyProtection="0"/>
    <xf numFmtId="0" fontId="213" fillId="0" borderId="22" applyNumberFormat="0" applyFill="0" applyAlignment="0" applyProtection="0"/>
    <xf numFmtId="0" fontId="213" fillId="0" borderId="0" applyNumberFormat="0" applyFill="0" applyBorder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14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14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208" fillId="0" borderId="25" applyNumberFormat="0" applyFill="0" applyAlignment="0" applyProtection="0"/>
    <xf numFmtId="0" fontId="192" fillId="64" borderId="15" applyNumberFormat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21" fillId="4" borderId="0" applyNumberFormat="0" applyBorder="0" applyAlignment="0" applyProtection="0"/>
    <xf numFmtId="0" fontId="222" fillId="3" borderId="0" applyNumberFormat="0" applyBorder="0" applyAlignment="0" applyProtection="0"/>
    <xf numFmtId="0" fontId="162" fillId="3" borderId="0" applyNumberFormat="0" applyBorder="0" applyAlignment="0" applyProtection="0"/>
    <xf numFmtId="0" fontId="177" fillId="8" borderId="8" applyNumberFormat="0" applyFont="0" applyAlignment="0" applyProtection="0"/>
    <xf numFmtId="0" fontId="177" fillId="8" borderId="8" applyNumberFormat="0" applyFont="0" applyAlignment="0" applyProtection="0"/>
    <xf numFmtId="166" fontId="72" fillId="0" borderId="0" applyFont="0" applyFill="0" applyBorder="0" applyAlignment="0" applyProtection="0"/>
    <xf numFmtId="0" fontId="223" fillId="2" borderId="0" applyNumberFormat="0" applyBorder="0" applyAlignment="0" applyProtection="0"/>
    <xf numFmtId="0" fontId="161" fillId="2" borderId="0" applyNumberFormat="0" applyBorder="0" applyAlignment="0" applyProtection="0"/>
    <xf numFmtId="0" fontId="224" fillId="0" borderId="0"/>
    <xf numFmtId="0" fontId="71" fillId="0" borderId="0"/>
    <xf numFmtId="0" fontId="70" fillId="0" borderId="0"/>
    <xf numFmtId="0" fontId="69" fillId="0" borderId="0"/>
    <xf numFmtId="9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68" fillId="0" borderId="0"/>
    <xf numFmtId="0" fontId="67" fillId="0" borderId="0"/>
    <xf numFmtId="0" fontId="66" fillId="0" borderId="0"/>
    <xf numFmtId="9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65" fillId="0" borderId="0"/>
    <xf numFmtId="9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4" fillId="0" borderId="0"/>
    <xf numFmtId="0" fontId="63" fillId="0" borderId="0"/>
    <xf numFmtId="0" fontId="62" fillId="0" borderId="0"/>
    <xf numFmtId="9" fontId="62" fillId="0" borderId="0" applyFont="0" applyFill="0" applyBorder="0" applyAlignment="0" applyProtection="0"/>
    <xf numFmtId="166" fontId="62" fillId="0" borderId="0" applyFont="0" applyFill="0" applyBorder="0" applyAlignment="0" applyProtection="0"/>
    <xf numFmtId="0" fontId="61" fillId="0" borderId="0"/>
    <xf numFmtId="9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0" fontId="60" fillId="0" borderId="0"/>
    <xf numFmtId="0" fontId="59" fillId="0" borderId="0"/>
    <xf numFmtId="9" fontId="59" fillId="0" borderId="0" applyFont="0" applyFill="0" applyBorder="0" applyAlignment="0" applyProtection="0"/>
    <xf numFmtId="166" fontId="59" fillId="0" borderId="0" applyFont="0" applyFill="0" applyBorder="0" applyAlignment="0" applyProtection="0"/>
    <xf numFmtId="0" fontId="58" fillId="0" borderId="0"/>
    <xf numFmtId="9" fontId="58" fillId="0" borderId="0" applyFont="0" applyFill="0" applyBorder="0" applyAlignment="0" applyProtection="0"/>
    <xf numFmtId="166" fontId="58" fillId="0" borderId="0" applyFont="0" applyFill="0" applyBorder="0" applyAlignment="0" applyProtection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9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0" fontId="52" fillId="0" borderId="0"/>
    <xf numFmtId="9" fontId="52" fillId="0" borderId="0" applyFont="0" applyFill="0" applyBorder="0" applyAlignment="0" applyProtection="0"/>
    <xf numFmtId="166" fontId="52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50" fillId="0" borderId="0"/>
    <xf numFmtId="166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8" fillId="0" borderId="0"/>
    <xf numFmtId="9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0" fontId="47" fillId="0" borderId="0"/>
    <xf numFmtId="0" fontId="46" fillId="0" borderId="0"/>
    <xf numFmtId="0" fontId="186" fillId="0" borderId="0"/>
    <xf numFmtId="0" fontId="45" fillId="0" borderId="0"/>
    <xf numFmtId="0" fontId="45" fillId="10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30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11" borderId="0" applyNumberFormat="0" applyBorder="0" applyAlignment="0" applyProtection="0"/>
    <xf numFmtId="0" fontId="45" fillId="15" borderId="0" applyNumberFormat="0" applyBorder="0" applyAlignment="0" applyProtection="0"/>
    <xf numFmtId="0" fontId="45" fillId="19" borderId="0" applyNumberFormat="0" applyBorder="0" applyAlignment="0" applyProtection="0"/>
    <xf numFmtId="0" fontId="45" fillId="23" borderId="0" applyNumberFormat="0" applyBorder="0" applyAlignment="0" applyProtection="0"/>
    <xf numFmtId="0" fontId="45" fillId="27" borderId="0" applyNumberFormat="0" applyBorder="0" applyAlignment="0" applyProtection="0"/>
    <xf numFmtId="0" fontId="45" fillId="31" borderId="0" applyNumberFormat="0" applyBorder="0" applyAlignment="0" applyProtection="0"/>
    <xf numFmtId="0" fontId="45" fillId="39" borderId="0" applyNumberFormat="0" applyBorder="0" applyAlignment="0" applyProtection="0"/>
    <xf numFmtId="0" fontId="45" fillId="0" borderId="0"/>
    <xf numFmtId="0" fontId="176" fillId="0" borderId="0"/>
    <xf numFmtId="0" fontId="45" fillId="0" borderId="0"/>
    <xf numFmtId="0" fontId="178" fillId="0" borderId="0"/>
    <xf numFmtId="0" fontId="177" fillId="8" borderId="8" applyNumberFormat="0" applyFont="0" applyAlignment="0" applyProtection="0"/>
    <xf numFmtId="0" fontId="45" fillId="8" borderId="8" applyNumberFormat="0" applyFont="0" applyAlignment="0" applyProtection="0"/>
    <xf numFmtId="9" fontId="173" fillId="0" borderId="0" applyFont="0" applyFill="0" applyBorder="0" applyAlignment="0" applyProtection="0"/>
    <xf numFmtId="9" fontId="45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173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166" fontId="44" fillId="0" borderId="0" applyFont="0" applyFill="0" applyBorder="0" applyAlignment="0" applyProtection="0"/>
    <xf numFmtId="0" fontId="43" fillId="0" borderId="0"/>
    <xf numFmtId="0" fontId="42" fillId="0" borderId="0"/>
    <xf numFmtId="166" fontId="41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36" fillId="0" borderId="0"/>
    <xf numFmtId="166" fontId="3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0" fontId="33" fillId="0" borderId="0"/>
    <xf numFmtId="9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32" fillId="0" borderId="0"/>
    <xf numFmtId="0" fontId="31" fillId="0" borderId="0"/>
    <xf numFmtId="166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7" fillId="0" borderId="0"/>
    <xf numFmtId="0" fontId="26" fillId="0" borderId="0"/>
    <xf numFmtId="0" fontId="25" fillId="0" borderId="0"/>
    <xf numFmtId="0" fontId="24" fillId="0" borderId="0"/>
    <xf numFmtId="9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3" fillId="0" borderId="0"/>
    <xf numFmtId="0" fontId="22" fillId="0" borderId="0"/>
    <xf numFmtId="9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1" fillId="0" borderId="0"/>
    <xf numFmtId="0" fontId="20" fillId="0" borderId="0"/>
    <xf numFmtId="9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73" fillId="0" borderId="0" applyFont="0" applyFill="0" applyBorder="0" applyAlignment="0" applyProtection="0"/>
    <xf numFmtId="165" fontId="17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86" fillId="0" borderId="0"/>
    <xf numFmtId="0" fontId="13" fillId="0" borderId="0"/>
    <xf numFmtId="9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5" fontId="173" fillId="0" borderId="0" applyFont="0" applyFill="0" applyBorder="0" applyAlignment="0" applyProtection="0"/>
    <xf numFmtId="166" fontId="173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173" fillId="0" borderId="0" applyFont="0" applyFill="0" applyBorder="0" applyAlignment="0" applyProtection="0"/>
    <xf numFmtId="164" fontId="17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501">
    <xf numFmtId="0" fontId="0" fillId="0" borderId="0" xfId="0"/>
    <xf numFmtId="0" fontId="229" fillId="99" borderId="0" xfId="50" applyFont="1" applyFill="1" applyAlignment="1">
      <alignment vertical="center"/>
    </xf>
    <xf numFmtId="1" fontId="232" fillId="99" borderId="0" xfId="50" applyNumberFormat="1" applyFont="1" applyFill="1" applyAlignment="1" applyProtection="1">
      <alignment horizontal="center" vertical="center"/>
      <protection locked="0"/>
    </xf>
    <xf numFmtId="0" fontId="231" fillId="0" borderId="0" xfId="50" applyFont="1" applyAlignment="1"/>
    <xf numFmtId="0" fontId="231" fillId="0" borderId="0" xfId="0" applyFont="1" applyAlignment="1"/>
    <xf numFmtId="0" fontId="229" fillId="99" borderId="0" xfId="0" applyFont="1" applyFill="1" applyBorder="1" applyAlignment="1">
      <alignment horizontal="center"/>
    </xf>
    <xf numFmtId="0" fontId="225" fillId="99" borderId="0" xfId="50" applyFont="1" applyFill="1" applyAlignment="1">
      <alignment vertical="center"/>
    </xf>
    <xf numFmtId="0" fontId="225" fillId="99" borderId="0" xfId="50" applyFont="1" applyFill="1" applyAlignment="1">
      <alignment horizontal="right" vertical="center"/>
    </xf>
    <xf numFmtId="1" fontId="226" fillId="99" borderId="0" xfId="50" applyNumberFormat="1" applyFont="1" applyFill="1" applyAlignment="1">
      <alignment horizontal="right" vertical="center" wrapText="1"/>
    </xf>
    <xf numFmtId="0" fontId="225" fillId="100" borderId="0" xfId="50" applyFont="1" applyFill="1" applyBorder="1" applyAlignment="1" applyProtection="1">
      <alignment horizontal="center" vertical="center" wrapText="1"/>
      <protection locked="0"/>
    </xf>
    <xf numFmtId="0" fontId="176" fillId="99" borderId="0" xfId="50" applyFill="1" applyBorder="1" applyAlignment="1" applyProtection="1">
      <protection locked="0"/>
    </xf>
    <xf numFmtId="0" fontId="176" fillId="99" borderId="0" xfId="50" applyFill="1" applyAlignment="1" applyProtection="1">
      <protection locked="0"/>
    </xf>
    <xf numFmtId="2" fontId="243" fillId="100" borderId="0" xfId="50" applyNumberFormat="1" applyFont="1" applyFill="1" applyAlignment="1" applyProtection="1">
      <alignment horizontal="center" vertical="center"/>
      <protection locked="0"/>
    </xf>
    <xf numFmtId="0" fontId="176" fillId="0" borderId="0" xfId="50" applyAlignment="1"/>
    <xf numFmtId="0" fontId="225" fillId="100" borderId="0" xfId="0" applyFont="1" applyFill="1" applyAlignment="1" applyProtection="1">
      <alignment horizontal="left" vertical="center"/>
      <protection locked="0"/>
    </xf>
    <xf numFmtId="1" fontId="227" fillId="99" borderId="0" xfId="50" applyNumberFormat="1" applyFont="1" applyFill="1" applyAlignment="1" applyProtection="1">
      <alignment horizontal="center" vertical="center"/>
      <protection locked="0"/>
    </xf>
    <xf numFmtId="2" fontId="176" fillId="0" borderId="0" xfId="50" applyNumberFormat="1" applyAlignment="1">
      <alignment horizontal="center"/>
    </xf>
    <xf numFmtId="0" fontId="243" fillId="0" borderId="0" xfId="0" applyFont="1" applyAlignment="1"/>
    <xf numFmtId="0" fontId="225" fillId="100" borderId="10" xfId="50" applyFont="1" applyFill="1" applyBorder="1" applyAlignment="1">
      <alignment horizontal="center" vertical="center"/>
    </xf>
    <xf numFmtId="0" fontId="176" fillId="99" borderId="0" xfId="50" applyFill="1" applyBorder="1" applyAlignment="1" applyProtection="1">
      <alignment horizontal="centerContinuous" vertical="center"/>
      <protection locked="0"/>
    </xf>
    <xf numFmtId="3" fontId="176" fillId="0" borderId="0" xfId="50" applyNumberFormat="1" applyFill="1" applyBorder="1" applyAlignment="1" applyProtection="1">
      <alignment horizontal="centerContinuous" vertical="center"/>
      <protection locked="0"/>
    </xf>
    <xf numFmtId="0" fontId="176" fillId="99" borderId="0" xfId="50" applyFill="1" applyBorder="1" applyAlignment="1" applyProtection="1">
      <alignment horizontal="center"/>
      <protection locked="0"/>
    </xf>
    <xf numFmtId="176" fontId="176" fillId="99" borderId="0" xfId="50" applyNumberFormat="1" applyFill="1" applyAlignment="1" applyProtection="1">
      <alignment horizontal="center"/>
      <protection locked="0"/>
    </xf>
    <xf numFmtId="0" fontId="176" fillId="99" borderId="0" xfId="50" applyFill="1" applyAlignment="1" applyProtection="1">
      <alignment horizontal="center"/>
      <protection locked="0"/>
    </xf>
    <xf numFmtId="3" fontId="226" fillId="0" borderId="0" xfId="50" applyNumberFormat="1" applyFont="1" applyFill="1" applyBorder="1" applyAlignment="1" applyProtection="1">
      <alignment horizontal="center" vertical="center"/>
      <protection locked="0"/>
    </xf>
    <xf numFmtId="173" fontId="0" fillId="0" borderId="0" xfId="1" applyNumberFormat="1" applyFont="1" applyAlignment="1"/>
    <xf numFmtId="0" fontId="176" fillId="0" borderId="0" xfId="50" applyAlignment="1">
      <alignment horizontal="center"/>
    </xf>
    <xf numFmtId="2" fontId="176" fillId="0" borderId="0" xfId="4462" applyNumberFormat="1" applyFont="1" applyAlignment="1">
      <alignment horizontal="center"/>
    </xf>
    <xf numFmtId="10" fontId="176" fillId="0" borderId="0" xfId="50" applyNumberFormat="1" applyAlignment="1">
      <alignment horizontal="center"/>
    </xf>
    <xf numFmtId="0" fontId="229" fillId="99" borderId="30" xfId="0" applyFont="1" applyFill="1" applyBorder="1" applyAlignment="1"/>
    <xf numFmtId="0" fontId="229" fillId="99" borderId="36" xfId="0" applyFont="1" applyFill="1" applyBorder="1" applyAlignment="1">
      <alignment wrapText="1"/>
    </xf>
    <xf numFmtId="2" fontId="235" fillId="99" borderId="36" xfId="0" applyNumberFormat="1" applyFont="1" applyFill="1" applyBorder="1" applyAlignment="1">
      <alignment horizontal="center"/>
    </xf>
    <xf numFmtId="2" fontId="235" fillId="99" borderId="0" xfId="0" applyNumberFormat="1" applyFont="1" applyFill="1" applyBorder="1" applyAlignment="1">
      <alignment horizontal="center"/>
    </xf>
    <xf numFmtId="176" fontId="235" fillId="99" borderId="36" xfId="0" applyNumberFormat="1" applyFont="1" applyFill="1" applyBorder="1" applyAlignment="1">
      <alignment horizontal="center"/>
    </xf>
    <xf numFmtId="1" fontId="235" fillId="99" borderId="0" xfId="0" applyNumberFormat="1" applyFont="1" applyFill="1" applyAlignment="1">
      <alignment horizontal="center"/>
    </xf>
    <xf numFmtId="175" fontId="235" fillId="99" borderId="0" xfId="0" applyNumberFormat="1" applyFont="1" applyFill="1" applyAlignment="1"/>
    <xf numFmtId="0" fontId="231" fillId="0" borderId="0" xfId="0" applyFont="1"/>
    <xf numFmtId="2" fontId="231" fillId="0" borderId="0" xfId="4462" applyNumberFormat="1" applyFont="1" applyAlignment="1">
      <alignment horizontal="center"/>
    </xf>
    <xf numFmtId="2" fontId="231" fillId="0" borderId="0" xfId="0" applyNumberFormat="1" applyFont="1" applyAlignment="1">
      <alignment horizontal="center"/>
    </xf>
    <xf numFmtId="10" fontId="231" fillId="0" borderId="0" xfId="0" applyNumberFormat="1" applyFont="1" applyAlignment="1">
      <alignment horizontal="center"/>
    </xf>
    <xf numFmtId="0" fontId="229" fillId="99" borderId="29" xfId="0" applyFont="1" applyFill="1" applyBorder="1" applyAlignment="1"/>
    <xf numFmtId="49" fontId="235" fillId="99" borderId="0" xfId="0" applyNumberFormat="1" applyFont="1" applyFill="1" applyBorder="1" applyAlignment="1">
      <alignment horizontal="left" wrapText="1"/>
    </xf>
    <xf numFmtId="0" fontId="235" fillId="99" borderId="0" xfId="0" applyFont="1" applyFill="1" applyBorder="1" applyAlignment="1">
      <alignment horizontal="center"/>
    </xf>
    <xf numFmtId="176" fontId="235" fillId="99" borderId="0" xfId="0" applyNumberFormat="1" applyFont="1" applyFill="1" applyBorder="1" applyAlignment="1">
      <alignment horizontal="center"/>
    </xf>
    <xf numFmtId="9" fontId="229" fillId="104" borderId="10" xfId="115" applyFont="1" applyFill="1" applyBorder="1" applyAlignment="1">
      <alignment vertical="center"/>
    </xf>
    <xf numFmtId="0" fontId="229" fillId="99" borderId="0" xfId="0" applyFont="1" applyFill="1" applyBorder="1" applyAlignment="1">
      <alignment wrapText="1"/>
    </xf>
    <xf numFmtId="176" fontId="229" fillId="99" borderId="0" xfId="0" applyNumberFormat="1" applyFont="1" applyFill="1" applyBorder="1" applyAlignment="1">
      <alignment horizontal="center"/>
    </xf>
    <xf numFmtId="9" fontId="229" fillId="105" borderId="10" xfId="115" applyFont="1" applyFill="1" applyBorder="1" applyAlignment="1">
      <alignment vertical="center"/>
    </xf>
    <xf numFmtId="2" fontId="229" fillId="99" borderId="0" xfId="0" applyNumberFormat="1" applyFont="1" applyFill="1" applyBorder="1" applyAlignment="1">
      <alignment horizontal="center" vertical="center" wrapText="1"/>
    </xf>
    <xf numFmtId="2" fontId="250" fillId="99" borderId="0" xfId="0" applyNumberFormat="1" applyFont="1" applyFill="1" applyBorder="1" applyAlignment="1">
      <alignment horizontal="center" vertical="center"/>
    </xf>
    <xf numFmtId="2" fontId="229" fillId="99" borderId="0" xfId="0" applyNumberFormat="1" applyFont="1" applyFill="1" applyBorder="1" applyAlignment="1">
      <alignment horizontal="center" vertical="center"/>
    </xf>
    <xf numFmtId="9" fontId="229" fillId="99" borderId="0" xfId="115" applyFont="1" applyFill="1" applyBorder="1" applyAlignment="1">
      <alignment vertical="center"/>
    </xf>
    <xf numFmtId="2" fontId="235" fillId="99" borderId="0" xfId="0" applyNumberFormat="1" applyFont="1" applyFill="1" applyBorder="1" applyAlignment="1">
      <alignment horizontal="center" vertical="center"/>
    </xf>
    <xf numFmtId="2" fontId="236" fillId="99" borderId="0" xfId="0" applyNumberFormat="1" applyFont="1" applyFill="1" applyBorder="1" applyAlignment="1">
      <alignment horizontal="center" vertical="center"/>
    </xf>
    <xf numFmtId="2" fontId="239" fillId="0" borderId="0" xfId="0" applyNumberFormat="1" applyFont="1" applyFill="1" applyBorder="1" applyAlignment="1">
      <alignment horizontal="center" vertical="center"/>
    </xf>
    <xf numFmtId="177" fontId="229" fillId="99" borderId="0" xfId="67" applyNumberFormat="1" applyFont="1" applyFill="1" applyBorder="1" applyAlignment="1"/>
    <xf numFmtId="1" fontId="229" fillId="99" borderId="0" xfId="0" applyNumberFormat="1" applyFont="1" applyFill="1" applyBorder="1" applyAlignment="1">
      <alignment horizontal="center"/>
    </xf>
    <xf numFmtId="2" fontId="229" fillId="0" borderId="0" xfId="0" applyNumberFormat="1" applyFont="1" applyFill="1" applyBorder="1" applyAlignment="1">
      <alignment horizontal="center" vertical="center"/>
    </xf>
    <xf numFmtId="1" fontId="229" fillId="99" borderId="0" xfId="0" applyNumberFormat="1" applyFont="1" applyFill="1" applyBorder="1" applyAlignment="1"/>
    <xf numFmtId="0" fontId="229" fillId="99" borderId="0" xfId="0" applyFont="1" applyFill="1" applyBorder="1" applyAlignment="1"/>
    <xf numFmtId="4" fontId="235" fillId="99" borderId="0" xfId="0" applyNumberFormat="1" applyFont="1" applyFill="1" applyBorder="1" applyAlignment="1">
      <alignment horizontal="center"/>
    </xf>
    <xf numFmtId="0" fontId="229" fillId="0" borderId="0" xfId="0" applyFont="1" applyFill="1" applyBorder="1" applyAlignment="1"/>
    <xf numFmtId="3" fontId="235" fillId="99" borderId="0" xfId="0" applyNumberFormat="1" applyFont="1" applyFill="1" applyBorder="1" applyAlignment="1">
      <alignment horizontal="left"/>
    </xf>
    <xf numFmtId="0" fontId="231" fillId="0" borderId="0" xfId="0" applyFont="1" applyAlignment="1">
      <alignment horizontal="center"/>
    </xf>
    <xf numFmtId="0" fontId="229" fillId="0" borderId="0" xfId="0" applyFont="1" applyFill="1" applyBorder="1" applyAlignment="1">
      <alignment horizontal="center"/>
    </xf>
    <xf numFmtId="1" fontId="235" fillId="99" borderId="32" xfId="0" applyNumberFormat="1" applyFont="1" applyFill="1" applyBorder="1" applyAlignment="1">
      <alignment horizontal="center" vertical="center"/>
    </xf>
    <xf numFmtId="1" fontId="235" fillId="99" borderId="32" xfId="0" applyNumberFormat="1" applyFont="1" applyFill="1" applyBorder="1" applyAlignment="1">
      <alignment vertical="center"/>
    </xf>
    <xf numFmtId="0" fontId="237" fillId="109" borderId="26" xfId="0" applyFont="1" applyFill="1" applyBorder="1" applyAlignment="1">
      <alignment horizontal="left" vertical="center"/>
    </xf>
    <xf numFmtId="0" fontId="229" fillId="109" borderId="27" xfId="0" applyFont="1" applyFill="1" applyBorder="1" applyAlignment="1">
      <alignment vertical="center" wrapText="1"/>
    </xf>
    <xf numFmtId="0" fontId="238" fillId="109" borderId="27" xfId="0" applyFont="1" applyFill="1" applyBorder="1" applyAlignment="1">
      <alignment vertical="center" wrapText="1"/>
    </xf>
    <xf numFmtId="1" fontId="237" fillId="109" borderId="27" xfId="0" applyNumberFormat="1" applyFont="1" applyFill="1" applyBorder="1" applyAlignment="1">
      <alignment horizontal="right" vertical="center"/>
    </xf>
    <xf numFmtId="0" fontId="237" fillId="109" borderId="27" xfId="0" applyFont="1" applyFill="1" applyBorder="1" applyAlignment="1">
      <alignment horizontal="center" vertical="center"/>
    </xf>
    <xf numFmtId="0" fontId="238" fillId="109" borderId="27" xfId="0" applyFont="1" applyFill="1" applyBorder="1" applyAlignment="1">
      <alignment horizontal="center" vertical="center"/>
    </xf>
    <xf numFmtId="4" fontId="238" fillId="109" borderId="27" xfId="0" applyNumberFormat="1" applyFont="1" applyFill="1" applyBorder="1" applyAlignment="1">
      <alignment horizontal="center" vertical="center"/>
    </xf>
    <xf numFmtId="0" fontId="229" fillId="0" borderId="0" xfId="0" applyFont="1" applyAlignment="1">
      <alignment horizontal="center"/>
    </xf>
    <xf numFmtId="0" fontId="229" fillId="0" borderId="0" xfId="0" applyFont="1" applyAlignment="1"/>
    <xf numFmtId="176" fontId="229" fillId="0" borderId="0" xfId="0" applyNumberFormat="1" applyFont="1" applyAlignment="1">
      <alignment horizontal="center"/>
    </xf>
    <xf numFmtId="4" fontId="239" fillId="0" borderId="0" xfId="0" applyNumberFormat="1" applyFont="1" applyAlignment="1">
      <alignment horizontal="center"/>
    </xf>
    <xf numFmtId="0" fontId="229" fillId="0" borderId="0" xfId="0" applyFont="1" applyAlignment="1">
      <alignment horizontal="center" vertical="center" wrapText="1"/>
    </xf>
    <xf numFmtId="0" fontId="247" fillId="99" borderId="0" xfId="0" applyFont="1" applyFill="1" applyAlignment="1"/>
    <xf numFmtId="2" fontId="233" fillId="0" borderId="0" xfId="4462" applyNumberFormat="1" applyFont="1" applyFill="1" applyAlignment="1">
      <alignment horizontal="center"/>
    </xf>
    <xf numFmtId="2" fontId="229" fillId="0" borderId="0" xfId="0" applyNumberFormat="1" applyFont="1" applyFill="1" applyAlignment="1">
      <alignment horizontal="center"/>
    </xf>
    <xf numFmtId="10" fontId="233" fillId="0" borderId="0" xfId="4461" applyNumberFormat="1" applyFont="1" applyFill="1" applyAlignment="1">
      <alignment horizontal="center"/>
    </xf>
    <xf numFmtId="0" fontId="251" fillId="0" borderId="0" xfId="0" applyFont="1" applyAlignment="1">
      <alignment vertical="center"/>
    </xf>
    <xf numFmtId="1" fontId="228" fillId="99" borderId="0" xfId="50" applyNumberFormat="1" applyFont="1" applyFill="1" applyAlignment="1">
      <alignment horizontal="right" vertical="center" wrapText="1"/>
    </xf>
    <xf numFmtId="3" fontId="228" fillId="0" borderId="0" xfId="50" applyNumberFormat="1" applyFont="1" applyFill="1" applyBorder="1" applyAlignment="1" applyProtection="1">
      <alignment horizontal="right" vertical="center"/>
      <protection locked="0"/>
    </xf>
    <xf numFmtId="4" fontId="231" fillId="0" borderId="0" xfId="50" applyNumberFormat="1" applyFont="1" applyFill="1" applyAlignment="1" applyProtection="1">
      <alignment horizontal="left" vertical="center"/>
      <protection locked="0"/>
    </xf>
    <xf numFmtId="173" fontId="230" fillId="0" borderId="0" xfId="67" applyNumberFormat="1" applyFont="1" applyAlignment="1"/>
    <xf numFmtId="0" fontId="242" fillId="0" borderId="0" xfId="50" applyFont="1" applyAlignment="1"/>
    <xf numFmtId="0" fontId="231" fillId="0" borderId="0" xfId="50" applyFont="1" applyAlignment="1">
      <alignment horizontal="center"/>
    </xf>
    <xf numFmtId="10" fontId="231" fillId="0" borderId="0" xfId="4461" applyNumberFormat="1" applyFont="1" applyAlignment="1">
      <alignment horizontal="center"/>
    </xf>
    <xf numFmtId="1" fontId="234" fillId="99" borderId="0" xfId="0" applyNumberFormat="1" applyFont="1" applyFill="1" applyAlignment="1"/>
    <xf numFmtId="0" fontId="238" fillId="0" borderId="0" xfId="0" applyFont="1" applyAlignment="1"/>
    <xf numFmtId="10" fontId="229" fillId="0" borderId="0" xfId="4461" applyNumberFormat="1" applyFont="1" applyAlignment="1">
      <alignment horizontal="center"/>
    </xf>
    <xf numFmtId="175" fontId="230" fillId="104" borderId="0" xfId="115" applyNumberFormat="1" applyFont="1" applyFill="1" applyBorder="1" applyAlignment="1">
      <alignment horizontal="center" vertical="center"/>
    </xf>
    <xf numFmtId="1" fontId="230" fillId="99" borderId="0" xfId="0" applyNumberFormat="1" applyFont="1" applyFill="1" applyBorder="1" applyAlignment="1"/>
    <xf numFmtId="174" fontId="229" fillId="99" borderId="0" xfId="0" applyNumberFormat="1" applyFont="1" applyFill="1" applyBorder="1" applyAlignment="1">
      <alignment horizontal="center" vertical="center"/>
    </xf>
    <xf numFmtId="174" fontId="236" fillId="99" borderId="0" xfId="0" applyNumberFormat="1" applyFont="1" applyFill="1" applyBorder="1" applyAlignment="1">
      <alignment horizontal="center" vertical="center"/>
    </xf>
    <xf numFmtId="174" fontId="235" fillId="99" borderId="0" xfId="0" applyNumberFormat="1" applyFont="1" applyFill="1" applyBorder="1" applyAlignment="1">
      <alignment horizontal="center"/>
    </xf>
    <xf numFmtId="0" fontId="230" fillId="0" borderId="0" xfId="0" applyFont="1" applyAlignment="1"/>
    <xf numFmtId="1" fontId="234" fillId="99" borderId="0" xfId="0" applyNumberFormat="1" applyFont="1" applyFill="1" applyBorder="1" applyAlignment="1">
      <alignment vertical="center"/>
    </xf>
    <xf numFmtId="0" fontId="229" fillId="0" borderId="0" xfId="0" applyFont="1" applyAlignment="1">
      <alignment vertical="top"/>
    </xf>
    <xf numFmtId="0" fontId="229" fillId="0" borderId="0" xfId="0" applyFont="1" applyAlignment="1">
      <alignment horizontal="center" vertical="top"/>
    </xf>
    <xf numFmtId="10" fontId="229" fillId="0" borderId="0" xfId="4461" applyNumberFormat="1" applyFont="1" applyAlignment="1">
      <alignment horizontal="center" vertical="top"/>
    </xf>
    <xf numFmtId="0" fontId="235" fillId="99" borderId="47" xfId="0" applyFont="1" applyFill="1" applyBorder="1" applyAlignment="1">
      <alignment vertical="center"/>
    </xf>
    <xf numFmtId="174" fontId="235" fillId="99" borderId="47" xfId="0" applyNumberFormat="1" applyFont="1" applyFill="1" applyBorder="1" applyAlignment="1">
      <alignment horizontal="center" vertical="center" wrapText="1"/>
    </xf>
    <xf numFmtId="4" fontId="235" fillId="99" borderId="47" xfId="0" applyNumberFormat="1" applyFont="1" applyFill="1" applyBorder="1" applyAlignment="1">
      <alignment horizontal="center" vertical="center" wrapText="1"/>
    </xf>
    <xf numFmtId="1" fontId="235" fillId="99" borderId="47" xfId="0" applyNumberFormat="1" applyFont="1" applyFill="1" applyBorder="1" applyAlignment="1">
      <alignment horizontal="center" vertical="center"/>
    </xf>
    <xf numFmtId="10" fontId="235" fillId="99" borderId="47" xfId="0" applyNumberFormat="1" applyFont="1" applyFill="1" applyBorder="1" applyAlignment="1">
      <alignment horizontal="center" vertical="center" wrapText="1"/>
    </xf>
    <xf numFmtId="174" fontId="238" fillId="109" borderId="27" xfId="0" applyNumberFormat="1" applyFont="1" applyFill="1" applyBorder="1" applyAlignment="1">
      <alignment horizontal="center" vertical="center"/>
    </xf>
    <xf numFmtId="1" fontId="238" fillId="109" borderId="28" xfId="67" applyNumberFormat="1" applyFont="1" applyFill="1" applyBorder="1" applyAlignment="1">
      <alignment vertical="center"/>
    </xf>
    <xf numFmtId="174" fontId="238" fillId="109" borderId="27" xfId="0" applyNumberFormat="1" applyFont="1" applyFill="1" applyBorder="1" applyAlignment="1">
      <alignment vertical="center"/>
    </xf>
    <xf numFmtId="10" fontId="238" fillId="109" borderId="27" xfId="0" applyNumberFormat="1" applyFont="1" applyFill="1" applyBorder="1" applyAlignment="1">
      <alignment horizontal="center" vertical="center"/>
    </xf>
    <xf numFmtId="0" fontId="235" fillId="101" borderId="33" xfId="0" applyFont="1" applyFill="1" applyBorder="1" applyAlignment="1">
      <alignment horizontal="left" vertical="center"/>
    </xf>
    <xf numFmtId="0" fontId="229" fillId="101" borderId="34" xfId="0" applyFont="1" applyFill="1" applyBorder="1" applyAlignment="1">
      <alignment horizontal="left" vertical="center" wrapText="1"/>
    </xf>
    <xf numFmtId="1" fontId="235" fillId="101" borderId="34" xfId="0" applyNumberFormat="1" applyFont="1" applyFill="1" applyBorder="1" applyAlignment="1">
      <alignment horizontal="right" vertical="center" wrapText="1"/>
    </xf>
    <xf numFmtId="0" fontId="235" fillId="101" borderId="34" xfId="0" applyFont="1" applyFill="1" applyBorder="1" applyAlignment="1">
      <alignment horizontal="center" vertical="center"/>
    </xf>
    <xf numFmtId="4" fontId="235" fillId="101" borderId="34" xfId="0" applyNumberFormat="1" applyFont="1" applyFill="1" applyBorder="1" applyAlignment="1">
      <alignment horizontal="center" vertical="center"/>
    </xf>
    <xf numFmtId="174" fontId="235" fillId="101" borderId="34" xfId="0" applyNumberFormat="1" applyFont="1" applyFill="1" applyBorder="1" applyAlignment="1">
      <alignment horizontal="center" vertical="center"/>
    </xf>
    <xf numFmtId="4" fontId="253" fillId="101" borderId="34" xfId="0" applyNumberFormat="1" applyFont="1" applyFill="1" applyBorder="1" applyAlignment="1">
      <alignment horizontal="center" vertical="center"/>
    </xf>
    <xf numFmtId="174" fontId="253" fillId="101" borderId="34" xfId="0" applyNumberFormat="1" applyFont="1" applyFill="1" applyBorder="1" applyAlignment="1">
      <alignment horizontal="center" vertical="center"/>
    </xf>
    <xf numFmtId="10" fontId="253" fillId="101" borderId="34" xfId="0" applyNumberFormat="1" applyFont="1" applyFill="1" applyBorder="1" applyAlignment="1">
      <alignment horizontal="center" vertical="center"/>
    </xf>
    <xf numFmtId="0" fontId="246" fillId="109" borderId="33" xfId="0" applyFont="1" applyFill="1" applyBorder="1" applyAlignment="1">
      <alignment horizontal="left" vertical="center"/>
    </xf>
    <xf numFmtId="174" fontId="229" fillId="0" borderId="0" xfId="0" applyNumberFormat="1" applyFont="1" applyAlignment="1"/>
    <xf numFmtId="0" fontId="254" fillId="0" borderId="0" xfId="0" applyFont="1" applyAlignment="1">
      <alignment horizontal="center"/>
    </xf>
    <xf numFmtId="4" fontId="254" fillId="0" borderId="0" xfId="0" applyNumberFormat="1" applyFont="1" applyAlignment="1">
      <alignment horizontal="center"/>
    </xf>
    <xf numFmtId="0" fontId="243" fillId="0" borderId="0" xfId="0" applyFont="1" applyAlignment="1">
      <alignment horizontal="center"/>
    </xf>
    <xf numFmtId="4" fontId="243" fillId="0" borderId="0" xfId="0" applyNumberFormat="1" applyFont="1" applyAlignment="1"/>
    <xf numFmtId="10" fontId="243" fillId="0" borderId="0" xfId="4461" applyNumberFormat="1" applyFont="1" applyAlignment="1">
      <alignment horizontal="center"/>
    </xf>
    <xf numFmtId="4" fontId="1" fillId="0" borderId="0" xfId="50" applyNumberFormat="1" applyFont="1" applyFill="1" applyAlignment="1" applyProtection="1">
      <alignment horizontal="left" vertical="center"/>
      <protection locked="0"/>
    </xf>
    <xf numFmtId="9" fontId="229" fillId="106" borderId="38" xfId="115" applyFont="1" applyFill="1" applyBorder="1" applyAlignment="1">
      <alignment vertical="center"/>
    </xf>
    <xf numFmtId="0" fontId="249" fillId="99" borderId="0" xfId="0" applyFont="1" applyFill="1" applyBorder="1" applyAlignment="1"/>
    <xf numFmtId="1" fontId="229" fillId="99" borderId="0" xfId="0" applyNumberFormat="1" applyFont="1" applyFill="1" applyBorder="1" applyAlignment="1">
      <alignment vertical="center"/>
    </xf>
    <xf numFmtId="0" fontId="251" fillId="99" borderId="0" xfId="0" applyFont="1" applyFill="1" applyBorder="1" applyAlignment="1"/>
    <xf numFmtId="49" fontId="256" fillId="99" borderId="0" xfId="0" applyNumberFormat="1" applyFont="1" applyFill="1" applyBorder="1" applyAlignment="1">
      <alignment horizontal="left"/>
    </xf>
    <xf numFmtId="0" fontId="235" fillId="99" borderId="54" xfId="0" applyFont="1" applyFill="1" applyBorder="1" applyAlignment="1">
      <alignment vertical="center"/>
    </xf>
    <xf numFmtId="0" fontId="235" fillId="99" borderId="54" xfId="0" applyFont="1" applyFill="1" applyBorder="1" applyAlignment="1"/>
    <xf numFmtId="1" fontId="235" fillId="99" borderId="54" xfId="0" applyNumberFormat="1" applyFont="1" applyFill="1" applyBorder="1" applyAlignment="1">
      <alignment horizontal="right" vertical="center"/>
    </xf>
    <xf numFmtId="3" fontId="235" fillId="99" borderId="54" xfId="0" applyNumberFormat="1" applyFont="1" applyFill="1" applyBorder="1" applyAlignment="1">
      <alignment horizontal="center"/>
    </xf>
    <xf numFmtId="0" fontId="235" fillId="99" borderId="54" xfId="0" applyFont="1" applyFill="1" applyBorder="1" applyAlignment="1">
      <alignment horizontal="centerContinuous"/>
    </xf>
    <xf numFmtId="2" fontId="235" fillId="99" borderId="54" xfId="0" applyNumberFormat="1" applyFont="1" applyFill="1" applyBorder="1" applyAlignment="1">
      <alignment horizontal="center" vertical="center"/>
    </xf>
    <xf numFmtId="174" fontId="235" fillId="99" borderId="54" xfId="0" applyNumberFormat="1" applyFont="1" applyFill="1" applyBorder="1" applyAlignment="1">
      <alignment horizontal="center" vertical="center"/>
    </xf>
    <xf numFmtId="4" fontId="235" fillId="99" borderId="54" xfId="0" applyNumberFormat="1" applyFont="1" applyFill="1" applyBorder="1" applyAlignment="1">
      <alignment horizontal="center" vertical="center"/>
    </xf>
    <xf numFmtId="1" fontId="235" fillId="99" borderId="54" xfId="0" applyNumberFormat="1" applyFont="1" applyFill="1" applyBorder="1" applyAlignment="1">
      <alignment horizontal="center" vertical="center"/>
    </xf>
    <xf numFmtId="1" fontId="229" fillId="104" borderId="28" xfId="0" applyNumberFormat="1" applyFont="1" applyFill="1" applyBorder="1" applyAlignment="1">
      <alignment vertical="center"/>
    </xf>
    <xf numFmtId="1" fontId="229" fillId="105" borderId="28" xfId="0" applyNumberFormat="1" applyFont="1" applyFill="1" applyBorder="1" applyAlignment="1">
      <alignment vertical="center"/>
    </xf>
    <xf numFmtId="1" fontId="229" fillId="106" borderId="35" xfId="0" applyNumberFormat="1" applyFont="1" applyFill="1" applyBorder="1" applyAlignment="1">
      <alignment vertical="center"/>
    </xf>
    <xf numFmtId="2" fontId="235" fillId="0" borderId="0" xfId="0" applyNumberFormat="1" applyFont="1" applyFill="1" applyBorder="1" applyAlignment="1">
      <alignment horizontal="center"/>
    </xf>
    <xf numFmtId="2" fontId="235" fillId="0" borderId="0" xfId="0" applyNumberFormat="1" applyFont="1" applyFill="1" applyBorder="1" applyAlignment="1">
      <alignment horizontal="center" vertical="center"/>
    </xf>
    <xf numFmtId="174" fontId="235" fillId="0" borderId="0" xfId="0" applyNumberFormat="1" applyFont="1" applyFill="1" applyBorder="1" applyAlignment="1">
      <alignment horizontal="center"/>
    </xf>
    <xf numFmtId="0" fontId="235" fillId="0" borderId="0" xfId="0" applyFont="1" applyFill="1" applyBorder="1" applyAlignment="1">
      <alignment horizontal="center"/>
    </xf>
    <xf numFmtId="4" fontId="235" fillId="0" borderId="0" xfId="0" applyNumberFormat="1" applyFont="1" applyFill="1" applyBorder="1" applyAlignment="1">
      <alignment vertical="center"/>
    </xf>
    <xf numFmtId="174" fontId="229" fillId="0" borderId="0" xfId="115" applyNumberFormat="1" applyFont="1" applyFill="1" applyBorder="1" applyAlignment="1">
      <alignment vertical="center"/>
    </xf>
    <xf numFmtId="9" fontId="229" fillId="0" borderId="0" xfId="115" applyFont="1" applyFill="1" applyBorder="1" applyAlignment="1">
      <alignment vertical="center"/>
    </xf>
    <xf numFmtId="2" fontId="250" fillId="0" borderId="0" xfId="0" applyNumberFormat="1" applyFont="1" applyFill="1" applyBorder="1" applyAlignment="1">
      <alignment horizontal="center" vertical="center"/>
    </xf>
    <xf numFmtId="2" fontId="236" fillId="0" borderId="0" xfId="0" applyNumberFormat="1" applyFont="1" applyFill="1" applyBorder="1" applyAlignment="1">
      <alignment horizontal="center" vertical="center"/>
    </xf>
    <xf numFmtId="4" fontId="236" fillId="0" borderId="0" xfId="0" applyNumberFormat="1" applyFont="1" applyFill="1" applyBorder="1" applyAlignment="1">
      <alignment horizontal="center" vertical="center"/>
    </xf>
    <xf numFmtId="174" fontId="229" fillId="0" borderId="0" xfId="0" applyNumberFormat="1" applyFont="1" applyFill="1" applyBorder="1" applyAlignment="1">
      <alignment horizontal="center" vertical="center"/>
    </xf>
    <xf numFmtId="0" fontId="241" fillId="99" borderId="47" xfId="0" applyFont="1" applyFill="1" applyBorder="1" applyAlignment="1">
      <alignment horizontal="center" vertical="center" wrapText="1"/>
    </xf>
    <xf numFmtId="1" fontId="241" fillId="99" borderId="47" xfId="0" applyNumberFormat="1" applyFont="1" applyFill="1" applyBorder="1" applyAlignment="1">
      <alignment horizontal="center" vertical="center" wrapText="1"/>
    </xf>
    <xf numFmtId="2" fontId="241" fillId="0" borderId="47" xfId="0" applyNumberFormat="1" applyFont="1" applyFill="1" applyBorder="1" applyAlignment="1">
      <alignment horizontal="center" vertical="center" textRotation="90" wrapText="1"/>
    </xf>
    <xf numFmtId="0" fontId="247" fillId="0" borderId="47" xfId="0" applyFont="1" applyBorder="1" applyAlignment="1">
      <alignment vertical="center"/>
    </xf>
    <xf numFmtId="2" fontId="241" fillId="99" borderId="47" xfId="0" applyNumberFormat="1" applyFont="1" applyFill="1" applyBorder="1" applyAlignment="1">
      <alignment horizontal="center" vertical="center" wrapText="1"/>
    </xf>
    <xf numFmtId="174" fontId="241" fillId="99" borderId="47" xfId="0" applyNumberFormat="1" applyFont="1" applyFill="1" applyBorder="1" applyAlignment="1">
      <alignment horizontal="center" vertical="center" wrapText="1"/>
    </xf>
    <xf numFmtId="0" fontId="247" fillId="0" borderId="45" xfId="0" applyFont="1" applyFill="1" applyBorder="1" applyAlignment="1">
      <alignment horizontal="center" vertical="center"/>
    </xf>
    <xf numFmtId="0" fontId="247" fillId="102" borderId="41" xfId="0" applyFont="1" applyFill="1" applyBorder="1" applyAlignment="1">
      <alignment vertical="center" wrapText="1"/>
    </xf>
    <xf numFmtId="0" fontId="247" fillId="0" borderId="41" xfId="0" applyFont="1" applyFill="1" applyBorder="1" applyAlignment="1">
      <alignment vertical="center" wrapText="1"/>
    </xf>
    <xf numFmtId="1" fontId="247" fillId="0" borderId="41" xfId="0" applyNumberFormat="1" applyFont="1" applyFill="1" applyBorder="1" applyAlignment="1">
      <alignment horizontal="center" vertical="center"/>
    </xf>
    <xf numFmtId="0" fontId="247" fillId="0" borderId="41" xfId="0" applyFont="1" applyFill="1" applyBorder="1" applyAlignment="1">
      <alignment horizontal="center" vertical="center"/>
    </xf>
    <xf numFmtId="0" fontId="255" fillId="108" borderId="40" xfId="0" applyFont="1" applyFill="1" applyBorder="1" applyAlignment="1">
      <alignment horizontal="center" vertical="center"/>
    </xf>
    <xf numFmtId="0" fontId="247" fillId="0" borderId="40" xfId="0" applyFont="1" applyFill="1" applyBorder="1" applyAlignment="1">
      <alignment horizontal="center" vertical="center"/>
    </xf>
    <xf numFmtId="4" fontId="247" fillId="0" borderId="40" xfId="0" applyNumberFormat="1" applyFont="1" applyFill="1" applyBorder="1" applyAlignment="1">
      <alignment horizontal="center" vertical="center"/>
    </xf>
    <xf numFmtId="4" fontId="247" fillId="102" borderId="41" xfId="0" applyNumberFormat="1" applyFont="1" applyFill="1" applyBorder="1" applyAlignment="1">
      <alignment horizontal="center" vertical="center" wrapText="1"/>
    </xf>
    <xf numFmtId="4" fontId="247" fillId="0" borderId="41" xfId="0" applyNumberFormat="1" applyFont="1" applyFill="1" applyBorder="1" applyAlignment="1">
      <alignment horizontal="center" vertical="center" wrapText="1"/>
    </xf>
    <xf numFmtId="4" fontId="247" fillId="102" borderId="42" xfId="0" applyNumberFormat="1" applyFont="1" applyFill="1" applyBorder="1" applyAlignment="1">
      <alignment horizontal="center" vertical="center"/>
    </xf>
    <xf numFmtId="4" fontId="247" fillId="0" borderId="42" xfId="0" applyNumberFormat="1" applyFont="1" applyFill="1" applyBorder="1" applyAlignment="1">
      <alignment horizontal="center" vertical="center" wrapText="1"/>
    </xf>
    <xf numFmtId="1" fontId="247" fillId="0" borderId="42" xfId="67" applyNumberFormat="1" applyFont="1" applyBorder="1" applyAlignment="1">
      <alignment horizontal="center" vertical="center"/>
    </xf>
    <xf numFmtId="4" fontId="258" fillId="102" borderId="41" xfId="0" applyNumberFormat="1" applyFont="1" applyFill="1" applyBorder="1" applyAlignment="1">
      <alignment vertical="center"/>
    </xf>
    <xf numFmtId="4" fontId="258" fillId="102" borderId="41" xfId="0" applyNumberFormat="1" applyFont="1" applyFill="1" applyBorder="1" applyAlignment="1">
      <alignment horizontal="center" vertical="center"/>
    </xf>
    <xf numFmtId="4" fontId="258" fillId="0" borderId="41" xfId="0" applyNumberFormat="1" applyFont="1" applyFill="1" applyBorder="1" applyAlignment="1">
      <alignment horizontal="center" vertical="center" wrapText="1"/>
    </xf>
    <xf numFmtId="10" fontId="258" fillId="0" borderId="41" xfId="0" applyNumberFormat="1" applyFont="1" applyFill="1" applyBorder="1" applyAlignment="1">
      <alignment horizontal="center" vertical="center" wrapText="1"/>
    </xf>
    <xf numFmtId="0" fontId="247" fillId="0" borderId="0" xfId="0" applyFont="1" applyAlignment="1"/>
    <xf numFmtId="0" fontId="247" fillId="0" borderId="37" xfId="0" applyFont="1" applyFill="1" applyBorder="1" applyAlignment="1">
      <alignment horizontal="center" vertical="center"/>
    </xf>
    <xf numFmtId="0" fontId="247" fillId="0" borderId="0" xfId="0" applyFont="1" applyFill="1" applyBorder="1" applyAlignment="1">
      <alignment horizontal="center" vertical="center"/>
    </xf>
    <xf numFmtId="0" fontId="247" fillId="0" borderId="40" xfId="0" applyFont="1" applyFill="1" applyBorder="1" applyAlignment="1">
      <alignment vertical="center" wrapText="1"/>
    </xf>
    <xf numFmtId="4" fontId="247" fillId="99" borderId="41" xfId="0" applyNumberFormat="1" applyFont="1" applyFill="1" applyBorder="1" applyAlignment="1">
      <alignment horizontal="center" vertical="center"/>
    </xf>
    <xf numFmtId="4" fontId="247" fillId="0" borderId="41" xfId="0" applyNumberFormat="1" applyFont="1" applyFill="1" applyBorder="1" applyAlignment="1">
      <alignment horizontal="center" vertical="center"/>
    </xf>
    <xf numFmtId="4" fontId="247" fillId="102" borderId="41" xfId="0" applyNumberFormat="1" applyFont="1" applyFill="1" applyBorder="1" applyAlignment="1">
      <alignment horizontal="center" vertical="center"/>
    </xf>
    <xf numFmtId="4" fontId="258" fillId="102" borderId="44" xfId="0" applyNumberFormat="1" applyFont="1" applyFill="1" applyBorder="1" applyAlignment="1">
      <alignment horizontal="center" vertical="center"/>
    </xf>
    <xf numFmtId="10" fontId="258" fillId="102" borderId="41" xfId="0" applyNumberFormat="1" applyFont="1" applyFill="1" applyBorder="1" applyAlignment="1">
      <alignment horizontal="center" vertical="center"/>
    </xf>
    <xf numFmtId="0" fontId="255" fillId="0" borderId="0" xfId="0" applyFont="1" applyAlignment="1"/>
    <xf numFmtId="0" fontId="241" fillId="101" borderId="33" xfId="0" applyFont="1" applyFill="1" applyBorder="1" applyAlignment="1">
      <alignment horizontal="left" vertical="center"/>
    </xf>
    <xf numFmtId="0" fontId="247" fillId="101" borderId="34" xfId="0" applyFont="1" applyFill="1" applyBorder="1" applyAlignment="1">
      <alignment horizontal="left" vertical="center" wrapText="1"/>
    </xf>
    <xf numFmtId="1" fontId="241" fillId="101" borderId="34" xfId="0" applyNumberFormat="1" applyFont="1" applyFill="1" applyBorder="1" applyAlignment="1">
      <alignment horizontal="right" vertical="center" wrapText="1"/>
    </xf>
    <xf numFmtId="0" fontId="241" fillId="101" borderId="34" xfId="0" applyFont="1" applyFill="1" applyBorder="1" applyAlignment="1">
      <alignment horizontal="center" vertical="center"/>
    </xf>
    <xf numFmtId="4" fontId="241" fillId="101" borderId="34" xfId="0" applyNumberFormat="1" applyFont="1" applyFill="1" applyBorder="1" applyAlignment="1">
      <alignment horizontal="center" vertical="center"/>
    </xf>
    <xf numFmtId="174" fontId="259" fillId="101" borderId="34" xfId="0" applyNumberFormat="1" applyFont="1" applyFill="1" applyBorder="1" applyAlignment="1">
      <alignment vertical="center"/>
    </xf>
    <xf numFmtId="174" fontId="259" fillId="101" borderId="34" xfId="0" applyNumberFormat="1" applyFont="1" applyFill="1" applyBorder="1" applyAlignment="1">
      <alignment horizontal="center" vertical="center"/>
    </xf>
    <xf numFmtId="10" fontId="259" fillId="101" borderId="34" xfId="0" applyNumberFormat="1" applyFont="1" applyFill="1" applyBorder="1" applyAlignment="1">
      <alignment horizontal="center" vertical="center"/>
    </xf>
    <xf numFmtId="0" fontId="247" fillId="0" borderId="48" xfId="0" applyFont="1" applyFill="1" applyBorder="1" applyAlignment="1">
      <alignment horizontal="center" vertical="center"/>
    </xf>
    <xf numFmtId="4" fontId="247" fillId="99" borderId="40" xfId="0" applyNumberFormat="1" applyFont="1" applyFill="1" applyBorder="1" applyAlignment="1">
      <alignment horizontal="center" vertical="center"/>
    </xf>
    <xf numFmtId="4" fontId="247" fillId="102" borderId="40" xfId="0" applyNumberFormat="1" applyFont="1" applyFill="1" applyBorder="1" applyAlignment="1">
      <alignment horizontal="center" vertical="center"/>
    </xf>
    <xf numFmtId="4" fontId="247" fillId="102" borderId="43" xfId="0" applyNumberFormat="1" applyFont="1" applyFill="1" applyBorder="1" applyAlignment="1">
      <alignment horizontal="center" vertical="center"/>
    </xf>
    <xf numFmtId="0" fontId="246" fillId="109" borderId="26" xfId="0" applyFont="1" applyFill="1" applyBorder="1" applyAlignment="1">
      <alignment horizontal="left" vertical="center"/>
    </xf>
    <xf numFmtId="0" fontId="247" fillId="109" borderId="27" xfId="0" applyFont="1" applyFill="1" applyBorder="1" applyAlignment="1">
      <alignment vertical="center" wrapText="1"/>
    </xf>
    <xf numFmtId="0" fontId="261" fillId="109" borderId="27" xfId="0" applyFont="1" applyFill="1" applyBorder="1" applyAlignment="1">
      <alignment vertical="center" wrapText="1"/>
    </xf>
    <xf numFmtId="1" fontId="246" fillId="109" borderId="27" xfId="0" applyNumberFormat="1" applyFont="1" applyFill="1" applyBorder="1" applyAlignment="1">
      <alignment horizontal="right" vertical="center"/>
    </xf>
    <xf numFmtId="0" fontId="246" fillId="109" borderId="27" xfId="0" applyFont="1" applyFill="1" applyBorder="1" applyAlignment="1">
      <alignment horizontal="center" vertical="center"/>
    </xf>
    <xf numFmtId="0" fontId="261" fillId="109" borderId="27" xfId="0" applyFont="1" applyFill="1" applyBorder="1" applyAlignment="1">
      <alignment horizontal="center" vertical="center"/>
    </xf>
    <xf numFmtId="4" fontId="261" fillId="109" borderId="27" xfId="0" applyNumberFormat="1" applyFont="1" applyFill="1" applyBorder="1" applyAlignment="1">
      <alignment horizontal="center" vertical="center"/>
    </xf>
    <xf numFmtId="174" fontId="261" fillId="109" borderId="27" xfId="0" applyNumberFormat="1" applyFont="1" applyFill="1" applyBorder="1" applyAlignment="1">
      <alignment horizontal="center" vertical="center"/>
    </xf>
    <xf numFmtId="1" fontId="261" fillId="109" borderId="28" xfId="67" applyNumberFormat="1" applyFont="1" applyFill="1" applyBorder="1" applyAlignment="1">
      <alignment vertical="center"/>
    </xf>
    <xf numFmtId="174" fontId="261" fillId="109" borderId="27" xfId="0" applyNumberFormat="1" applyFont="1" applyFill="1" applyBorder="1" applyAlignment="1">
      <alignment vertical="center"/>
    </xf>
    <xf numFmtId="10" fontId="261" fillId="109" borderId="27" xfId="0" applyNumberFormat="1" applyFont="1" applyFill="1" applyBorder="1" applyAlignment="1">
      <alignment horizontal="center" vertical="center"/>
    </xf>
    <xf numFmtId="0" fontId="241" fillId="101" borderId="45" xfId="0" applyFont="1" applyFill="1" applyBorder="1" applyAlignment="1">
      <alignment horizontal="left" vertical="center"/>
    </xf>
    <xf numFmtId="0" fontId="247" fillId="101" borderId="0" xfId="0" applyFont="1" applyFill="1" applyBorder="1" applyAlignment="1">
      <alignment vertical="center" wrapText="1"/>
    </xf>
    <xf numFmtId="1" fontId="241" fillId="101" borderId="0" xfId="0" applyNumberFormat="1" applyFont="1" applyFill="1" applyBorder="1" applyAlignment="1">
      <alignment horizontal="right" vertical="center"/>
    </xf>
    <xf numFmtId="0" fontId="241" fillId="101" borderId="0" xfId="0" applyFont="1" applyFill="1" applyBorder="1" applyAlignment="1">
      <alignment horizontal="center" vertical="center"/>
    </xf>
    <xf numFmtId="4" fontId="241" fillId="101" borderId="0" xfId="0" applyNumberFormat="1" applyFont="1" applyFill="1" applyBorder="1" applyAlignment="1">
      <alignment horizontal="center" vertical="center"/>
    </xf>
    <xf numFmtId="174" fontId="241" fillId="101" borderId="0" xfId="0" applyNumberFormat="1" applyFont="1" applyFill="1" applyBorder="1" applyAlignment="1">
      <alignment horizontal="center" vertical="center"/>
    </xf>
    <xf numFmtId="1" fontId="241" fillId="101" borderId="0" xfId="67" applyNumberFormat="1" applyFont="1" applyFill="1" applyBorder="1" applyAlignment="1">
      <alignment vertical="center"/>
    </xf>
    <xf numFmtId="174" fontId="241" fillId="101" borderId="0" xfId="0" applyNumberFormat="1" applyFont="1" applyFill="1" applyBorder="1" applyAlignment="1">
      <alignment vertical="center"/>
    </xf>
    <xf numFmtId="10" fontId="241" fillId="101" borderId="0" xfId="0" applyNumberFormat="1" applyFont="1" applyFill="1" applyBorder="1" applyAlignment="1">
      <alignment horizontal="center" vertical="center"/>
    </xf>
    <xf numFmtId="0" fontId="255" fillId="0" borderId="41" xfId="0" applyFont="1" applyFill="1" applyBorder="1" applyAlignment="1">
      <alignment horizontal="center" vertical="center"/>
    </xf>
    <xf numFmtId="0" fontId="255" fillId="0" borderId="37" xfId="0" applyFont="1" applyFill="1" applyBorder="1" applyAlignment="1">
      <alignment horizontal="center" vertical="center"/>
    </xf>
    <xf numFmtId="0" fontId="247" fillId="109" borderId="34" xfId="0" applyFont="1" applyFill="1" applyBorder="1" applyAlignment="1">
      <alignment vertical="center" wrapText="1"/>
    </xf>
    <xf numFmtId="0" fontId="261" fillId="109" borderId="34" xfId="0" applyFont="1" applyFill="1" applyBorder="1" applyAlignment="1">
      <alignment vertical="center" wrapText="1"/>
    </xf>
    <xf numFmtId="1" fontId="246" fillId="109" borderId="34" xfId="0" applyNumberFormat="1" applyFont="1" applyFill="1" applyBorder="1" applyAlignment="1">
      <alignment horizontal="right" vertical="center"/>
    </xf>
    <xf numFmtId="0" fontId="246" fillId="109" borderId="34" xfId="0" applyFont="1" applyFill="1" applyBorder="1" applyAlignment="1">
      <alignment horizontal="center" vertical="center"/>
    </xf>
    <xf numFmtId="0" fontId="261" fillId="109" borderId="34" xfId="0" applyFont="1" applyFill="1" applyBorder="1" applyAlignment="1">
      <alignment horizontal="center" vertical="center"/>
    </xf>
    <xf numFmtId="4" fontId="261" fillId="109" borderId="34" xfId="0" applyNumberFormat="1" applyFont="1" applyFill="1" applyBorder="1" applyAlignment="1">
      <alignment horizontal="center" vertical="center"/>
    </xf>
    <xf numFmtId="174" fontId="258" fillId="109" borderId="34" xfId="0" applyNumberFormat="1" applyFont="1" applyFill="1" applyBorder="1" applyAlignment="1">
      <alignment vertical="center"/>
    </xf>
    <xf numFmtId="174" fontId="258" fillId="109" borderId="34" xfId="0" applyNumberFormat="1" applyFont="1" applyFill="1" applyBorder="1" applyAlignment="1">
      <alignment horizontal="center" vertical="center"/>
    </xf>
    <xf numFmtId="10" fontId="258" fillId="109" borderId="34" xfId="0" applyNumberFormat="1" applyFont="1" applyFill="1" applyBorder="1" applyAlignment="1">
      <alignment horizontal="center" vertical="center"/>
    </xf>
    <xf numFmtId="4" fontId="247" fillId="102" borderId="50" xfId="0" applyNumberFormat="1" applyFont="1" applyFill="1" applyBorder="1" applyAlignment="1">
      <alignment horizontal="center" vertical="center"/>
    </xf>
    <xf numFmtId="0" fontId="247" fillId="0" borderId="46" xfId="0" applyFont="1" applyFill="1" applyBorder="1" applyAlignment="1">
      <alignment vertical="center" wrapText="1"/>
    </xf>
    <xf numFmtId="0" fontId="247" fillId="0" borderId="46" xfId="0" applyNumberFormat="1" applyFont="1" applyFill="1" applyBorder="1" applyAlignment="1">
      <alignment horizontal="center" vertical="center"/>
    </xf>
    <xf numFmtId="0" fontId="247" fillId="0" borderId="44" xfId="0" applyFont="1" applyFill="1" applyBorder="1" applyAlignment="1">
      <alignment horizontal="center" vertical="center"/>
    </xf>
    <xf numFmtId="0" fontId="247" fillId="0" borderId="49" xfId="0" applyFont="1" applyFill="1" applyBorder="1" applyAlignment="1">
      <alignment horizontal="center" vertical="center"/>
    </xf>
    <xf numFmtId="4" fontId="247" fillId="99" borderId="44" xfId="0" applyNumberFormat="1" applyFont="1" applyFill="1" applyBorder="1" applyAlignment="1">
      <alignment horizontal="center" vertical="center"/>
    </xf>
    <xf numFmtId="4" fontId="247" fillId="0" borderId="44" xfId="0" applyNumberFormat="1" applyFont="1" applyFill="1" applyBorder="1" applyAlignment="1">
      <alignment horizontal="center" vertical="center"/>
    </xf>
    <xf numFmtId="10" fontId="258" fillId="102" borderId="44" xfId="0" applyNumberFormat="1" applyFont="1" applyFill="1" applyBorder="1" applyAlignment="1">
      <alignment horizontal="center" vertical="center"/>
    </xf>
    <xf numFmtId="4" fontId="259" fillId="101" borderId="34" xfId="0" applyNumberFormat="1" applyFont="1" applyFill="1" applyBorder="1" applyAlignment="1">
      <alignment horizontal="center" vertical="center"/>
    </xf>
    <xf numFmtId="0" fontId="247" fillId="0" borderId="31" xfId="0" applyFont="1" applyFill="1" applyBorder="1" applyAlignment="1">
      <alignment horizontal="center" vertical="center"/>
    </xf>
    <xf numFmtId="0" fontId="247" fillId="0" borderId="44" xfId="0" applyFont="1" applyFill="1" applyBorder="1" applyAlignment="1">
      <alignment vertical="center" wrapText="1"/>
    </xf>
    <xf numFmtId="1" fontId="247" fillId="0" borderId="44" xfId="0" applyNumberFormat="1" applyFont="1" applyFill="1" applyBorder="1" applyAlignment="1">
      <alignment horizontal="center" vertical="center"/>
    </xf>
    <xf numFmtId="1" fontId="247" fillId="0" borderId="40" xfId="0" applyNumberFormat="1" applyFont="1" applyFill="1" applyBorder="1" applyAlignment="1">
      <alignment horizontal="center" vertical="center"/>
    </xf>
    <xf numFmtId="4" fontId="258" fillId="102" borderId="40" xfId="0" applyNumberFormat="1" applyFont="1" applyFill="1" applyBorder="1" applyAlignment="1">
      <alignment horizontal="center" vertical="center"/>
    </xf>
    <xf numFmtId="10" fontId="258" fillId="102" borderId="40" xfId="0" applyNumberFormat="1" applyFont="1" applyFill="1" applyBorder="1" applyAlignment="1">
      <alignment horizontal="center" vertical="center"/>
    </xf>
    <xf numFmtId="0" fontId="247" fillId="0" borderId="51" xfId="0" applyFont="1" applyFill="1" applyBorder="1" applyAlignment="1">
      <alignment vertical="center" wrapText="1"/>
    </xf>
    <xf numFmtId="1" fontId="247" fillId="0" borderId="51" xfId="0" applyNumberFormat="1" applyFont="1" applyFill="1" applyBorder="1" applyAlignment="1">
      <alignment horizontal="center" vertical="center"/>
    </xf>
    <xf numFmtId="0" fontId="247" fillId="0" borderId="52" xfId="0" applyFont="1" applyFill="1" applyBorder="1" applyAlignment="1">
      <alignment horizontal="center" vertical="center"/>
    </xf>
    <xf numFmtId="4" fontId="247" fillId="99" borderId="51" xfId="0" applyNumberFormat="1" applyFont="1" applyFill="1" applyBorder="1" applyAlignment="1">
      <alignment horizontal="center" vertical="center"/>
    </xf>
    <xf numFmtId="4" fontId="247" fillId="0" borderId="51" xfId="0" applyNumberFormat="1" applyFont="1" applyFill="1" applyBorder="1" applyAlignment="1">
      <alignment horizontal="center" vertical="center"/>
    </xf>
    <xf numFmtId="4" fontId="247" fillId="102" borderId="53" xfId="0" applyNumberFormat="1" applyFont="1" applyFill="1" applyBorder="1" applyAlignment="1">
      <alignment horizontal="center" vertical="center"/>
    </xf>
    <xf numFmtId="4" fontId="258" fillId="102" borderId="51" xfId="0" applyNumberFormat="1" applyFont="1" applyFill="1" applyBorder="1" applyAlignment="1">
      <alignment horizontal="center" vertical="center"/>
    </xf>
    <xf numFmtId="10" fontId="258" fillId="102" borderId="51" xfId="0" applyNumberFormat="1" applyFont="1" applyFill="1" applyBorder="1" applyAlignment="1">
      <alignment horizontal="center" vertical="center"/>
    </xf>
    <xf numFmtId="0" fontId="247" fillId="101" borderId="0" xfId="0" applyFont="1" applyFill="1" applyBorder="1" applyAlignment="1">
      <alignment horizontal="left" vertical="center" wrapText="1"/>
    </xf>
    <xf numFmtId="1" fontId="241" fillId="101" borderId="0" xfId="0" applyNumberFormat="1" applyFont="1" applyFill="1" applyBorder="1" applyAlignment="1">
      <alignment horizontal="right" vertical="center" wrapText="1"/>
    </xf>
    <xf numFmtId="174" fontId="259" fillId="101" borderId="0" xfId="0" applyNumberFormat="1" applyFont="1" applyFill="1" applyBorder="1" applyAlignment="1">
      <alignment vertical="center"/>
    </xf>
    <xf numFmtId="174" fontId="259" fillId="101" borderId="0" xfId="0" applyNumberFormat="1" applyFont="1" applyFill="1" applyBorder="1" applyAlignment="1">
      <alignment horizontal="center" vertical="center"/>
    </xf>
    <xf numFmtId="10" fontId="259" fillId="101" borderId="0" xfId="0" applyNumberFormat="1" applyFont="1" applyFill="1" applyBorder="1" applyAlignment="1">
      <alignment horizontal="center" vertical="center"/>
    </xf>
    <xf numFmtId="0" fontId="241" fillId="0" borderId="41" xfId="0" applyFont="1" applyFill="1" applyBorder="1" applyAlignment="1">
      <alignment vertical="center" wrapText="1"/>
    </xf>
    <xf numFmtId="1" fontId="247" fillId="101" borderId="0" xfId="0" applyNumberFormat="1" applyFont="1" applyFill="1" applyBorder="1" applyAlignment="1">
      <alignment horizontal="right" vertical="center"/>
    </xf>
    <xf numFmtId="0" fontId="247" fillId="101" borderId="0" xfId="0" applyFont="1" applyFill="1" applyBorder="1" applyAlignment="1">
      <alignment horizontal="center" vertical="center"/>
    </xf>
    <xf numFmtId="4" fontId="247" fillId="101" borderId="0" xfId="0" applyNumberFormat="1" applyFont="1" applyFill="1" applyBorder="1" applyAlignment="1">
      <alignment horizontal="center" vertical="center"/>
    </xf>
    <xf numFmtId="1" fontId="247" fillId="101" borderId="0" xfId="67" applyNumberFormat="1" applyFont="1" applyFill="1" applyBorder="1" applyAlignment="1">
      <alignment vertical="center"/>
    </xf>
    <xf numFmtId="174" fontId="258" fillId="101" borderId="0" xfId="0" applyNumberFormat="1" applyFont="1" applyFill="1" applyBorder="1" applyAlignment="1">
      <alignment vertical="center"/>
    </xf>
    <xf numFmtId="174" fontId="258" fillId="101" borderId="0" xfId="0" applyNumberFormat="1" applyFont="1" applyFill="1" applyBorder="1" applyAlignment="1">
      <alignment horizontal="center" vertical="center"/>
    </xf>
    <xf numFmtId="10" fontId="258" fillId="101" borderId="0" xfId="0" applyNumberFormat="1" applyFont="1" applyFill="1" applyBorder="1" applyAlignment="1">
      <alignment horizontal="center" vertical="center"/>
    </xf>
    <xf numFmtId="0" fontId="241" fillId="101" borderId="0" xfId="0" applyFont="1" applyFill="1" applyBorder="1" applyAlignment="1">
      <alignment horizontal="left" vertical="center" wrapText="1"/>
    </xf>
    <xf numFmtId="0" fontId="241" fillId="101" borderId="0" xfId="0" applyFont="1" applyFill="1" applyBorder="1" applyAlignment="1">
      <alignment horizontal="right" vertical="center"/>
    </xf>
    <xf numFmtId="0" fontId="241" fillId="101" borderId="0" xfId="0" applyFont="1" applyFill="1" applyBorder="1" applyAlignment="1">
      <alignment vertical="center"/>
    </xf>
    <xf numFmtId="1" fontId="241" fillId="101" borderId="0" xfId="0" applyNumberFormat="1" applyFont="1" applyFill="1" applyBorder="1" applyAlignment="1">
      <alignment vertical="center"/>
    </xf>
    <xf numFmtId="10" fontId="259" fillId="101" borderId="0" xfId="0" applyNumberFormat="1" applyFont="1" applyFill="1" applyBorder="1" applyAlignment="1">
      <alignment vertical="center"/>
    </xf>
    <xf numFmtId="0" fontId="247" fillId="0" borderId="41" xfId="0" applyNumberFormat="1" applyFont="1" applyFill="1" applyBorder="1" applyAlignment="1">
      <alignment horizontal="center" vertical="center"/>
    </xf>
    <xf numFmtId="1" fontId="241" fillId="101" borderId="0" xfId="67" applyNumberFormat="1" applyFont="1" applyFill="1" applyBorder="1" applyAlignment="1">
      <alignment horizontal="center" vertical="center"/>
    </xf>
    <xf numFmtId="0" fontId="241" fillId="101" borderId="0" xfId="0" applyFont="1" applyFill="1" applyBorder="1" applyAlignment="1">
      <alignment horizontal="left" vertical="center"/>
    </xf>
    <xf numFmtId="1" fontId="247" fillId="101" borderId="0" xfId="67" applyNumberFormat="1" applyFont="1" applyFill="1" applyBorder="1" applyAlignment="1">
      <alignment horizontal="left" vertical="center"/>
    </xf>
    <xf numFmtId="2" fontId="247" fillId="101" borderId="0" xfId="0" applyNumberFormat="1" applyFont="1" applyFill="1" applyBorder="1" applyAlignment="1">
      <alignment horizontal="center" vertical="center"/>
    </xf>
    <xf numFmtId="1" fontId="241" fillId="101" borderId="0" xfId="0" applyNumberFormat="1" applyFont="1" applyFill="1" applyBorder="1" applyAlignment="1">
      <alignment horizontal="left" vertical="center"/>
    </xf>
    <xf numFmtId="174" fontId="259" fillId="101" borderId="0" xfId="0" applyNumberFormat="1" applyFont="1" applyFill="1" applyBorder="1" applyAlignment="1">
      <alignment horizontal="left" vertical="center"/>
    </xf>
    <xf numFmtId="10" fontId="259" fillId="101" borderId="0" xfId="0" applyNumberFormat="1" applyFont="1" applyFill="1" applyBorder="1" applyAlignment="1">
      <alignment horizontal="left" vertical="center"/>
    </xf>
    <xf numFmtId="0" fontId="247" fillId="101" borderId="0" xfId="0" applyFont="1" applyFill="1" applyBorder="1" applyAlignment="1">
      <alignment horizontal="left" vertical="center"/>
    </xf>
    <xf numFmtId="0" fontId="245" fillId="101" borderId="0" xfId="0" applyFont="1" applyFill="1" applyBorder="1" applyAlignment="1">
      <alignment horizontal="left" vertical="center"/>
    </xf>
    <xf numFmtId="0" fontId="245" fillId="101" borderId="0" xfId="0" applyFont="1" applyFill="1" applyBorder="1" applyAlignment="1">
      <alignment horizontal="right" vertical="center"/>
    </xf>
    <xf numFmtId="0" fontId="245" fillId="101" borderId="0" xfId="0" applyFont="1" applyFill="1" applyBorder="1" applyAlignment="1">
      <alignment horizontal="center" vertical="center"/>
    </xf>
    <xf numFmtId="0" fontId="245" fillId="101" borderId="0" xfId="0" applyFont="1" applyFill="1" applyBorder="1" applyAlignment="1">
      <alignment vertical="center"/>
    </xf>
    <xf numFmtId="1" fontId="245" fillId="101" borderId="0" xfId="0" applyNumberFormat="1" applyFont="1" applyFill="1" applyBorder="1" applyAlignment="1">
      <alignment vertical="center"/>
    </xf>
    <xf numFmtId="10" fontId="258" fillId="101" borderId="0" xfId="0" applyNumberFormat="1" applyFont="1" applyFill="1" applyBorder="1" applyAlignment="1">
      <alignment vertical="center"/>
    </xf>
    <xf numFmtId="0" fontId="247" fillId="0" borderId="0" xfId="0" applyFont="1" applyFill="1" applyBorder="1" applyAlignment="1">
      <alignment vertical="center" wrapText="1"/>
    </xf>
    <xf numFmtId="1" fontId="247" fillId="101" borderId="0" xfId="67" applyNumberFormat="1" applyFont="1" applyFill="1" applyBorder="1" applyAlignment="1">
      <alignment horizontal="center" vertical="center"/>
    </xf>
    <xf numFmtId="0" fontId="247" fillId="0" borderId="0" xfId="0" applyFont="1" applyAlignment="1">
      <alignment horizontal="center"/>
    </xf>
    <xf numFmtId="0" fontId="247" fillId="102" borderId="41" xfId="0" applyFont="1" applyFill="1" applyBorder="1" applyAlignment="1">
      <alignment horizontal="center" vertical="center" wrapText="1"/>
    </xf>
    <xf numFmtId="0" fontId="247" fillId="102" borderId="0" xfId="0" applyFont="1" applyFill="1" applyBorder="1" applyAlignment="1">
      <alignment vertical="center" wrapText="1"/>
    </xf>
    <xf numFmtId="1" fontId="247" fillId="102" borderId="0" xfId="0" applyNumberFormat="1" applyFont="1" applyFill="1" applyBorder="1" applyAlignment="1">
      <alignment horizontal="center" vertical="center"/>
    </xf>
    <xf numFmtId="1" fontId="247" fillId="102" borderId="41" xfId="0" applyNumberFormat="1" applyFont="1" applyFill="1" applyBorder="1" applyAlignment="1">
      <alignment horizontal="center" vertical="center"/>
    </xf>
    <xf numFmtId="0" fontId="247" fillId="102" borderId="0" xfId="0" applyFont="1" applyFill="1" applyBorder="1" applyAlignment="1">
      <alignment horizontal="center" vertical="center"/>
    </xf>
    <xf numFmtId="1" fontId="247" fillId="102" borderId="44" xfId="0" applyNumberFormat="1" applyFont="1" applyFill="1" applyBorder="1" applyAlignment="1">
      <alignment horizontal="center" vertical="center"/>
    </xf>
    <xf numFmtId="0" fontId="247" fillId="0" borderId="40" xfId="0" applyNumberFormat="1" applyFont="1" applyFill="1" applyBorder="1" applyAlignment="1">
      <alignment horizontal="center" vertical="center"/>
    </xf>
    <xf numFmtId="4" fontId="247" fillId="0" borderId="50" xfId="0" applyNumberFormat="1" applyFont="1" applyFill="1" applyBorder="1" applyAlignment="1">
      <alignment horizontal="center" vertical="center"/>
    </xf>
    <xf numFmtId="4" fontId="258" fillId="0" borderId="44" xfId="0" applyNumberFormat="1" applyFont="1" applyFill="1" applyBorder="1" applyAlignment="1">
      <alignment horizontal="center" vertical="center"/>
    </xf>
    <xf numFmtId="10" fontId="258" fillId="0" borderId="44" xfId="0" applyNumberFormat="1" applyFont="1" applyFill="1" applyBorder="1" applyAlignment="1">
      <alignment horizontal="center" vertical="center"/>
    </xf>
    <xf numFmtId="0" fontId="247" fillId="0" borderId="44" xfId="0" applyFont="1" applyFill="1" applyBorder="1" applyAlignment="1">
      <alignment horizontal="left" vertical="center" wrapText="1"/>
    </xf>
    <xf numFmtId="0" fontId="247" fillId="0" borderId="44" xfId="0" applyFont="1" applyFill="1" applyBorder="1" applyAlignment="1">
      <alignment horizontal="center" vertical="center" wrapText="1"/>
    </xf>
    <xf numFmtId="0" fontId="247" fillId="0" borderId="0" xfId="0" applyFont="1"/>
    <xf numFmtId="0" fontId="241" fillId="101" borderId="0" xfId="0" applyFont="1" applyFill="1" applyBorder="1" applyAlignment="1">
      <alignment vertical="center" wrapText="1"/>
    </xf>
    <xf numFmtId="0" fontId="252" fillId="101" borderId="0" xfId="0" applyFont="1" applyFill="1" applyBorder="1" applyAlignment="1">
      <alignment vertical="center" wrapText="1"/>
    </xf>
    <xf numFmtId="0" fontId="247" fillId="102" borderId="40" xfId="0" applyFont="1" applyFill="1" applyBorder="1" applyAlignment="1">
      <alignment vertical="center" wrapText="1"/>
    </xf>
    <xf numFmtId="4" fontId="247" fillId="0" borderId="42" xfId="67" applyNumberFormat="1" applyFont="1" applyBorder="1" applyAlignment="1">
      <alignment horizontal="center" vertical="center"/>
    </xf>
    <xf numFmtId="0" fontId="247" fillId="112" borderId="0" xfId="0" applyFont="1" applyFill="1" applyAlignment="1"/>
    <xf numFmtId="1" fontId="241" fillId="101" borderId="0" xfId="0" applyNumberFormat="1" applyFont="1" applyFill="1" applyBorder="1" applyAlignment="1">
      <alignment horizontal="left" vertical="center" wrapText="1"/>
    </xf>
    <xf numFmtId="2" fontId="241" fillId="101" borderId="0" xfId="0" applyNumberFormat="1" applyFont="1" applyFill="1" applyBorder="1" applyAlignment="1">
      <alignment horizontal="left" vertical="center" textRotation="90" wrapText="1"/>
    </xf>
    <xf numFmtId="2" fontId="241" fillId="101" borderId="0" xfId="0" applyNumberFormat="1" applyFont="1" applyFill="1" applyBorder="1" applyAlignment="1">
      <alignment horizontal="center" vertical="center" wrapText="1"/>
    </xf>
    <xf numFmtId="1" fontId="241" fillId="101" borderId="0" xfId="0" applyNumberFormat="1" applyFont="1" applyFill="1" applyBorder="1" applyAlignment="1">
      <alignment horizontal="center" vertical="center"/>
    </xf>
    <xf numFmtId="0" fontId="247" fillId="0" borderId="0" xfId="0" applyFont="1" applyAlignment="1">
      <alignment horizontal="left"/>
    </xf>
    <xf numFmtId="4" fontId="247" fillId="0" borderId="43" xfId="0" applyNumberFormat="1" applyFont="1" applyFill="1" applyBorder="1" applyAlignment="1">
      <alignment horizontal="center" vertical="center" wrapText="1"/>
    </xf>
    <xf numFmtId="0" fontId="247" fillId="0" borderId="41" xfId="0" applyFont="1" applyFill="1" applyBorder="1" applyAlignment="1">
      <alignment horizontal="center" vertical="center" wrapText="1"/>
    </xf>
    <xf numFmtId="10" fontId="247" fillId="0" borderId="41" xfId="0" applyNumberFormat="1" applyFont="1" applyFill="1" applyBorder="1" applyAlignment="1">
      <alignment horizontal="center" vertical="center" wrapText="1"/>
    </xf>
    <xf numFmtId="0" fontId="249" fillId="0" borderId="0" xfId="0" applyFont="1" applyFill="1" applyBorder="1" applyAlignment="1"/>
    <xf numFmtId="0" fontId="229" fillId="0" borderId="0" xfId="0" applyFont="1" applyFill="1" applyBorder="1" applyAlignment="1">
      <alignment wrapText="1"/>
    </xf>
    <xf numFmtId="176" fontId="250" fillId="0" borderId="0" xfId="0" applyNumberFormat="1" applyFont="1" applyFill="1" applyBorder="1" applyAlignment="1">
      <alignment horizontal="center" vertical="center"/>
    </xf>
    <xf numFmtId="1" fontId="229" fillId="0" borderId="0" xfId="0" applyNumberFormat="1" applyFont="1" applyFill="1" applyBorder="1" applyAlignment="1">
      <alignment vertical="center"/>
    </xf>
    <xf numFmtId="9" fontId="229" fillId="0" borderId="0" xfId="115" applyFont="1" applyFill="1" applyBorder="1" applyAlignment="1">
      <alignment horizontal="center" vertical="center"/>
    </xf>
    <xf numFmtId="176" fontId="235" fillId="0" borderId="0" xfId="0" applyNumberFormat="1" applyFont="1" applyFill="1" applyBorder="1" applyAlignment="1">
      <alignment horizontal="center" vertical="center"/>
    </xf>
    <xf numFmtId="177" fontId="229" fillId="0" borderId="0" xfId="67" applyNumberFormat="1" applyFont="1" applyFill="1" applyBorder="1" applyAlignment="1">
      <alignment horizontal="center"/>
    </xf>
    <xf numFmtId="1" fontId="229" fillId="0" borderId="0" xfId="0" applyNumberFormat="1" applyFont="1" applyFill="1" applyBorder="1" applyAlignment="1">
      <alignment horizontal="center"/>
    </xf>
    <xf numFmtId="0" fontId="235" fillId="0" borderId="0" xfId="0" applyFont="1" applyFill="1" applyBorder="1" applyAlignment="1">
      <alignment horizontal="left"/>
    </xf>
    <xf numFmtId="176" fontId="229" fillId="0" borderId="0" xfId="0" applyNumberFormat="1" applyFont="1" applyFill="1" applyBorder="1" applyAlignment="1">
      <alignment horizontal="center"/>
    </xf>
    <xf numFmtId="4" fontId="235" fillId="0" borderId="0" xfId="0" applyNumberFormat="1" applyFont="1" applyFill="1" applyBorder="1" applyAlignment="1">
      <alignment horizontal="center"/>
    </xf>
    <xf numFmtId="176" fontId="235" fillId="0" borderId="0" xfId="0" applyNumberFormat="1" applyFont="1" applyFill="1" applyBorder="1" applyAlignment="1">
      <alignment horizontal="center"/>
    </xf>
    <xf numFmtId="49" fontId="229" fillId="0" borderId="0" xfId="0" applyNumberFormat="1" applyFont="1" applyFill="1" applyBorder="1" applyAlignment="1">
      <alignment horizontal="left"/>
    </xf>
    <xf numFmtId="0" fontId="229" fillId="0" borderId="0" xfId="0" applyFont="1" applyFill="1" applyBorder="1" applyAlignment="1">
      <alignment horizontal="right" wrapText="1"/>
    </xf>
    <xf numFmtId="1" fontId="229" fillId="0" borderId="0" xfId="0" applyNumberFormat="1" applyFont="1" applyFill="1" applyBorder="1" applyAlignment="1">
      <alignment horizontal="left"/>
    </xf>
    <xf numFmtId="49" fontId="229" fillId="0" borderId="0" xfId="0" applyNumberFormat="1" applyFont="1" applyFill="1" applyBorder="1" applyAlignment="1">
      <alignment horizontal="center"/>
    </xf>
    <xf numFmtId="0" fontId="229" fillId="0" borderId="0" xfId="0" applyFont="1" applyFill="1" applyBorder="1" applyAlignment="1">
      <alignment horizontal="left"/>
    </xf>
    <xf numFmtId="0" fontId="251" fillId="0" borderId="0" xfId="0" applyFont="1" applyFill="1" applyBorder="1" applyAlignment="1"/>
    <xf numFmtId="3" fontId="235" fillId="0" borderId="0" xfId="0" applyNumberFormat="1" applyFont="1" applyFill="1" applyBorder="1" applyAlignment="1">
      <alignment horizontal="left"/>
    </xf>
    <xf numFmtId="49" fontId="257" fillId="99" borderId="0" xfId="0" applyNumberFormat="1" applyFont="1" applyFill="1" applyBorder="1" applyAlignment="1">
      <alignment horizontal="left"/>
    </xf>
    <xf numFmtId="1" fontId="235" fillId="0" borderId="0" xfId="0" applyNumberFormat="1" applyFont="1" applyFill="1" applyBorder="1" applyAlignment="1">
      <alignment horizontal="center"/>
    </xf>
    <xf numFmtId="0" fontId="248" fillId="99" borderId="39" xfId="0" applyFont="1" applyFill="1" applyBorder="1" applyAlignment="1">
      <alignment vertical="center"/>
    </xf>
    <xf numFmtId="0" fontId="248" fillId="99" borderId="39" xfId="0" applyFont="1" applyFill="1" applyBorder="1" applyAlignment="1">
      <alignment horizontal="center" vertical="center" wrapText="1"/>
    </xf>
    <xf numFmtId="1" fontId="248" fillId="99" borderId="39" xfId="0" applyNumberFormat="1" applyFont="1" applyFill="1" applyBorder="1" applyAlignment="1">
      <alignment horizontal="center" vertical="center" wrapText="1"/>
    </xf>
    <xf numFmtId="2" fontId="248" fillId="0" borderId="39" xfId="0" applyNumberFormat="1" applyFont="1" applyFill="1" applyBorder="1" applyAlignment="1">
      <alignment horizontal="center" vertical="center" textRotation="90" wrapText="1"/>
    </xf>
    <xf numFmtId="176" fontId="255" fillId="0" borderId="39" xfId="0" applyNumberFormat="1" applyFont="1" applyBorder="1" applyAlignment="1">
      <alignment horizontal="center" vertical="center"/>
    </xf>
    <xf numFmtId="0" fontId="255" fillId="0" borderId="39" xfId="0" applyFont="1" applyBorder="1" applyAlignment="1">
      <alignment horizontal="center" vertical="center"/>
    </xf>
    <xf numFmtId="2" fontId="248" fillId="99" borderId="39" xfId="0" applyNumberFormat="1" applyFont="1" applyFill="1" applyBorder="1" applyAlignment="1">
      <alignment horizontal="center" vertical="center" wrapText="1"/>
    </xf>
    <xf numFmtId="4" fontId="248" fillId="99" borderId="39" xfId="0" applyNumberFormat="1" applyFont="1" applyFill="1" applyBorder="1" applyAlignment="1">
      <alignment horizontal="center" vertical="center" wrapText="1"/>
    </xf>
    <xf numFmtId="1" fontId="248" fillId="99" borderId="39" xfId="0" applyNumberFormat="1" applyFont="1" applyFill="1" applyBorder="1" applyAlignment="1">
      <alignment horizontal="center" vertical="center"/>
    </xf>
    <xf numFmtId="0" fontId="255" fillId="0" borderId="0" xfId="0" applyFont="1"/>
    <xf numFmtId="0" fontId="248" fillId="107" borderId="0" xfId="0" applyFont="1" applyFill="1" applyBorder="1" applyAlignment="1">
      <alignment vertical="center"/>
    </xf>
    <xf numFmtId="0" fontId="248" fillId="107" borderId="0" xfId="0" applyFont="1" applyFill="1" applyBorder="1" applyAlignment="1">
      <alignment horizontal="center" vertical="center"/>
    </xf>
    <xf numFmtId="0" fontId="255" fillId="0" borderId="0" xfId="0" applyFont="1" applyBorder="1"/>
    <xf numFmtId="0" fontId="255" fillId="102" borderId="40" xfId="0" applyFont="1" applyFill="1" applyBorder="1" applyAlignment="1">
      <alignment horizontal="center" vertical="center" wrapText="1"/>
    </xf>
    <xf numFmtId="0" fontId="255" fillId="102" borderId="40" xfId="0" applyFont="1" applyFill="1" applyBorder="1" applyAlignment="1">
      <alignment vertical="center" wrapText="1"/>
    </xf>
    <xf numFmtId="0" fontId="255" fillId="0" borderId="40" xfId="0" applyNumberFormat="1" applyFont="1" applyFill="1" applyBorder="1" applyAlignment="1">
      <alignment horizontal="center" vertical="center"/>
    </xf>
    <xf numFmtId="178" fontId="255" fillId="102" borderId="40" xfId="0" applyNumberFormat="1" applyFont="1" applyFill="1" applyBorder="1" applyAlignment="1">
      <alignment horizontal="center" vertical="center" wrapText="1"/>
    </xf>
    <xf numFmtId="3" fontId="255" fillId="102" borderId="40" xfId="0" applyNumberFormat="1" applyFont="1" applyFill="1" applyBorder="1" applyAlignment="1">
      <alignment horizontal="center" vertical="center" wrapText="1"/>
    </xf>
    <xf numFmtId="3" fontId="255" fillId="102" borderId="40" xfId="0" applyNumberFormat="1" applyFont="1" applyFill="1" applyBorder="1" applyAlignment="1">
      <alignment horizontal="center" vertical="center"/>
    </xf>
    <xf numFmtId="4" fontId="255" fillId="102" borderId="40" xfId="0" applyNumberFormat="1" applyFont="1" applyFill="1" applyBorder="1" applyAlignment="1">
      <alignment horizontal="center" vertical="center"/>
    </xf>
    <xf numFmtId="4" fontId="255" fillId="0" borderId="41" xfId="0" applyNumberFormat="1" applyFont="1" applyFill="1" applyBorder="1" applyAlignment="1">
      <alignment horizontal="center" vertical="center" wrapText="1"/>
    </xf>
    <xf numFmtId="4" fontId="255" fillId="102" borderId="40" xfId="0" applyNumberFormat="1" applyFont="1" applyFill="1" applyBorder="1" applyAlignment="1">
      <alignment horizontal="center" vertical="center" wrapText="1"/>
    </xf>
    <xf numFmtId="1" fontId="255" fillId="102" borderId="40" xfId="0" applyNumberFormat="1" applyFont="1" applyFill="1" applyBorder="1" applyAlignment="1">
      <alignment horizontal="center" vertical="center" wrapText="1"/>
    </xf>
    <xf numFmtId="4" fontId="255" fillId="0" borderId="43" xfId="67" applyNumberFormat="1" applyFont="1" applyBorder="1" applyAlignment="1">
      <alignment horizontal="center" vertical="center"/>
    </xf>
    <xf numFmtId="176" fontId="248" fillId="107" borderId="0" xfId="0" applyNumberFormat="1" applyFont="1" applyFill="1" applyBorder="1" applyAlignment="1">
      <alignment horizontal="center" vertical="center"/>
    </xf>
    <xf numFmtId="0" fontId="255" fillId="102" borderId="41" xfId="0" applyFont="1" applyFill="1" applyBorder="1" applyAlignment="1">
      <alignment vertical="center" wrapText="1"/>
    </xf>
    <xf numFmtId="0" fontId="255" fillId="102" borderId="41" xfId="0" applyFont="1" applyFill="1" applyBorder="1" applyAlignment="1">
      <alignment horizontal="center" vertical="center" wrapText="1"/>
    </xf>
    <xf numFmtId="2" fontId="255" fillId="102" borderId="40" xfId="0" applyNumberFormat="1" applyFont="1" applyFill="1" applyBorder="1" applyAlignment="1">
      <alignment horizontal="center" vertical="center" wrapText="1"/>
    </xf>
    <xf numFmtId="0" fontId="265" fillId="109" borderId="26" xfId="0" applyFont="1" applyFill="1" applyBorder="1" applyAlignment="1">
      <alignment horizontal="left" vertical="center"/>
    </xf>
    <xf numFmtId="0" fontId="255" fillId="109" borderId="27" xfId="0" applyFont="1" applyFill="1" applyBorder="1" applyAlignment="1">
      <alignment vertical="center" wrapText="1"/>
    </xf>
    <xf numFmtId="0" fontId="268" fillId="109" borderId="27" xfId="0" applyFont="1" applyFill="1" applyBorder="1" applyAlignment="1">
      <alignment vertical="center" wrapText="1"/>
    </xf>
    <xf numFmtId="1" fontId="265" fillId="109" borderId="27" xfId="0" applyNumberFormat="1" applyFont="1" applyFill="1" applyBorder="1" applyAlignment="1">
      <alignment horizontal="right" vertical="center"/>
    </xf>
    <xf numFmtId="0" fontId="265" fillId="109" borderId="27" xfId="0" applyFont="1" applyFill="1" applyBorder="1" applyAlignment="1">
      <alignment horizontal="center" vertical="center"/>
    </xf>
    <xf numFmtId="1" fontId="265" fillId="109" borderId="27" xfId="0" applyNumberFormat="1" applyFont="1" applyFill="1" applyBorder="1" applyAlignment="1">
      <alignment horizontal="center" vertical="center"/>
    </xf>
    <xf numFmtId="176" fontId="265" fillId="109" borderId="27" xfId="0" applyNumberFormat="1" applyFont="1" applyFill="1" applyBorder="1" applyAlignment="1">
      <alignment horizontal="center" vertical="center"/>
    </xf>
    <xf numFmtId="0" fontId="268" fillId="109" borderId="27" xfId="0" applyFont="1" applyFill="1" applyBorder="1" applyAlignment="1">
      <alignment horizontal="center" vertical="center"/>
    </xf>
    <xf numFmtId="4" fontId="268" fillId="109" borderId="27" xfId="0" applyNumberFormat="1" applyFont="1" applyFill="1" applyBorder="1" applyAlignment="1">
      <alignment horizontal="center" vertical="center"/>
    </xf>
    <xf numFmtId="0" fontId="248" fillId="100" borderId="0" xfId="0" applyFont="1" applyFill="1" applyBorder="1" applyAlignment="1">
      <alignment vertical="center"/>
    </xf>
    <xf numFmtId="176" fontId="248" fillId="100" borderId="0" xfId="0" applyNumberFormat="1" applyFont="1" applyFill="1" applyBorder="1" applyAlignment="1">
      <alignment horizontal="center" vertical="center"/>
    </xf>
    <xf numFmtId="0" fontId="248" fillId="100" borderId="0" xfId="0" applyFont="1" applyFill="1" applyBorder="1" applyAlignment="1">
      <alignment horizontal="center" vertical="center"/>
    </xf>
    <xf numFmtId="0" fontId="255" fillId="0" borderId="40" xfId="0" applyFont="1" applyFill="1" applyBorder="1" applyAlignment="1">
      <alignment vertical="center" wrapText="1"/>
    </xf>
    <xf numFmtId="0" fontId="255" fillId="0" borderId="40" xfId="0" applyFont="1" applyFill="1" applyBorder="1" applyAlignment="1">
      <alignment horizontal="center" vertical="center" wrapText="1"/>
    </xf>
    <xf numFmtId="0" fontId="255" fillId="0" borderId="41" xfId="0" applyFont="1" applyFill="1" applyBorder="1" applyAlignment="1">
      <alignment vertical="center" wrapText="1"/>
    </xf>
    <xf numFmtId="0" fontId="255" fillId="0" borderId="41" xfId="0" applyFont="1" applyFill="1" applyBorder="1" applyAlignment="1">
      <alignment horizontal="center" vertical="center" wrapText="1"/>
    </xf>
    <xf numFmtId="0" fontId="255" fillId="0" borderId="44" xfId="0" applyFont="1" applyFill="1" applyBorder="1" applyAlignment="1">
      <alignment horizontal="center" vertical="center" wrapText="1"/>
    </xf>
    <xf numFmtId="4" fontId="255" fillId="0" borderId="43" xfId="0" applyNumberFormat="1" applyFont="1" applyFill="1" applyBorder="1" applyAlignment="1">
      <alignment horizontal="center" vertical="center" wrapText="1"/>
    </xf>
    <xf numFmtId="0" fontId="248" fillId="100" borderId="0" xfId="0" applyFont="1" applyFill="1" applyBorder="1" applyAlignment="1">
      <alignment horizontal="center" vertical="center" wrapText="1"/>
    </xf>
    <xf numFmtId="1" fontId="248" fillId="100" borderId="0" xfId="0" applyNumberFormat="1" applyFont="1" applyFill="1" applyBorder="1" applyAlignment="1">
      <alignment horizontal="center" vertical="center" wrapText="1"/>
    </xf>
    <xf numFmtId="2" fontId="248" fillId="100" borderId="0" xfId="0" applyNumberFormat="1" applyFont="1" applyFill="1" applyBorder="1" applyAlignment="1">
      <alignment horizontal="center" vertical="center" textRotation="90" wrapText="1"/>
    </xf>
    <xf numFmtId="176" fontId="248" fillId="100" borderId="0" xfId="0" applyNumberFormat="1" applyFont="1" applyFill="1" applyBorder="1" applyAlignment="1">
      <alignment horizontal="center" vertical="center" wrapText="1"/>
    </xf>
    <xf numFmtId="0" fontId="255" fillId="100" borderId="0" xfId="0" applyFont="1" applyFill="1" applyBorder="1" applyAlignment="1">
      <alignment horizontal="center" vertical="center"/>
    </xf>
    <xf numFmtId="2" fontId="248" fillId="100" borderId="0" xfId="0" applyNumberFormat="1" applyFont="1" applyFill="1" applyBorder="1" applyAlignment="1">
      <alignment horizontal="center" vertical="center" wrapText="1"/>
    </xf>
    <xf numFmtId="4" fontId="248" fillId="100" borderId="0" xfId="0" applyNumberFormat="1" applyFont="1" applyFill="1" applyBorder="1" applyAlignment="1">
      <alignment horizontal="center" vertical="center" wrapText="1"/>
    </xf>
    <xf numFmtId="1" fontId="248" fillId="100" borderId="0" xfId="0" applyNumberFormat="1" applyFont="1" applyFill="1" applyBorder="1" applyAlignment="1">
      <alignment horizontal="center" vertical="center"/>
    </xf>
    <xf numFmtId="1" fontId="248" fillId="100" borderId="0" xfId="0" applyNumberFormat="1" applyFont="1" applyFill="1" applyBorder="1" applyAlignment="1">
      <alignment vertical="center"/>
    </xf>
    <xf numFmtId="0" fontId="255" fillId="0" borderId="45" xfId="0" applyFont="1" applyFill="1" applyBorder="1" applyAlignment="1">
      <alignment horizontal="center" vertical="center"/>
    </xf>
    <xf numFmtId="0" fontId="255" fillId="0" borderId="0" xfId="0" applyFont="1" applyFill="1" applyBorder="1" applyAlignment="1">
      <alignment horizontal="center" vertical="center"/>
    </xf>
    <xf numFmtId="1" fontId="255" fillId="0" borderId="44" xfId="0" applyNumberFormat="1" applyFont="1" applyFill="1" applyBorder="1" applyAlignment="1">
      <alignment horizontal="center" vertical="center" wrapText="1"/>
    </xf>
    <xf numFmtId="0" fontId="269" fillId="100" borderId="0" xfId="0" applyFont="1" applyFill="1" applyBorder="1" applyAlignment="1">
      <alignment horizontal="left" vertical="center" wrapText="1"/>
    </xf>
    <xf numFmtId="1" fontId="255" fillId="0" borderId="41" xfId="0" applyNumberFormat="1" applyFont="1" applyFill="1" applyBorder="1" applyAlignment="1">
      <alignment horizontal="center" vertical="center"/>
    </xf>
    <xf numFmtId="4" fontId="255" fillId="0" borderId="42" xfId="0" applyNumberFormat="1" applyFont="1" applyFill="1" applyBorder="1" applyAlignment="1">
      <alignment horizontal="center" vertical="center" wrapText="1"/>
    </xf>
    <xf numFmtId="4" fontId="255" fillId="0" borderId="41" xfId="0" applyNumberFormat="1" applyFont="1" applyFill="1" applyBorder="1" applyAlignment="1">
      <alignment horizontal="center" vertical="center"/>
    </xf>
    <xf numFmtId="0" fontId="265" fillId="100" borderId="0" xfId="0" applyFont="1" applyFill="1" applyBorder="1" applyAlignment="1">
      <alignment vertical="center"/>
    </xf>
    <xf numFmtId="0" fontId="255" fillId="99" borderId="0" xfId="0" applyFont="1" applyFill="1" applyBorder="1" applyAlignment="1">
      <alignment vertical="center"/>
    </xf>
    <xf numFmtId="2" fontId="255" fillId="102" borderId="40" xfId="0" applyNumberFormat="1" applyFont="1" applyFill="1" applyBorder="1" applyAlignment="1">
      <alignment horizontal="center" vertical="center"/>
    </xf>
    <xf numFmtId="0" fontId="255" fillId="0" borderId="0" xfId="0" applyFont="1" applyFill="1"/>
    <xf numFmtId="0" fontId="255" fillId="0" borderId="41" xfId="0" applyNumberFormat="1" applyFont="1" applyFill="1" applyBorder="1" applyAlignment="1">
      <alignment horizontal="center" vertical="center"/>
    </xf>
    <xf numFmtId="4" fontId="255" fillId="0" borderId="40" xfId="0" applyNumberFormat="1" applyFont="1" applyFill="1" applyBorder="1" applyAlignment="1">
      <alignment horizontal="center" vertical="center"/>
    </xf>
    <xf numFmtId="0" fontId="255" fillId="0" borderId="40" xfId="0" applyFont="1" applyFill="1" applyBorder="1" applyAlignment="1">
      <alignment horizontal="center" vertical="center"/>
    </xf>
    <xf numFmtId="2" fontId="255" fillId="0" borderId="40" xfId="0" applyNumberFormat="1" applyFont="1" applyFill="1" applyBorder="1" applyAlignment="1">
      <alignment horizontal="center" vertical="center"/>
    </xf>
    <xf numFmtId="0" fontId="255" fillId="0" borderId="41" xfId="0" applyFont="1" applyFill="1" applyBorder="1" applyAlignment="1">
      <alignment horizontal="left" vertical="center" wrapText="1"/>
    </xf>
    <xf numFmtId="4" fontId="255" fillId="102" borderId="41" xfId="0" applyNumberFormat="1" applyFont="1" applyFill="1" applyBorder="1" applyAlignment="1">
      <alignment horizontal="center" vertical="center" wrapText="1"/>
    </xf>
    <xf numFmtId="0" fontId="268" fillId="102" borderId="44" xfId="0" applyFont="1" applyFill="1" applyBorder="1" applyAlignment="1">
      <alignment vertical="center" wrapText="1"/>
    </xf>
    <xf numFmtId="4" fontId="255" fillId="99" borderId="40" xfId="0" applyNumberFormat="1" applyFont="1" applyFill="1" applyBorder="1" applyAlignment="1">
      <alignment horizontal="center" vertical="center"/>
    </xf>
    <xf numFmtId="0" fontId="248" fillId="107" borderId="0" xfId="0" applyFont="1" applyFill="1" applyBorder="1" applyAlignment="1">
      <alignment horizontal="center" vertical="center" wrapText="1"/>
    </xf>
    <xf numFmtId="1" fontId="248" fillId="107" borderId="0" xfId="0" applyNumberFormat="1" applyFont="1" applyFill="1" applyBorder="1" applyAlignment="1">
      <alignment horizontal="center" vertical="center" wrapText="1"/>
    </xf>
    <xf numFmtId="2" fontId="248" fillId="107" borderId="0" xfId="0" applyNumberFormat="1" applyFont="1" applyFill="1" applyBorder="1" applyAlignment="1">
      <alignment horizontal="center" vertical="center" textRotation="90" wrapText="1"/>
    </xf>
    <xf numFmtId="176" fontId="248" fillId="107" borderId="0" xfId="0" applyNumberFormat="1" applyFont="1" applyFill="1" applyBorder="1" applyAlignment="1">
      <alignment horizontal="center" vertical="center" wrapText="1"/>
    </xf>
    <xf numFmtId="0" fontId="255" fillId="107" borderId="0" xfId="0" applyFont="1" applyFill="1" applyBorder="1" applyAlignment="1">
      <alignment horizontal="center" vertical="center"/>
    </xf>
    <xf numFmtId="2" fontId="248" fillId="107" borderId="0" xfId="0" applyNumberFormat="1" applyFont="1" applyFill="1" applyBorder="1" applyAlignment="1">
      <alignment horizontal="center" vertical="center" wrapText="1"/>
    </xf>
    <xf numFmtId="1" fontId="248" fillId="107" borderId="0" xfId="0" applyNumberFormat="1" applyFont="1" applyFill="1" applyBorder="1" applyAlignment="1">
      <alignment horizontal="center" vertical="center"/>
    </xf>
    <xf numFmtId="1" fontId="248" fillId="107" borderId="0" xfId="0" applyNumberFormat="1" applyFont="1" applyFill="1" applyBorder="1" applyAlignment="1">
      <alignment vertical="center"/>
    </xf>
    <xf numFmtId="0" fontId="255" fillId="0" borderId="0" xfId="0" applyFont="1" applyAlignment="1">
      <alignment horizontal="center"/>
    </xf>
    <xf numFmtId="1" fontId="255" fillId="0" borderId="40" xfId="0" applyNumberFormat="1" applyFont="1" applyFill="1" applyBorder="1" applyAlignment="1">
      <alignment horizontal="center" vertical="center"/>
    </xf>
    <xf numFmtId="4" fontId="255" fillId="0" borderId="40" xfId="0" applyNumberFormat="1" applyFont="1" applyFill="1" applyBorder="1" applyAlignment="1">
      <alignment horizontal="center" vertical="center" wrapText="1"/>
    </xf>
    <xf numFmtId="0" fontId="248" fillId="105" borderId="0" xfId="0" applyFont="1" applyFill="1" applyBorder="1" applyAlignment="1">
      <alignment vertical="center"/>
    </xf>
    <xf numFmtId="0" fontId="248" fillId="105" borderId="0" xfId="0" applyFont="1" applyFill="1" applyBorder="1" applyAlignment="1">
      <alignment horizontal="center" vertical="center" wrapText="1"/>
    </xf>
    <xf numFmtId="176" fontId="248" fillId="105" borderId="0" xfId="0" applyNumberFormat="1" applyFont="1" applyFill="1" applyBorder="1" applyAlignment="1">
      <alignment horizontal="center" vertical="center" wrapText="1"/>
    </xf>
    <xf numFmtId="0" fontId="248" fillId="105" borderId="0" xfId="0" applyFont="1" applyFill="1" applyBorder="1" applyAlignment="1">
      <alignment vertical="center" wrapText="1"/>
    </xf>
    <xf numFmtId="0" fontId="265" fillId="103" borderId="0" xfId="0" applyFont="1" applyFill="1" applyBorder="1" applyAlignment="1">
      <alignment horizontal="left" vertical="center"/>
    </xf>
    <xf numFmtId="0" fontId="255" fillId="103" borderId="0" xfId="0" applyFont="1" applyFill="1" applyBorder="1" applyAlignment="1">
      <alignment vertical="center" wrapText="1"/>
    </xf>
    <xf numFmtId="0" fontId="268" fillId="103" borderId="0" xfId="0" applyFont="1" applyFill="1" applyBorder="1" applyAlignment="1">
      <alignment vertical="center" wrapText="1"/>
    </xf>
    <xf numFmtId="1" fontId="265" fillId="103" borderId="0" xfId="0" applyNumberFormat="1" applyFont="1" applyFill="1" applyBorder="1" applyAlignment="1">
      <alignment horizontal="right" vertical="center"/>
    </xf>
    <xf numFmtId="0" fontId="265" fillId="103" borderId="0" xfId="0" applyFont="1" applyFill="1" applyBorder="1" applyAlignment="1">
      <alignment horizontal="center" vertical="center"/>
    </xf>
    <xf numFmtId="1" fontId="265" fillId="103" borderId="0" xfId="0" applyNumberFormat="1" applyFont="1" applyFill="1" applyBorder="1" applyAlignment="1">
      <alignment horizontal="center" vertical="center"/>
    </xf>
    <xf numFmtId="176" fontId="265" fillId="103" borderId="0" xfId="0" applyNumberFormat="1" applyFont="1" applyFill="1" applyBorder="1" applyAlignment="1">
      <alignment horizontal="center" vertical="center"/>
    </xf>
    <xf numFmtId="0" fontId="268" fillId="103" borderId="0" xfId="0" applyFont="1" applyFill="1" applyBorder="1" applyAlignment="1">
      <alignment horizontal="center" vertical="center"/>
    </xf>
    <xf numFmtId="4" fontId="268" fillId="103" borderId="0" xfId="0" applyNumberFormat="1" applyFont="1" applyFill="1" applyBorder="1" applyAlignment="1">
      <alignment horizontal="center" vertical="center"/>
    </xf>
    <xf numFmtId="1" fontId="268" fillId="103" borderId="0" xfId="64" applyNumberFormat="1" applyFont="1" applyFill="1" applyBorder="1" applyAlignment="1">
      <alignment horizontal="center" vertical="center"/>
    </xf>
    <xf numFmtId="1" fontId="268" fillId="103" borderId="0" xfId="64" applyNumberFormat="1" applyFont="1" applyFill="1" applyBorder="1" applyAlignment="1">
      <alignment vertical="center"/>
    </xf>
    <xf numFmtId="0" fontId="255" fillId="102" borderId="46" xfId="0" applyFont="1" applyFill="1" applyBorder="1" applyAlignment="1">
      <alignment vertical="center" wrapText="1"/>
    </xf>
    <xf numFmtId="0" fontId="255" fillId="102" borderId="46" xfId="0" applyFont="1" applyFill="1" applyBorder="1" applyAlignment="1">
      <alignment horizontal="center" vertical="center" wrapText="1"/>
    </xf>
    <xf numFmtId="0" fontId="255" fillId="102" borderId="44" xfId="0" applyFont="1" applyFill="1" applyBorder="1" applyAlignment="1">
      <alignment horizontal="center" vertical="center" wrapText="1"/>
    </xf>
    <xf numFmtId="4" fontId="255" fillId="102" borderId="46" xfId="0" applyNumberFormat="1" applyFont="1" applyFill="1" applyBorder="1" applyAlignment="1">
      <alignment horizontal="center" vertical="center"/>
    </xf>
    <xf numFmtId="4" fontId="255" fillId="102" borderId="46" xfId="0" applyNumberFormat="1" applyFont="1" applyFill="1" applyBorder="1" applyAlignment="1">
      <alignment horizontal="center" vertical="center" wrapText="1"/>
    </xf>
    <xf numFmtId="1" fontId="255" fillId="102" borderId="46" xfId="0" applyNumberFormat="1" applyFont="1" applyFill="1" applyBorder="1" applyAlignment="1">
      <alignment horizontal="center" vertical="center" wrapText="1"/>
    </xf>
    <xf numFmtId="0" fontId="248" fillId="110" borderId="0" xfId="0" applyFont="1" applyFill="1" applyBorder="1" applyAlignment="1">
      <alignment vertical="center"/>
    </xf>
    <xf numFmtId="0" fontId="248" fillId="110" borderId="0" xfId="0" applyFont="1" applyFill="1" applyBorder="1" applyAlignment="1">
      <alignment horizontal="center" vertical="center" wrapText="1"/>
    </xf>
    <xf numFmtId="0" fontId="255" fillId="110" borderId="40" xfId="0" applyFont="1" applyFill="1" applyBorder="1" applyAlignment="1">
      <alignment vertical="center" wrapText="1"/>
    </xf>
    <xf numFmtId="0" fontId="255" fillId="110" borderId="40" xfId="0" applyFont="1" applyFill="1" applyBorder="1" applyAlignment="1">
      <alignment horizontal="center" vertical="center" wrapText="1"/>
    </xf>
    <xf numFmtId="176" fontId="255" fillId="110" borderId="40" xfId="0" applyNumberFormat="1" applyFont="1" applyFill="1" applyBorder="1" applyAlignment="1">
      <alignment horizontal="center" vertical="center" wrapText="1"/>
    </xf>
    <xf numFmtId="0" fontId="255" fillId="0" borderId="0" xfId="0" applyFont="1" applyAlignment="1">
      <alignment horizontal="center" vertical="center"/>
    </xf>
    <xf numFmtId="0" fontId="255" fillId="102" borderId="44" xfId="0" applyFont="1" applyFill="1" applyBorder="1" applyAlignment="1">
      <alignment vertical="center" wrapText="1"/>
    </xf>
    <xf numFmtId="0" fontId="248" fillId="111" borderId="0" xfId="0" applyFont="1" applyFill="1" applyBorder="1" applyAlignment="1">
      <alignment vertical="center"/>
    </xf>
    <xf numFmtId="0" fontId="248" fillId="111" borderId="0" xfId="0" applyFont="1" applyFill="1" applyBorder="1" applyAlignment="1">
      <alignment horizontal="center" vertical="center" wrapText="1"/>
    </xf>
    <xf numFmtId="1" fontId="248" fillId="111" borderId="0" xfId="0" applyNumberFormat="1" applyFont="1" applyFill="1" applyBorder="1" applyAlignment="1">
      <alignment horizontal="center" vertical="center" wrapText="1"/>
    </xf>
    <xf numFmtId="2" fontId="248" fillId="111" borderId="0" xfId="0" applyNumberFormat="1" applyFont="1" applyFill="1" applyBorder="1" applyAlignment="1">
      <alignment horizontal="center" vertical="center" textRotation="90" wrapText="1"/>
    </xf>
    <xf numFmtId="176" fontId="248" fillId="111" borderId="0" xfId="0" applyNumberFormat="1" applyFont="1" applyFill="1" applyBorder="1" applyAlignment="1">
      <alignment horizontal="center" vertical="center" wrapText="1"/>
    </xf>
    <xf numFmtId="0" fontId="255" fillId="111" borderId="0" xfId="0" applyFont="1" applyFill="1" applyBorder="1" applyAlignment="1">
      <alignment horizontal="center" vertical="center"/>
    </xf>
    <xf numFmtId="2" fontId="248" fillId="111" borderId="0" xfId="0" applyNumberFormat="1" applyFont="1" applyFill="1" applyBorder="1" applyAlignment="1">
      <alignment horizontal="center" vertical="center" wrapText="1"/>
    </xf>
    <xf numFmtId="1" fontId="248" fillId="111" borderId="0" xfId="0" applyNumberFormat="1" applyFont="1" applyFill="1" applyBorder="1" applyAlignment="1">
      <alignment horizontal="center" vertical="center"/>
    </xf>
    <xf numFmtId="1" fontId="248" fillId="111" borderId="0" xfId="0" applyNumberFormat="1" applyFont="1" applyFill="1" applyBorder="1" applyAlignment="1">
      <alignment vertical="center"/>
    </xf>
    <xf numFmtId="0" fontId="255" fillId="107" borderId="0" xfId="0" applyFont="1" applyFill="1" applyBorder="1" applyAlignment="1">
      <alignment vertical="center" wrapText="1"/>
    </xf>
    <xf numFmtId="1" fontId="255" fillId="107" borderId="0" xfId="0" applyNumberFormat="1" applyFont="1" applyFill="1" applyBorder="1" applyAlignment="1">
      <alignment horizontal="center" vertical="center"/>
    </xf>
    <xf numFmtId="0" fontId="255" fillId="107" borderId="0" xfId="0" applyFont="1" applyFill="1" applyBorder="1" applyAlignment="1">
      <alignment horizontal="center" vertical="center" wrapText="1"/>
    </xf>
    <xf numFmtId="176" fontId="255" fillId="107" borderId="0" xfId="0" applyNumberFormat="1" applyFont="1" applyFill="1" applyBorder="1" applyAlignment="1">
      <alignment horizontal="center" vertical="center" wrapText="1"/>
    </xf>
    <xf numFmtId="4" fontId="255" fillId="107" borderId="0" xfId="0" applyNumberFormat="1" applyFont="1" applyFill="1" applyBorder="1" applyAlignment="1">
      <alignment horizontal="center" vertical="center"/>
    </xf>
    <xf numFmtId="1" fontId="255" fillId="107" borderId="0" xfId="67" applyNumberFormat="1" applyFont="1" applyFill="1" applyBorder="1" applyAlignment="1">
      <alignment horizontal="center" vertical="center"/>
    </xf>
    <xf numFmtId="1" fontId="255" fillId="107" borderId="0" xfId="67" applyNumberFormat="1" applyFont="1" applyFill="1" applyBorder="1" applyAlignment="1">
      <alignment vertical="center"/>
    </xf>
    <xf numFmtId="1" fontId="241" fillId="101" borderId="34" xfId="0" applyNumberFormat="1" applyFont="1" applyFill="1" applyBorder="1" applyAlignment="1">
      <alignment horizontal="center" vertical="center"/>
    </xf>
    <xf numFmtId="1" fontId="247" fillId="102" borderId="40" xfId="0" applyNumberFormat="1" applyFont="1" applyFill="1" applyBorder="1" applyAlignment="1">
      <alignment horizontal="center" vertical="center"/>
    </xf>
    <xf numFmtId="1" fontId="261" fillId="109" borderId="27" xfId="0" applyNumberFormat="1" applyFont="1" applyFill="1" applyBorder="1" applyAlignment="1">
      <alignment horizontal="center" vertical="center"/>
    </xf>
    <xf numFmtId="1" fontId="261" fillId="109" borderId="34" xfId="0" applyNumberFormat="1" applyFont="1" applyFill="1" applyBorder="1" applyAlignment="1">
      <alignment horizontal="center" vertical="center"/>
    </xf>
    <xf numFmtId="1" fontId="247" fillId="102" borderId="51" xfId="0" applyNumberFormat="1" applyFont="1" applyFill="1" applyBorder="1" applyAlignment="1">
      <alignment horizontal="center" vertical="center"/>
    </xf>
    <xf numFmtId="1" fontId="247" fillId="101" borderId="0" xfId="0" applyNumberFormat="1" applyFont="1" applyFill="1" applyBorder="1" applyAlignment="1">
      <alignment horizontal="center" vertical="center"/>
    </xf>
    <xf numFmtId="1" fontId="247" fillId="0" borderId="41" xfId="0" applyNumberFormat="1" applyFont="1" applyFill="1" applyBorder="1" applyAlignment="1">
      <alignment horizontal="center" vertical="center" wrapText="1"/>
    </xf>
    <xf numFmtId="1" fontId="229" fillId="0" borderId="0" xfId="0" applyNumberFormat="1" applyFont="1" applyAlignment="1"/>
    <xf numFmtId="1" fontId="229" fillId="0" borderId="0" xfId="0" applyNumberFormat="1" applyFont="1" applyAlignment="1">
      <alignment horizontal="center"/>
    </xf>
    <xf numFmtId="1" fontId="255" fillId="0" borderId="41" xfId="0" applyNumberFormat="1" applyFont="1" applyFill="1" applyBorder="1" applyAlignment="1">
      <alignment horizontal="center" vertical="center" wrapText="1"/>
    </xf>
    <xf numFmtId="1" fontId="255" fillId="102" borderId="42" xfId="0" applyNumberFormat="1" applyFont="1" applyFill="1" applyBorder="1" applyAlignment="1">
      <alignment horizontal="center" vertical="center"/>
    </xf>
    <xf numFmtId="1" fontId="268" fillId="109" borderId="27" xfId="0" applyNumberFormat="1" applyFont="1" applyFill="1" applyBorder="1" applyAlignment="1">
      <alignment horizontal="center" vertical="center"/>
    </xf>
    <xf numFmtId="1" fontId="255" fillId="0" borderId="43" xfId="0" applyNumberFormat="1" applyFont="1" applyFill="1" applyBorder="1" applyAlignment="1">
      <alignment horizontal="center" vertical="center" wrapText="1"/>
    </xf>
    <xf numFmtId="1" fontId="255" fillId="0" borderId="42" xfId="0" applyNumberFormat="1" applyFont="1" applyFill="1" applyBorder="1" applyAlignment="1">
      <alignment horizontal="center" vertical="center" wrapText="1"/>
    </xf>
    <xf numFmtId="1" fontId="255" fillId="102" borderId="41" xfId="0" applyNumberFormat="1" applyFont="1" applyFill="1" applyBorder="1" applyAlignment="1">
      <alignment horizontal="center" vertical="center" wrapText="1"/>
    </xf>
    <xf numFmtId="1" fontId="255" fillId="102" borderId="40" xfId="0" applyNumberFormat="1" applyFont="1" applyFill="1" applyBorder="1" applyAlignment="1">
      <alignment horizontal="center" vertical="center"/>
    </xf>
    <xf numFmtId="1" fontId="248" fillId="105" borderId="0" xfId="0" applyNumberFormat="1" applyFont="1" applyFill="1" applyBorder="1" applyAlignment="1">
      <alignment horizontal="center" vertical="center" wrapText="1"/>
    </xf>
    <xf numFmtId="1" fontId="268" fillId="103" borderId="0" xfId="0" applyNumberFormat="1" applyFont="1" applyFill="1" applyBorder="1" applyAlignment="1">
      <alignment horizontal="center" vertical="center"/>
    </xf>
    <xf numFmtId="1" fontId="255" fillId="110" borderId="40" xfId="0" applyNumberFormat="1" applyFont="1" applyFill="1" applyBorder="1" applyAlignment="1">
      <alignment vertical="center" wrapText="1"/>
    </xf>
    <xf numFmtId="1" fontId="255" fillId="107" borderId="0" xfId="0" applyNumberFormat="1" applyFont="1" applyFill="1" applyBorder="1" applyAlignment="1">
      <alignment horizontal="center" vertical="center" wrapText="1"/>
    </xf>
    <xf numFmtId="1" fontId="247" fillId="102" borderId="42" xfId="0" applyNumberFormat="1" applyFont="1" applyFill="1" applyBorder="1" applyAlignment="1">
      <alignment horizontal="center" vertical="center"/>
    </xf>
    <xf numFmtId="1" fontId="247" fillId="102" borderId="43" xfId="0" applyNumberFormat="1" applyFont="1" applyFill="1" applyBorder="1" applyAlignment="1">
      <alignment horizontal="center" vertical="center"/>
    </xf>
    <xf numFmtId="1" fontId="247" fillId="102" borderId="50" xfId="0" applyNumberFormat="1" applyFont="1" applyFill="1" applyBorder="1" applyAlignment="1">
      <alignment horizontal="center" vertical="center"/>
    </xf>
    <xf numFmtId="1" fontId="247" fillId="102" borderId="53" xfId="0" applyNumberFormat="1" applyFont="1" applyFill="1" applyBorder="1" applyAlignment="1">
      <alignment horizontal="center" vertical="center"/>
    </xf>
    <xf numFmtId="1" fontId="247" fillId="0" borderId="50" xfId="0" applyNumberFormat="1" applyFont="1" applyFill="1" applyBorder="1" applyAlignment="1">
      <alignment horizontal="center" vertical="center"/>
    </xf>
    <xf numFmtId="1" fontId="247" fillId="0" borderId="42" xfId="0" applyNumberFormat="1" applyFont="1" applyFill="1" applyBorder="1" applyAlignment="1">
      <alignment horizontal="center" vertical="center" wrapText="1"/>
    </xf>
    <xf numFmtId="0" fontId="257" fillId="99" borderId="0" xfId="0" applyFont="1" applyFill="1" applyBorder="1" applyAlignment="1"/>
    <xf numFmtId="0" fontId="257" fillId="0" borderId="0" xfId="0" applyFont="1" applyAlignment="1"/>
    <xf numFmtId="0" fontId="235" fillId="99" borderId="55" xfId="0" applyFont="1" applyFill="1" applyBorder="1" applyAlignment="1">
      <alignment horizontal="center"/>
    </xf>
    <xf numFmtId="0" fontId="235" fillId="99" borderId="27" xfId="0" applyFont="1" applyFill="1" applyBorder="1" applyAlignment="1">
      <alignment horizontal="center"/>
    </xf>
    <xf numFmtId="0" fontId="235" fillId="99" borderId="56" xfId="0" applyFont="1" applyFill="1" applyBorder="1" applyAlignment="1">
      <alignment horizontal="center"/>
    </xf>
    <xf numFmtId="0" fontId="257" fillId="0" borderId="0" xfId="0" applyFont="1" applyFill="1" applyBorder="1" applyAlignment="1"/>
  </cellXfs>
  <cellStyles count="4475">
    <cellStyle name="_CARITA MENSU LÍNEAS" xfId="347"/>
    <cellStyle name="_FLAsFactories" xfId="2"/>
    <cellStyle name="_Homologation list DPGP'2008" xfId="3"/>
    <cellStyle name="_MENS CARITA 010 " xfId="348"/>
    <cellStyle name="20% - Accent1" xfId="4"/>
    <cellStyle name="20% - Accent1 10" xfId="564"/>
    <cellStyle name="20% - Accent1 11" xfId="565"/>
    <cellStyle name="20% - Accent1 11 2" xfId="3941"/>
    <cellStyle name="20% - Accent1 12" xfId="3859"/>
    <cellStyle name="20% - Accent1 12 2" xfId="3942"/>
    <cellStyle name="20% - Accent1 13" xfId="3943"/>
    <cellStyle name="20% - Accent1 2" xfId="219"/>
    <cellStyle name="20% - Accent1 2 2" xfId="566"/>
    <cellStyle name="20% - Accent1 2 3" xfId="567"/>
    <cellStyle name="20% - Accent1 2 4" xfId="3944"/>
    <cellStyle name="20% - Accent1 3" xfId="568"/>
    <cellStyle name="20% - Accent1 3 2" xfId="569"/>
    <cellStyle name="20% - Accent1 3 3" xfId="570"/>
    <cellStyle name="20% - Accent1 4" xfId="571"/>
    <cellStyle name="20% - Accent1 4 2" xfId="572"/>
    <cellStyle name="20% - Accent1 4 3" xfId="573"/>
    <cellStyle name="20% - Accent1 5" xfId="574"/>
    <cellStyle name="20% - Accent1 6" xfId="575"/>
    <cellStyle name="20% - Accent1 7" xfId="576"/>
    <cellStyle name="20% - Accent1 8" xfId="577"/>
    <cellStyle name="20% - Accent1 9" xfId="578"/>
    <cellStyle name="20% - Accent2" xfId="5"/>
    <cellStyle name="20% - Accent2 10" xfId="579"/>
    <cellStyle name="20% - Accent2 11" xfId="580"/>
    <cellStyle name="20% - Accent2 11 2" xfId="3945"/>
    <cellStyle name="20% - Accent2 12" xfId="3860"/>
    <cellStyle name="20% - Accent2 12 2" xfId="3946"/>
    <cellStyle name="20% - Accent2 13" xfId="3947"/>
    <cellStyle name="20% - Accent2 2" xfId="220"/>
    <cellStyle name="20% - Accent2 2 2" xfId="581"/>
    <cellStyle name="20% - Accent2 2 3" xfId="582"/>
    <cellStyle name="20% - Accent2 2 4" xfId="3948"/>
    <cellStyle name="20% - Accent2 3" xfId="583"/>
    <cellStyle name="20% - Accent2 3 2" xfId="584"/>
    <cellStyle name="20% - Accent2 3 3" xfId="585"/>
    <cellStyle name="20% - Accent2 4" xfId="586"/>
    <cellStyle name="20% - Accent2 4 2" xfId="587"/>
    <cellStyle name="20% - Accent2 4 3" xfId="588"/>
    <cellStyle name="20% - Accent2 5" xfId="589"/>
    <cellStyle name="20% - Accent2 6" xfId="590"/>
    <cellStyle name="20% - Accent2 7" xfId="591"/>
    <cellStyle name="20% - Accent2 8" xfId="592"/>
    <cellStyle name="20% - Accent2 9" xfId="593"/>
    <cellStyle name="20% - Accent3" xfId="6"/>
    <cellStyle name="20% - Accent3 10" xfId="594"/>
    <cellStyle name="20% - Accent3 11" xfId="595"/>
    <cellStyle name="20% - Accent3 11 2" xfId="3949"/>
    <cellStyle name="20% - Accent3 12" xfId="3861"/>
    <cellStyle name="20% - Accent3 12 2" xfId="3950"/>
    <cellStyle name="20% - Accent3 13" xfId="3951"/>
    <cellStyle name="20% - Accent3 2" xfId="221"/>
    <cellStyle name="20% - Accent3 2 2" xfId="596"/>
    <cellStyle name="20% - Accent3 2 3" xfId="597"/>
    <cellStyle name="20% - Accent3 2 4" xfId="3952"/>
    <cellStyle name="20% - Accent3 3" xfId="598"/>
    <cellStyle name="20% - Accent3 3 2" xfId="599"/>
    <cellStyle name="20% - Accent3 3 3" xfId="600"/>
    <cellStyle name="20% - Accent3 4" xfId="601"/>
    <cellStyle name="20% - Accent3 4 2" xfId="602"/>
    <cellStyle name="20% - Accent3 4 3" xfId="603"/>
    <cellStyle name="20% - Accent3 5" xfId="604"/>
    <cellStyle name="20% - Accent3 6" xfId="605"/>
    <cellStyle name="20% - Accent3 7" xfId="606"/>
    <cellStyle name="20% - Accent3 8" xfId="607"/>
    <cellStyle name="20% - Accent3 9" xfId="608"/>
    <cellStyle name="20% - Accent4" xfId="7"/>
    <cellStyle name="20% - Accent4 10" xfId="609"/>
    <cellStyle name="20% - Accent4 11" xfId="610"/>
    <cellStyle name="20% - Accent4 11 2" xfId="3953"/>
    <cellStyle name="20% - Accent4 12" xfId="3862"/>
    <cellStyle name="20% - Accent4 12 2" xfId="3954"/>
    <cellStyle name="20% - Accent4 13" xfId="3955"/>
    <cellStyle name="20% - Accent4 2" xfId="222"/>
    <cellStyle name="20% - Accent4 2 2" xfId="611"/>
    <cellStyle name="20% - Accent4 2 3" xfId="612"/>
    <cellStyle name="20% - Accent4 2 4" xfId="3956"/>
    <cellStyle name="20% - Accent4 3" xfId="613"/>
    <cellStyle name="20% - Accent4 3 2" xfId="614"/>
    <cellStyle name="20% - Accent4 3 3" xfId="615"/>
    <cellStyle name="20% - Accent4 4" xfId="616"/>
    <cellStyle name="20% - Accent4 4 2" xfId="617"/>
    <cellStyle name="20% - Accent4 4 3" xfId="618"/>
    <cellStyle name="20% - Accent4 5" xfId="619"/>
    <cellStyle name="20% - Accent4 6" xfId="620"/>
    <cellStyle name="20% - Accent4 7" xfId="621"/>
    <cellStyle name="20% - Accent4 8" xfId="622"/>
    <cellStyle name="20% - Accent4 9" xfId="623"/>
    <cellStyle name="20% - Accent5" xfId="8"/>
    <cellStyle name="20% - Accent5 10" xfId="624"/>
    <cellStyle name="20% - Accent5 11" xfId="625"/>
    <cellStyle name="20% - Accent5 11 2" xfId="3957"/>
    <cellStyle name="20% - Accent5 12" xfId="3863"/>
    <cellStyle name="20% - Accent5 12 2" xfId="3958"/>
    <cellStyle name="20% - Accent5 13" xfId="3959"/>
    <cellStyle name="20% - Accent5 2" xfId="223"/>
    <cellStyle name="20% - Accent5 2 2" xfId="626"/>
    <cellStyle name="20% - Accent5 2 3" xfId="627"/>
    <cellStyle name="20% - Accent5 2 4" xfId="3960"/>
    <cellStyle name="20% - Accent5 3" xfId="628"/>
    <cellStyle name="20% - Accent5 3 2" xfId="629"/>
    <cellStyle name="20% - Accent5 3 3" xfId="630"/>
    <cellStyle name="20% - Accent5 4" xfId="631"/>
    <cellStyle name="20% - Accent5 4 2" xfId="632"/>
    <cellStyle name="20% - Accent5 4 3" xfId="633"/>
    <cellStyle name="20% - Accent5 5" xfId="634"/>
    <cellStyle name="20% - Accent5 6" xfId="635"/>
    <cellStyle name="20% - Accent5 7" xfId="636"/>
    <cellStyle name="20% - Accent5 8" xfId="637"/>
    <cellStyle name="20% - Accent5 9" xfId="638"/>
    <cellStyle name="20% - Accent6" xfId="9"/>
    <cellStyle name="20% - Accent6 10" xfId="639"/>
    <cellStyle name="20% - Accent6 11" xfId="640"/>
    <cellStyle name="20% - Accent6 11 2" xfId="3961"/>
    <cellStyle name="20% - Accent6 12" xfId="3864"/>
    <cellStyle name="20% - Accent6 12 2" xfId="3962"/>
    <cellStyle name="20% - Accent6 13" xfId="3963"/>
    <cellStyle name="20% - Accent6 2" xfId="224"/>
    <cellStyle name="20% - Accent6 2 2" xfId="641"/>
    <cellStyle name="20% - Accent6 2 3" xfId="642"/>
    <cellStyle name="20% - Accent6 2 4" xfId="3964"/>
    <cellStyle name="20% - Accent6 3" xfId="643"/>
    <cellStyle name="20% - Accent6 3 2" xfId="644"/>
    <cellStyle name="20% - Accent6 3 3" xfId="645"/>
    <cellStyle name="20% - Accent6 4" xfId="646"/>
    <cellStyle name="20% - Accent6 4 2" xfId="647"/>
    <cellStyle name="20% - Accent6 4 3" xfId="648"/>
    <cellStyle name="20% - Accent6 5" xfId="649"/>
    <cellStyle name="20% - Accent6 6" xfId="650"/>
    <cellStyle name="20% - Accent6 7" xfId="651"/>
    <cellStyle name="20% - Accent6 8" xfId="652"/>
    <cellStyle name="20% - Accent6 9" xfId="653"/>
    <cellStyle name="20% - Énfasis1 2" xfId="349"/>
    <cellStyle name="20% - Énfasis2 2" xfId="350"/>
    <cellStyle name="20% - Énfasis3 2" xfId="351"/>
    <cellStyle name="20% - Énfasis4 2" xfId="352"/>
    <cellStyle name="20% - Énfasis5 2" xfId="353"/>
    <cellStyle name="20% - Énfasis6 2" xfId="354"/>
    <cellStyle name="20% - Акцент1 2" xfId="68"/>
    <cellStyle name="20% - Акцент1 2 2" xfId="69"/>
    <cellStyle name="20% - Акцент1 2 2 2" xfId="129"/>
    <cellStyle name="20% - Акцент1 2 2 2 2" xfId="225"/>
    <cellStyle name="20% - Акцент1 2 2 2 2 2" xfId="3965"/>
    <cellStyle name="20% - Акцент1 2 2 2 3" xfId="3966"/>
    <cellStyle name="20% - Акцент1 2 2 3" xfId="226"/>
    <cellStyle name="20% - Акцент1 2 2 3 2" xfId="3967"/>
    <cellStyle name="20% - Акцент1 2 2 4" xfId="3968"/>
    <cellStyle name="20% - Акцент1 2 3" xfId="130"/>
    <cellStyle name="20% - Акцент1 2 3 2" xfId="227"/>
    <cellStyle name="20% - Акцент1 2 3 2 2" xfId="3969"/>
    <cellStyle name="20% - Акцент1 2 3 3" xfId="3970"/>
    <cellStyle name="20% - Акцент1 2 4" xfId="228"/>
    <cellStyle name="20% - Акцент1 2 4 2" xfId="3971"/>
    <cellStyle name="20% - Акцент1 2 5" xfId="3865"/>
    <cellStyle name="20% - Акцент1 2 5 2" xfId="3972"/>
    <cellStyle name="20% - Акцент1 2 6" xfId="3973"/>
    <cellStyle name="20% - Акцент1 3" xfId="70"/>
    <cellStyle name="20% - Акцент1 3 2" xfId="131"/>
    <cellStyle name="20% - Акцент1 3 2 2" xfId="229"/>
    <cellStyle name="20% - Акцент1 3 2 2 2" xfId="3974"/>
    <cellStyle name="20% - Акцент1 3 2 3" xfId="3975"/>
    <cellStyle name="20% - Акцент1 3 3" xfId="230"/>
    <cellStyle name="20% - Акцент1 3 3 2" xfId="3976"/>
    <cellStyle name="20% - Акцент1 3 4" xfId="3977"/>
    <cellStyle name="20% - Акцент1 4" xfId="132"/>
    <cellStyle name="20% - Акцент1 4 2" xfId="231"/>
    <cellStyle name="20% - Акцент1 4 2 2" xfId="3978"/>
    <cellStyle name="20% - Акцент1 4 3" xfId="3979"/>
    <cellStyle name="20% - Акцент2 2" xfId="71"/>
    <cellStyle name="20% - Акцент2 2 2" xfId="72"/>
    <cellStyle name="20% - Акцент2 2 2 2" xfId="133"/>
    <cellStyle name="20% - Акцент2 2 2 2 2" xfId="232"/>
    <cellStyle name="20% - Акцент2 2 2 2 2 2" xfId="3980"/>
    <cellStyle name="20% - Акцент2 2 2 2 3" xfId="3981"/>
    <cellStyle name="20% - Акцент2 2 2 3" xfId="233"/>
    <cellStyle name="20% - Акцент2 2 2 3 2" xfId="3982"/>
    <cellStyle name="20% - Акцент2 2 2 4" xfId="3983"/>
    <cellStyle name="20% - Акцент2 2 3" xfId="134"/>
    <cellStyle name="20% - Акцент2 2 3 2" xfId="234"/>
    <cellStyle name="20% - Акцент2 2 3 2 2" xfId="3984"/>
    <cellStyle name="20% - Акцент2 2 3 3" xfId="3985"/>
    <cellStyle name="20% - Акцент2 2 4" xfId="235"/>
    <cellStyle name="20% - Акцент2 2 4 2" xfId="3986"/>
    <cellStyle name="20% - Акцент2 2 5" xfId="3866"/>
    <cellStyle name="20% - Акцент2 2 5 2" xfId="3987"/>
    <cellStyle name="20% - Акцент2 2 6" xfId="3988"/>
    <cellStyle name="20% - Акцент2 3" xfId="73"/>
    <cellStyle name="20% - Акцент2 3 2" xfId="135"/>
    <cellStyle name="20% - Акцент2 3 2 2" xfId="236"/>
    <cellStyle name="20% - Акцент2 3 2 2 2" xfId="3989"/>
    <cellStyle name="20% - Акцент2 3 2 3" xfId="3990"/>
    <cellStyle name="20% - Акцент2 3 3" xfId="237"/>
    <cellStyle name="20% - Акцент2 3 3 2" xfId="3991"/>
    <cellStyle name="20% - Акцент2 3 4" xfId="3992"/>
    <cellStyle name="20% - Акцент2 4" xfId="136"/>
    <cellStyle name="20% - Акцент2 4 2" xfId="238"/>
    <cellStyle name="20% - Акцент2 4 2 2" xfId="3993"/>
    <cellStyle name="20% - Акцент2 4 3" xfId="3994"/>
    <cellStyle name="20% - Акцент3 2" xfId="74"/>
    <cellStyle name="20% - Акцент3 2 2" xfId="75"/>
    <cellStyle name="20% - Акцент3 2 2 2" xfId="137"/>
    <cellStyle name="20% - Акцент3 2 2 2 2" xfId="239"/>
    <cellStyle name="20% - Акцент3 2 2 2 2 2" xfId="3995"/>
    <cellStyle name="20% - Акцент3 2 2 2 3" xfId="3996"/>
    <cellStyle name="20% - Акцент3 2 2 3" xfId="240"/>
    <cellStyle name="20% - Акцент3 2 2 3 2" xfId="3997"/>
    <cellStyle name="20% - Акцент3 2 2 4" xfId="3998"/>
    <cellStyle name="20% - Акцент3 2 3" xfId="138"/>
    <cellStyle name="20% - Акцент3 2 3 2" xfId="241"/>
    <cellStyle name="20% - Акцент3 2 3 2 2" xfId="3999"/>
    <cellStyle name="20% - Акцент3 2 3 3" xfId="4000"/>
    <cellStyle name="20% - Акцент3 2 4" xfId="242"/>
    <cellStyle name="20% - Акцент3 2 4 2" xfId="4001"/>
    <cellStyle name="20% - Акцент3 2 5" xfId="3867"/>
    <cellStyle name="20% - Акцент3 2 5 2" xfId="4002"/>
    <cellStyle name="20% - Акцент3 2 6" xfId="4003"/>
    <cellStyle name="20% - Акцент3 3" xfId="76"/>
    <cellStyle name="20% - Акцент3 3 2" xfId="139"/>
    <cellStyle name="20% - Акцент3 3 2 2" xfId="243"/>
    <cellStyle name="20% - Акцент3 3 2 2 2" xfId="4004"/>
    <cellStyle name="20% - Акцент3 3 2 3" xfId="4005"/>
    <cellStyle name="20% - Акцент3 3 3" xfId="244"/>
    <cellStyle name="20% - Акцент3 3 3 2" xfId="4006"/>
    <cellStyle name="20% - Акцент3 3 4" xfId="4007"/>
    <cellStyle name="20% - Акцент3 4" xfId="140"/>
    <cellStyle name="20% - Акцент3 4 2" xfId="245"/>
    <cellStyle name="20% - Акцент3 4 2 2" xfId="4008"/>
    <cellStyle name="20% - Акцент3 4 3" xfId="4009"/>
    <cellStyle name="20% - Акцент4 2" xfId="77"/>
    <cellStyle name="20% - Акцент4 2 2" xfId="78"/>
    <cellStyle name="20% - Акцент4 2 2 2" xfId="141"/>
    <cellStyle name="20% - Акцент4 2 2 2 2" xfId="246"/>
    <cellStyle name="20% - Акцент4 2 2 2 2 2" xfId="4010"/>
    <cellStyle name="20% - Акцент4 2 2 2 3" xfId="4011"/>
    <cellStyle name="20% - Акцент4 2 2 3" xfId="247"/>
    <cellStyle name="20% - Акцент4 2 2 3 2" xfId="4012"/>
    <cellStyle name="20% - Акцент4 2 2 4" xfId="4013"/>
    <cellStyle name="20% - Акцент4 2 3" xfId="142"/>
    <cellStyle name="20% - Акцент4 2 3 2" xfId="248"/>
    <cellStyle name="20% - Акцент4 2 3 2 2" xfId="4014"/>
    <cellStyle name="20% - Акцент4 2 3 3" xfId="4015"/>
    <cellStyle name="20% - Акцент4 2 4" xfId="249"/>
    <cellStyle name="20% - Акцент4 2 4 2" xfId="4016"/>
    <cellStyle name="20% - Акцент4 2 5" xfId="3868"/>
    <cellStyle name="20% - Акцент4 2 5 2" xfId="4017"/>
    <cellStyle name="20% - Акцент4 2 6" xfId="4018"/>
    <cellStyle name="20% - Акцент4 3" xfId="79"/>
    <cellStyle name="20% - Акцент4 3 2" xfId="143"/>
    <cellStyle name="20% - Акцент4 3 2 2" xfId="250"/>
    <cellStyle name="20% - Акцент4 3 2 2 2" xfId="4019"/>
    <cellStyle name="20% - Акцент4 3 2 3" xfId="4020"/>
    <cellStyle name="20% - Акцент4 3 3" xfId="251"/>
    <cellStyle name="20% - Акцент4 3 3 2" xfId="4021"/>
    <cellStyle name="20% - Акцент4 3 4" xfId="4022"/>
    <cellStyle name="20% - Акцент4 4" xfId="144"/>
    <cellStyle name="20% - Акцент4 4 2" xfId="252"/>
    <cellStyle name="20% - Акцент4 4 2 2" xfId="4023"/>
    <cellStyle name="20% - Акцент4 4 3" xfId="4024"/>
    <cellStyle name="20% - Акцент5 2" xfId="80"/>
    <cellStyle name="20% - Акцент5 2 2" xfId="145"/>
    <cellStyle name="20% - Акцент5 2 2 2" xfId="253"/>
    <cellStyle name="20% - Акцент5 2 2 2 2" xfId="4025"/>
    <cellStyle name="20% - Акцент5 2 2 3" xfId="4026"/>
    <cellStyle name="20% - Акцент5 2 3" xfId="254"/>
    <cellStyle name="20% - Акцент5 2 3 2" xfId="4027"/>
    <cellStyle name="20% - Акцент5 2 4" xfId="4028"/>
    <cellStyle name="20% - Акцент5 3" xfId="146"/>
    <cellStyle name="20% - Акцент5 3 2" xfId="255"/>
    <cellStyle name="20% - Акцент5 3 2 2" xfId="4029"/>
    <cellStyle name="20% - Акцент5 3 3" xfId="4030"/>
    <cellStyle name="20% - Акцент6 2" xfId="81"/>
    <cellStyle name="20% - Акцент6 2 2" xfId="147"/>
    <cellStyle name="20% - Акцент6 2 2 2" xfId="256"/>
    <cellStyle name="20% - Акцент6 2 2 2 2" xfId="4031"/>
    <cellStyle name="20% - Акцент6 2 2 3" xfId="4032"/>
    <cellStyle name="20% - Акцент6 2 3" xfId="257"/>
    <cellStyle name="20% - Акцент6 2 3 2" xfId="4033"/>
    <cellStyle name="20% - Акцент6 2 4" xfId="4034"/>
    <cellStyle name="20% - Акцент6 3" xfId="148"/>
    <cellStyle name="20% - Акцент6 3 2" xfId="258"/>
    <cellStyle name="20% - Акцент6 3 2 2" xfId="4035"/>
    <cellStyle name="20% - Акцент6 3 3" xfId="4036"/>
    <cellStyle name="40% - Accent1" xfId="10"/>
    <cellStyle name="40% - Accent1 10" xfId="654"/>
    <cellStyle name="40% - Accent1 11" xfId="655"/>
    <cellStyle name="40% - Accent1 11 2" xfId="4037"/>
    <cellStyle name="40% - Accent1 12" xfId="3869"/>
    <cellStyle name="40% - Accent1 12 2" xfId="4038"/>
    <cellStyle name="40% - Accent1 13" xfId="4039"/>
    <cellStyle name="40% - Accent1 2" xfId="259"/>
    <cellStyle name="40% - Accent1 2 2" xfId="656"/>
    <cellStyle name="40% - Accent1 2 3" xfId="657"/>
    <cellStyle name="40% - Accent1 2 4" xfId="4040"/>
    <cellStyle name="40% - Accent1 3" xfId="658"/>
    <cellStyle name="40% - Accent1 3 2" xfId="659"/>
    <cellStyle name="40% - Accent1 3 3" xfId="660"/>
    <cellStyle name="40% - Accent1 4" xfId="661"/>
    <cellStyle name="40% - Accent1 4 2" xfId="662"/>
    <cellStyle name="40% - Accent1 4 3" xfId="663"/>
    <cellStyle name="40% - Accent1 5" xfId="664"/>
    <cellStyle name="40% - Accent1 6" xfId="665"/>
    <cellStyle name="40% - Accent1 7" xfId="666"/>
    <cellStyle name="40% - Accent1 8" xfId="667"/>
    <cellStyle name="40% - Accent1 9" xfId="668"/>
    <cellStyle name="40% - Accent2" xfId="11"/>
    <cellStyle name="40% - Accent2 10" xfId="669"/>
    <cellStyle name="40% - Accent2 11" xfId="670"/>
    <cellStyle name="40% - Accent2 11 2" xfId="4041"/>
    <cellStyle name="40% - Accent2 12" xfId="3870"/>
    <cellStyle name="40% - Accent2 12 2" xfId="4042"/>
    <cellStyle name="40% - Accent2 13" xfId="4043"/>
    <cellStyle name="40% - Accent2 2" xfId="260"/>
    <cellStyle name="40% - Accent2 2 2" xfId="671"/>
    <cellStyle name="40% - Accent2 2 3" xfId="672"/>
    <cellStyle name="40% - Accent2 2 4" xfId="4044"/>
    <cellStyle name="40% - Accent2 3" xfId="673"/>
    <cellStyle name="40% - Accent2 3 2" xfId="674"/>
    <cellStyle name="40% - Accent2 3 3" xfId="675"/>
    <cellStyle name="40% - Accent2 4" xfId="676"/>
    <cellStyle name="40% - Accent2 4 2" xfId="677"/>
    <cellStyle name="40% - Accent2 4 3" xfId="678"/>
    <cellStyle name="40% - Accent2 5" xfId="679"/>
    <cellStyle name="40% - Accent2 6" xfId="680"/>
    <cellStyle name="40% - Accent2 7" xfId="681"/>
    <cellStyle name="40% - Accent2 8" xfId="682"/>
    <cellStyle name="40% - Accent2 9" xfId="683"/>
    <cellStyle name="40% - Accent3" xfId="12"/>
    <cellStyle name="40% - Accent3 10" xfId="684"/>
    <cellStyle name="40% - Accent3 11" xfId="685"/>
    <cellStyle name="40% - Accent3 11 2" xfId="4045"/>
    <cellStyle name="40% - Accent3 12" xfId="3871"/>
    <cellStyle name="40% - Accent3 12 2" xfId="4046"/>
    <cellStyle name="40% - Accent3 13" xfId="4047"/>
    <cellStyle name="40% - Accent3 2" xfId="261"/>
    <cellStyle name="40% - Accent3 2 2" xfId="686"/>
    <cellStyle name="40% - Accent3 2 3" xfId="687"/>
    <cellStyle name="40% - Accent3 2 4" xfId="4048"/>
    <cellStyle name="40% - Accent3 3" xfId="688"/>
    <cellStyle name="40% - Accent3 3 2" xfId="689"/>
    <cellStyle name="40% - Accent3 3 3" xfId="690"/>
    <cellStyle name="40% - Accent3 4" xfId="691"/>
    <cellStyle name="40% - Accent3 4 2" xfId="692"/>
    <cellStyle name="40% - Accent3 4 3" xfId="693"/>
    <cellStyle name="40% - Accent3 5" xfId="694"/>
    <cellStyle name="40% - Accent3 6" xfId="695"/>
    <cellStyle name="40% - Accent3 7" xfId="696"/>
    <cellStyle name="40% - Accent3 8" xfId="697"/>
    <cellStyle name="40% - Accent3 9" xfId="698"/>
    <cellStyle name="40% - Accent4" xfId="13"/>
    <cellStyle name="40% - Accent4 10" xfId="699"/>
    <cellStyle name="40% - Accent4 11" xfId="700"/>
    <cellStyle name="40% - Accent4 11 2" xfId="4049"/>
    <cellStyle name="40% - Accent4 12" xfId="3872"/>
    <cellStyle name="40% - Accent4 12 2" xfId="4050"/>
    <cellStyle name="40% - Accent4 13" xfId="4051"/>
    <cellStyle name="40% - Accent4 2" xfId="262"/>
    <cellStyle name="40% - Accent4 2 2" xfId="701"/>
    <cellStyle name="40% - Accent4 2 3" xfId="702"/>
    <cellStyle name="40% - Accent4 2 4" xfId="4052"/>
    <cellStyle name="40% - Accent4 3" xfId="703"/>
    <cellStyle name="40% - Accent4 3 2" xfId="704"/>
    <cellStyle name="40% - Accent4 3 3" xfId="705"/>
    <cellStyle name="40% - Accent4 4" xfId="706"/>
    <cellStyle name="40% - Accent4 4 2" xfId="707"/>
    <cellStyle name="40% - Accent4 4 3" xfId="708"/>
    <cellStyle name="40% - Accent4 5" xfId="709"/>
    <cellStyle name="40% - Accent4 6" xfId="710"/>
    <cellStyle name="40% - Accent4 7" xfId="711"/>
    <cellStyle name="40% - Accent4 8" xfId="712"/>
    <cellStyle name="40% - Accent4 9" xfId="713"/>
    <cellStyle name="40% - Accent5" xfId="14"/>
    <cellStyle name="40% - Accent5 10" xfId="714"/>
    <cellStyle name="40% - Accent5 11" xfId="715"/>
    <cellStyle name="40% - Accent5 11 2" xfId="4053"/>
    <cellStyle name="40% - Accent5 12" xfId="3873"/>
    <cellStyle name="40% - Accent5 12 2" xfId="4054"/>
    <cellStyle name="40% - Accent5 13" xfId="4055"/>
    <cellStyle name="40% - Accent5 2" xfId="263"/>
    <cellStyle name="40% - Accent5 2 2" xfId="716"/>
    <cellStyle name="40% - Accent5 2 3" xfId="717"/>
    <cellStyle name="40% - Accent5 2 4" xfId="4056"/>
    <cellStyle name="40% - Accent5 3" xfId="718"/>
    <cellStyle name="40% - Accent5 3 2" xfId="719"/>
    <cellStyle name="40% - Accent5 3 3" xfId="720"/>
    <cellStyle name="40% - Accent5 4" xfId="721"/>
    <cellStyle name="40% - Accent5 4 2" xfId="722"/>
    <cellStyle name="40% - Accent5 4 3" xfId="723"/>
    <cellStyle name="40% - Accent5 5" xfId="724"/>
    <cellStyle name="40% - Accent5 6" xfId="725"/>
    <cellStyle name="40% - Accent5 7" xfId="726"/>
    <cellStyle name="40% - Accent5 8" xfId="727"/>
    <cellStyle name="40% - Accent5 9" xfId="728"/>
    <cellStyle name="40% - Accent6" xfId="15"/>
    <cellStyle name="40% - Accent6 10" xfId="729"/>
    <cellStyle name="40% - Accent6 11" xfId="730"/>
    <cellStyle name="40% - Accent6 11 2" xfId="4057"/>
    <cellStyle name="40% - Accent6 12" xfId="3874"/>
    <cellStyle name="40% - Accent6 12 2" xfId="4058"/>
    <cellStyle name="40% - Accent6 13" xfId="4059"/>
    <cellStyle name="40% - Accent6 2" xfId="264"/>
    <cellStyle name="40% - Accent6 2 2" xfId="731"/>
    <cellStyle name="40% - Accent6 2 3" xfId="732"/>
    <cellStyle name="40% - Accent6 2 4" xfId="4060"/>
    <cellStyle name="40% - Accent6 3" xfId="733"/>
    <cellStyle name="40% - Accent6 3 2" xfId="734"/>
    <cellStyle name="40% - Accent6 3 3" xfId="735"/>
    <cellStyle name="40% - Accent6 4" xfId="736"/>
    <cellStyle name="40% - Accent6 4 2" xfId="737"/>
    <cellStyle name="40% - Accent6 4 3" xfId="738"/>
    <cellStyle name="40% - Accent6 5" xfId="739"/>
    <cellStyle name="40% - Accent6 6" xfId="740"/>
    <cellStyle name="40% - Accent6 7" xfId="741"/>
    <cellStyle name="40% - Accent6 8" xfId="742"/>
    <cellStyle name="40% - Accent6 9" xfId="743"/>
    <cellStyle name="40% - Énfasis1 2" xfId="355"/>
    <cellStyle name="40% - Énfasis2 2" xfId="356"/>
    <cellStyle name="40% - Énfasis3 2" xfId="357"/>
    <cellStyle name="40% - Énfasis4 2" xfId="358"/>
    <cellStyle name="40% - Énfasis5 2" xfId="359"/>
    <cellStyle name="40% - Énfasis6 2" xfId="360"/>
    <cellStyle name="40% - Акцент1 2" xfId="82"/>
    <cellStyle name="40% - Акцент1 2 2" xfId="149"/>
    <cellStyle name="40% - Акцент1 2 2 2" xfId="265"/>
    <cellStyle name="40% - Акцент1 2 2 2 2" xfId="4061"/>
    <cellStyle name="40% - Акцент1 2 2 3" xfId="4062"/>
    <cellStyle name="40% - Акцент1 2 3" xfId="266"/>
    <cellStyle name="40% - Акцент1 2 3 2" xfId="4063"/>
    <cellStyle name="40% - Акцент1 2 4" xfId="4064"/>
    <cellStyle name="40% - Акцент1 3" xfId="150"/>
    <cellStyle name="40% - Акцент1 3 2" xfId="267"/>
    <cellStyle name="40% - Акцент1 3 2 2" xfId="4065"/>
    <cellStyle name="40% - Акцент1 3 3" xfId="4066"/>
    <cellStyle name="40% - Акцент2 2" xfId="83"/>
    <cellStyle name="40% - Акцент2 2 2" xfId="151"/>
    <cellStyle name="40% - Акцент2 2 2 2" xfId="268"/>
    <cellStyle name="40% - Акцент2 2 2 2 2" xfId="4067"/>
    <cellStyle name="40% - Акцент2 2 2 3" xfId="4068"/>
    <cellStyle name="40% - Акцент2 2 3" xfId="269"/>
    <cellStyle name="40% - Акцент2 2 3 2" xfId="4069"/>
    <cellStyle name="40% - Акцент2 2 4" xfId="4070"/>
    <cellStyle name="40% - Акцент2 3" xfId="152"/>
    <cellStyle name="40% - Акцент2 3 2" xfId="270"/>
    <cellStyle name="40% - Акцент2 3 2 2" xfId="4071"/>
    <cellStyle name="40% - Акцент2 3 3" xfId="4072"/>
    <cellStyle name="40% - Акцент3 2" xfId="84"/>
    <cellStyle name="40% - Акцент3 2 2" xfId="85"/>
    <cellStyle name="40% - Акцент3 2 2 2" xfId="153"/>
    <cellStyle name="40% - Акцент3 2 2 2 2" xfId="271"/>
    <cellStyle name="40% - Акцент3 2 2 2 2 2" xfId="4073"/>
    <cellStyle name="40% - Акцент3 2 2 2 3" xfId="4074"/>
    <cellStyle name="40% - Акцент3 2 2 3" xfId="272"/>
    <cellStyle name="40% - Акцент3 2 2 3 2" xfId="4075"/>
    <cellStyle name="40% - Акцент3 2 2 4" xfId="4076"/>
    <cellStyle name="40% - Акцент3 2 3" xfId="154"/>
    <cellStyle name="40% - Акцент3 2 3 2" xfId="273"/>
    <cellStyle name="40% - Акцент3 2 3 2 2" xfId="4077"/>
    <cellStyle name="40% - Акцент3 2 3 3" xfId="4078"/>
    <cellStyle name="40% - Акцент3 2 4" xfId="274"/>
    <cellStyle name="40% - Акцент3 2 4 2" xfId="4079"/>
    <cellStyle name="40% - Акцент3 2 5" xfId="3875"/>
    <cellStyle name="40% - Акцент3 2 5 2" xfId="4080"/>
    <cellStyle name="40% - Акцент3 2 6" xfId="4081"/>
    <cellStyle name="40% - Акцент3 3" xfId="86"/>
    <cellStyle name="40% - Акцент3 3 2" xfId="155"/>
    <cellStyle name="40% - Акцент3 3 2 2" xfId="275"/>
    <cellStyle name="40% - Акцент3 3 2 2 2" xfId="4082"/>
    <cellStyle name="40% - Акцент3 3 2 3" xfId="4083"/>
    <cellStyle name="40% - Акцент3 3 3" xfId="276"/>
    <cellStyle name="40% - Акцент3 3 3 2" xfId="4084"/>
    <cellStyle name="40% - Акцент3 3 4" xfId="4085"/>
    <cellStyle name="40% - Акцент3 4" xfId="156"/>
    <cellStyle name="40% - Акцент3 4 2" xfId="277"/>
    <cellStyle name="40% - Акцент3 4 2 2" xfId="4086"/>
    <cellStyle name="40% - Акцент3 4 3" xfId="4087"/>
    <cellStyle name="40% - Акцент4 2" xfId="87"/>
    <cellStyle name="40% - Акцент4 2 2" xfId="157"/>
    <cellStyle name="40% - Акцент4 2 2 2" xfId="278"/>
    <cellStyle name="40% - Акцент4 2 2 2 2" xfId="4088"/>
    <cellStyle name="40% - Акцент4 2 2 3" xfId="4089"/>
    <cellStyle name="40% - Акцент4 2 3" xfId="279"/>
    <cellStyle name="40% - Акцент4 2 3 2" xfId="4090"/>
    <cellStyle name="40% - Акцент4 2 4" xfId="4091"/>
    <cellStyle name="40% - Акцент4 3" xfId="158"/>
    <cellStyle name="40% - Акцент4 3 2" xfId="280"/>
    <cellStyle name="40% - Акцент4 3 2 2" xfId="4092"/>
    <cellStyle name="40% - Акцент4 3 3" xfId="4093"/>
    <cellStyle name="40% - Акцент5 2" xfId="88"/>
    <cellStyle name="40% - Акцент5 2 2" xfId="159"/>
    <cellStyle name="40% - Акцент5 2 2 2" xfId="281"/>
    <cellStyle name="40% - Акцент5 2 2 2 2" xfId="4094"/>
    <cellStyle name="40% - Акцент5 2 2 3" xfId="4095"/>
    <cellStyle name="40% - Акцент5 2 3" xfId="282"/>
    <cellStyle name="40% - Акцент5 2 3 2" xfId="4096"/>
    <cellStyle name="40% - Акцент5 2 4" xfId="4097"/>
    <cellStyle name="40% - Акцент5 3" xfId="160"/>
    <cellStyle name="40% - Акцент5 3 2" xfId="283"/>
    <cellStyle name="40% - Акцент5 3 2 2" xfId="4098"/>
    <cellStyle name="40% - Акцент5 3 3" xfId="4099"/>
    <cellStyle name="40% - Акцент6 2" xfId="89"/>
    <cellStyle name="40% - Акцент6 2 2" xfId="161"/>
    <cellStyle name="40% - Акцент6 2 2 2" xfId="284"/>
    <cellStyle name="40% - Акцент6 2 2 2 2" xfId="4100"/>
    <cellStyle name="40% - Акцент6 2 2 3" xfId="4101"/>
    <cellStyle name="40% - Акцент6 2 3" xfId="285"/>
    <cellStyle name="40% - Акцент6 2 3 2" xfId="4102"/>
    <cellStyle name="40% - Акцент6 2 4" xfId="4103"/>
    <cellStyle name="40% - Акцент6 3" xfId="162"/>
    <cellStyle name="40% - Акцент6 3 2" xfId="286"/>
    <cellStyle name="40% - Акцент6 3 2 2" xfId="4104"/>
    <cellStyle name="40% - Акцент6 3 3" xfId="4105"/>
    <cellStyle name="60% - Accent1" xfId="16"/>
    <cellStyle name="60% - Accent1 10" xfId="744"/>
    <cellStyle name="60% - Accent1 2" xfId="745"/>
    <cellStyle name="60% - Accent1 2 2" xfId="746"/>
    <cellStyle name="60% - Accent1 2 3" xfId="747"/>
    <cellStyle name="60% - Accent1 3" xfId="748"/>
    <cellStyle name="60% - Accent1 3 2" xfId="749"/>
    <cellStyle name="60% - Accent1 3 3" xfId="750"/>
    <cellStyle name="60% - Accent1 4" xfId="751"/>
    <cellStyle name="60% - Accent1 4 2" xfId="752"/>
    <cellStyle name="60% - Accent1 4 3" xfId="753"/>
    <cellStyle name="60% - Accent1 5" xfId="754"/>
    <cellStyle name="60% - Accent1 6" xfId="755"/>
    <cellStyle name="60% - Accent1 7" xfId="756"/>
    <cellStyle name="60% - Accent1 8" xfId="757"/>
    <cellStyle name="60% - Accent1 9" xfId="758"/>
    <cellStyle name="60% - Accent2" xfId="17"/>
    <cellStyle name="60% - Accent2 10" xfId="759"/>
    <cellStyle name="60% - Accent2 2" xfId="760"/>
    <cellStyle name="60% - Accent2 2 2" xfId="761"/>
    <cellStyle name="60% - Accent2 2 3" xfId="762"/>
    <cellStyle name="60% - Accent2 3" xfId="763"/>
    <cellStyle name="60% - Accent2 3 2" xfId="764"/>
    <cellStyle name="60% - Accent2 3 3" xfId="765"/>
    <cellStyle name="60% - Accent2 4" xfId="766"/>
    <cellStyle name="60% - Accent2 4 2" xfId="767"/>
    <cellStyle name="60% - Accent2 4 3" xfId="768"/>
    <cellStyle name="60% - Accent2 5" xfId="769"/>
    <cellStyle name="60% - Accent2 6" xfId="770"/>
    <cellStyle name="60% - Accent2 7" xfId="771"/>
    <cellStyle name="60% - Accent2 8" xfId="772"/>
    <cellStyle name="60% - Accent2 9" xfId="773"/>
    <cellStyle name="60% - Accent3" xfId="18"/>
    <cellStyle name="60% - Accent3 10" xfId="774"/>
    <cellStyle name="60% - Accent3 2" xfId="775"/>
    <cellStyle name="60% - Accent3 2 2" xfId="776"/>
    <cellStyle name="60% - Accent3 2 3" xfId="777"/>
    <cellStyle name="60% - Accent3 3" xfId="778"/>
    <cellStyle name="60% - Accent3 3 2" xfId="779"/>
    <cellStyle name="60% - Accent3 3 3" xfId="780"/>
    <cellStyle name="60% - Accent3 4" xfId="781"/>
    <cellStyle name="60% - Accent3 4 2" xfId="782"/>
    <cellStyle name="60% - Accent3 4 3" xfId="783"/>
    <cellStyle name="60% - Accent3 5" xfId="784"/>
    <cellStyle name="60% - Accent3 6" xfId="785"/>
    <cellStyle name="60% - Accent3 7" xfId="786"/>
    <cellStyle name="60% - Accent3 8" xfId="787"/>
    <cellStyle name="60% - Accent3 9" xfId="788"/>
    <cellStyle name="60% - Accent4" xfId="19"/>
    <cellStyle name="60% - Accent4 10" xfId="789"/>
    <cellStyle name="60% - Accent4 2" xfId="790"/>
    <cellStyle name="60% - Accent4 2 2" xfId="791"/>
    <cellStyle name="60% - Accent4 2 3" xfId="792"/>
    <cellStyle name="60% - Accent4 3" xfId="793"/>
    <cellStyle name="60% - Accent4 3 2" xfId="794"/>
    <cellStyle name="60% - Accent4 3 3" xfId="795"/>
    <cellStyle name="60% - Accent4 4" xfId="796"/>
    <cellStyle name="60% - Accent4 4 2" xfId="797"/>
    <cellStyle name="60% - Accent4 4 3" xfId="798"/>
    <cellStyle name="60% - Accent4 5" xfId="799"/>
    <cellStyle name="60% - Accent4 6" xfId="800"/>
    <cellStyle name="60% - Accent4 7" xfId="801"/>
    <cellStyle name="60% - Accent4 8" xfId="802"/>
    <cellStyle name="60% - Accent4 9" xfId="803"/>
    <cellStyle name="60% - Accent5" xfId="20"/>
    <cellStyle name="60% - Accent5 10" xfId="804"/>
    <cellStyle name="60% - Accent5 2" xfId="805"/>
    <cellStyle name="60% - Accent5 2 2" xfId="806"/>
    <cellStyle name="60% - Accent5 2 3" xfId="807"/>
    <cellStyle name="60% - Accent5 3" xfId="808"/>
    <cellStyle name="60% - Accent5 3 2" xfId="809"/>
    <cellStyle name="60% - Accent5 3 3" xfId="810"/>
    <cellStyle name="60% - Accent5 4" xfId="811"/>
    <cellStyle name="60% - Accent5 4 2" xfId="812"/>
    <cellStyle name="60% - Accent5 4 3" xfId="813"/>
    <cellStyle name="60% - Accent5 5" xfId="814"/>
    <cellStyle name="60% - Accent5 6" xfId="815"/>
    <cellStyle name="60% - Accent5 7" xfId="816"/>
    <cellStyle name="60% - Accent5 8" xfId="817"/>
    <cellStyle name="60% - Accent5 9" xfId="818"/>
    <cellStyle name="60% - Accent6" xfId="21"/>
    <cellStyle name="60% - Accent6 10" xfId="819"/>
    <cellStyle name="60% - Accent6 2" xfId="820"/>
    <cellStyle name="60% - Accent6 2 2" xfId="821"/>
    <cellStyle name="60% - Accent6 2 3" xfId="822"/>
    <cellStyle name="60% - Accent6 3" xfId="823"/>
    <cellStyle name="60% - Accent6 3 2" xfId="824"/>
    <cellStyle name="60% - Accent6 3 3" xfId="825"/>
    <cellStyle name="60% - Accent6 4" xfId="826"/>
    <cellStyle name="60% - Accent6 4 2" xfId="827"/>
    <cellStyle name="60% - Accent6 4 3" xfId="828"/>
    <cellStyle name="60% - Accent6 5" xfId="829"/>
    <cellStyle name="60% - Accent6 6" xfId="830"/>
    <cellStyle name="60% - Accent6 7" xfId="831"/>
    <cellStyle name="60% - Accent6 8" xfId="832"/>
    <cellStyle name="60% - Accent6 9" xfId="833"/>
    <cellStyle name="60% - Énfasis1 2" xfId="361"/>
    <cellStyle name="60% - Énfasis2 2" xfId="362"/>
    <cellStyle name="60% - Énfasis3 2" xfId="363"/>
    <cellStyle name="60% - Énfasis4 2" xfId="364"/>
    <cellStyle name="60% - Énfasis5 2" xfId="365"/>
    <cellStyle name="60% - Énfasis6 2" xfId="366"/>
    <cellStyle name="60% - Акцент3 2" xfId="90"/>
    <cellStyle name="60% - Акцент4 2" xfId="91"/>
    <cellStyle name="60% - Акцент6 2" xfId="92"/>
    <cellStyle name="Accent1" xfId="22"/>
    <cellStyle name="Accent1 - 20%" xfId="834"/>
    <cellStyle name="Accent1 - 40%" xfId="835"/>
    <cellStyle name="Accent1 - 60%" xfId="836"/>
    <cellStyle name="Accent1 10" xfId="837"/>
    <cellStyle name="Accent1 11" xfId="838"/>
    <cellStyle name="Accent1 12" xfId="839"/>
    <cellStyle name="Accent1 13" xfId="840"/>
    <cellStyle name="Accent1 14" xfId="841"/>
    <cellStyle name="Accent1 15" xfId="842"/>
    <cellStyle name="Accent1 16" xfId="843"/>
    <cellStyle name="Accent1 17" xfId="844"/>
    <cellStyle name="Accent1 18" xfId="845"/>
    <cellStyle name="Accent1 19" xfId="846"/>
    <cellStyle name="Accent1 2" xfId="847"/>
    <cellStyle name="Accent1 2 2" xfId="848"/>
    <cellStyle name="Accent1 2 2 2" xfId="849"/>
    <cellStyle name="Accent1 2 2 2 2" xfId="850"/>
    <cellStyle name="Accent1 2 2 3" xfId="851"/>
    <cellStyle name="Accent1 2 2 4" xfId="852"/>
    <cellStyle name="Accent1 2 3" xfId="853"/>
    <cellStyle name="Accent1 2 4" xfId="854"/>
    <cellStyle name="Accent1 2 4 2" xfId="855"/>
    <cellStyle name="Accent1 2 5" xfId="856"/>
    <cellStyle name="Accent1 2 6" xfId="857"/>
    <cellStyle name="Accent1 20" xfId="858"/>
    <cellStyle name="Accent1 21" xfId="859"/>
    <cellStyle name="Accent1 22" xfId="860"/>
    <cellStyle name="Accent1 23" xfId="861"/>
    <cellStyle name="Accent1 24" xfId="862"/>
    <cellStyle name="Accent1 25" xfId="863"/>
    <cellStyle name="Accent1 26" xfId="864"/>
    <cellStyle name="Accent1 27" xfId="865"/>
    <cellStyle name="Accent1 28" xfId="866"/>
    <cellStyle name="Accent1 29" xfId="867"/>
    <cellStyle name="Accent1 3" xfId="868"/>
    <cellStyle name="Accent1 3 2" xfId="869"/>
    <cellStyle name="Accent1 3 2 2" xfId="870"/>
    <cellStyle name="Accent1 3 2 2 2" xfId="871"/>
    <cellStyle name="Accent1 3 2 2 3" xfId="872"/>
    <cellStyle name="Accent1 3 2 3" xfId="873"/>
    <cellStyle name="Accent1 3 2 4" xfId="874"/>
    <cellStyle name="Accent1 3 2 5" xfId="875"/>
    <cellStyle name="Accent1 3 3" xfId="876"/>
    <cellStyle name="Accent1 3 4" xfId="877"/>
    <cellStyle name="Accent1 3 4 2" xfId="878"/>
    <cellStyle name="Accent1 3 4 3" xfId="879"/>
    <cellStyle name="Accent1 3 5" xfId="880"/>
    <cellStyle name="Accent1 3 6" xfId="881"/>
    <cellStyle name="Accent1 30" xfId="882"/>
    <cellStyle name="Accent1 31" xfId="883"/>
    <cellStyle name="Accent1 32" xfId="884"/>
    <cellStyle name="Accent1 33" xfId="885"/>
    <cellStyle name="Accent1 34" xfId="886"/>
    <cellStyle name="Accent1 35" xfId="887"/>
    <cellStyle name="Accent1 36" xfId="888"/>
    <cellStyle name="Accent1 37" xfId="889"/>
    <cellStyle name="Accent1 38" xfId="890"/>
    <cellStyle name="Accent1 39" xfId="891"/>
    <cellStyle name="Accent1 4" xfId="892"/>
    <cellStyle name="Accent1 40" xfId="893"/>
    <cellStyle name="Accent1 41" xfId="894"/>
    <cellStyle name="Accent1 42" xfId="895"/>
    <cellStyle name="Accent1 43" xfId="896"/>
    <cellStyle name="Accent1 44" xfId="897"/>
    <cellStyle name="Accent1 45" xfId="898"/>
    <cellStyle name="Accent1 5" xfId="899"/>
    <cellStyle name="Accent1 6" xfId="900"/>
    <cellStyle name="Accent1 7" xfId="901"/>
    <cellStyle name="Accent1 8" xfId="902"/>
    <cellStyle name="Accent1 8 2" xfId="903"/>
    <cellStyle name="Accent1 8 3" xfId="904"/>
    <cellStyle name="Accent1 9" xfId="905"/>
    <cellStyle name="Accent2" xfId="23"/>
    <cellStyle name="Accent2 - 20%" xfId="906"/>
    <cellStyle name="Accent2 - 40%" xfId="907"/>
    <cellStyle name="Accent2 - 60%" xfId="908"/>
    <cellStyle name="Accent2 10" xfId="909"/>
    <cellStyle name="Accent2 11" xfId="910"/>
    <cellStyle name="Accent2 12" xfId="911"/>
    <cellStyle name="Accent2 13" xfId="912"/>
    <cellStyle name="Accent2 14" xfId="913"/>
    <cellStyle name="Accent2 15" xfId="914"/>
    <cellStyle name="Accent2 16" xfId="915"/>
    <cellStyle name="Accent2 17" xfId="916"/>
    <cellStyle name="Accent2 18" xfId="917"/>
    <cellStyle name="Accent2 19" xfId="918"/>
    <cellStyle name="Accent2 2" xfId="919"/>
    <cellStyle name="Accent2 2 2" xfId="920"/>
    <cellStyle name="Accent2 2 2 2" xfId="921"/>
    <cellStyle name="Accent2 2 2 2 2" xfId="922"/>
    <cellStyle name="Accent2 2 2 3" xfId="923"/>
    <cellStyle name="Accent2 2 2 4" xfId="924"/>
    <cellStyle name="Accent2 2 3" xfId="925"/>
    <cellStyle name="Accent2 2 4" xfId="926"/>
    <cellStyle name="Accent2 2 4 2" xfId="927"/>
    <cellStyle name="Accent2 2 5" xfId="928"/>
    <cellStyle name="Accent2 2 6" xfId="929"/>
    <cellStyle name="Accent2 20" xfId="930"/>
    <cellStyle name="Accent2 21" xfId="931"/>
    <cellStyle name="Accent2 22" xfId="932"/>
    <cellStyle name="Accent2 23" xfId="933"/>
    <cellStyle name="Accent2 24" xfId="934"/>
    <cellStyle name="Accent2 25" xfId="935"/>
    <cellStyle name="Accent2 26" xfId="936"/>
    <cellStyle name="Accent2 27" xfId="937"/>
    <cellStyle name="Accent2 28" xfId="938"/>
    <cellStyle name="Accent2 29" xfId="939"/>
    <cellStyle name="Accent2 3" xfId="940"/>
    <cellStyle name="Accent2 3 2" xfId="941"/>
    <cellStyle name="Accent2 3 2 2" xfId="942"/>
    <cellStyle name="Accent2 3 2 2 2" xfId="943"/>
    <cellStyle name="Accent2 3 2 2 3" xfId="944"/>
    <cellStyle name="Accent2 3 2 3" xfId="945"/>
    <cellStyle name="Accent2 3 2 4" xfId="946"/>
    <cellStyle name="Accent2 3 2 5" xfId="947"/>
    <cellStyle name="Accent2 3 3" xfId="948"/>
    <cellStyle name="Accent2 3 4" xfId="949"/>
    <cellStyle name="Accent2 3 4 2" xfId="950"/>
    <cellStyle name="Accent2 3 4 3" xfId="951"/>
    <cellStyle name="Accent2 3 5" xfId="952"/>
    <cellStyle name="Accent2 3 6" xfId="953"/>
    <cellStyle name="Accent2 30" xfId="954"/>
    <cellStyle name="Accent2 31" xfId="955"/>
    <cellStyle name="Accent2 32" xfId="956"/>
    <cellStyle name="Accent2 33" xfId="957"/>
    <cellStyle name="Accent2 34" xfId="958"/>
    <cellStyle name="Accent2 35" xfId="959"/>
    <cellStyle name="Accent2 36" xfId="960"/>
    <cellStyle name="Accent2 37" xfId="961"/>
    <cellStyle name="Accent2 38" xfId="962"/>
    <cellStyle name="Accent2 39" xfId="963"/>
    <cellStyle name="Accent2 4" xfId="964"/>
    <cellStyle name="Accent2 40" xfId="965"/>
    <cellStyle name="Accent2 41" xfId="966"/>
    <cellStyle name="Accent2 42" xfId="967"/>
    <cellStyle name="Accent2 43" xfId="968"/>
    <cellStyle name="Accent2 44" xfId="969"/>
    <cellStyle name="Accent2 45" xfId="970"/>
    <cellStyle name="Accent2 5" xfId="971"/>
    <cellStyle name="Accent2 6" xfId="972"/>
    <cellStyle name="Accent2 7" xfId="973"/>
    <cellStyle name="Accent2 8" xfId="974"/>
    <cellStyle name="Accent2 8 2" xfId="975"/>
    <cellStyle name="Accent2 8 3" xfId="976"/>
    <cellStyle name="Accent2 9" xfId="977"/>
    <cellStyle name="Accent3" xfId="24"/>
    <cellStyle name="Accent3 - 20%" xfId="978"/>
    <cellStyle name="Accent3 - 40%" xfId="979"/>
    <cellStyle name="Accent3 - 60%" xfId="980"/>
    <cellStyle name="Accent3 10" xfId="981"/>
    <cellStyle name="Accent3 11" xfId="982"/>
    <cellStyle name="Accent3 12" xfId="983"/>
    <cellStyle name="Accent3 13" xfId="984"/>
    <cellStyle name="Accent3 14" xfId="985"/>
    <cellStyle name="Accent3 15" xfId="986"/>
    <cellStyle name="Accent3 16" xfId="987"/>
    <cellStyle name="Accent3 17" xfId="988"/>
    <cellStyle name="Accent3 18" xfId="989"/>
    <cellStyle name="Accent3 19" xfId="990"/>
    <cellStyle name="Accent3 2" xfId="991"/>
    <cellStyle name="Accent3 2 2" xfId="992"/>
    <cellStyle name="Accent3 2 2 2" xfId="993"/>
    <cellStyle name="Accent3 2 2 2 2" xfId="994"/>
    <cellStyle name="Accent3 2 2 3" xfId="995"/>
    <cellStyle name="Accent3 2 2 4" xfId="996"/>
    <cellStyle name="Accent3 2 3" xfId="997"/>
    <cellStyle name="Accent3 2 4" xfId="998"/>
    <cellStyle name="Accent3 2 4 2" xfId="999"/>
    <cellStyle name="Accent3 2 5" xfId="1000"/>
    <cellStyle name="Accent3 2 6" xfId="1001"/>
    <cellStyle name="Accent3 20" xfId="1002"/>
    <cellStyle name="Accent3 21" xfId="1003"/>
    <cellStyle name="Accent3 22" xfId="1004"/>
    <cellStyle name="Accent3 23" xfId="1005"/>
    <cellStyle name="Accent3 24" xfId="1006"/>
    <cellStyle name="Accent3 25" xfId="1007"/>
    <cellStyle name="Accent3 26" xfId="1008"/>
    <cellStyle name="Accent3 27" xfId="1009"/>
    <cellStyle name="Accent3 28" xfId="1010"/>
    <cellStyle name="Accent3 29" xfId="1011"/>
    <cellStyle name="Accent3 3" xfId="1012"/>
    <cellStyle name="Accent3 3 2" xfId="1013"/>
    <cellStyle name="Accent3 3 2 2" xfId="1014"/>
    <cellStyle name="Accent3 3 2 2 2" xfId="1015"/>
    <cellStyle name="Accent3 3 2 2 3" xfId="1016"/>
    <cellStyle name="Accent3 3 2 3" xfId="1017"/>
    <cellStyle name="Accent3 3 2 4" xfId="1018"/>
    <cellStyle name="Accent3 3 2 5" xfId="1019"/>
    <cellStyle name="Accent3 3 3" xfId="1020"/>
    <cellStyle name="Accent3 3 4" xfId="1021"/>
    <cellStyle name="Accent3 3 4 2" xfId="1022"/>
    <cellStyle name="Accent3 3 4 3" xfId="1023"/>
    <cellStyle name="Accent3 3 5" xfId="1024"/>
    <cellStyle name="Accent3 3 6" xfId="1025"/>
    <cellStyle name="Accent3 30" xfId="1026"/>
    <cellStyle name="Accent3 31" xfId="1027"/>
    <cellStyle name="Accent3 32" xfId="1028"/>
    <cellStyle name="Accent3 33" xfId="1029"/>
    <cellStyle name="Accent3 34" xfId="1030"/>
    <cellStyle name="Accent3 35" xfId="1031"/>
    <cellStyle name="Accent3 36" xfId="1032"/>
    <cellStyle name="Accent3 37" xfId="1033"/>
    <cellStyle name="Accent3 38" xfId="1034"/>
    <cellStyle name="Accent3 39" xfId="1035"/>
    <cellStyle name="Accent3 4" xfId="1036"/>
    <cellStyle name="Accent3 40" xfId="1037"/>
    <cellStyle name="Accent3 41" xfId="1038"/>
    <cellStyle name="Accent3 42" xfId="1039"/>
    <cellStyle name="Accent3 43" xfId="1040"/>
    <cellStyle name="Accent3 44" xfId="1041"/>
    <cellStyle name="Accent3 45" xfId="1042"/>
    <cellStyle name="Accent3 5" xfId="1043"/>
    <cellStyle name="Accent3 6" xfId="1044"/>
    <cellStyle name="Accent3 7" xfId="1045"/>
    <cellStyle name="Accent3 8" xfId="1046"/>
    <cellStyle name="Accent3 8 2" xfId="1047"/>
    <cellStyle name="Accent3 8 3" xfId="1048"/>
    <cellStyle name="Accent3 9" xfId="1049"/>
    <cellStyle name="Accent4" xfId="25"/>
    <cellStyle name="Accent4 - 20%" xfId="1050"/>
    <cellStyle name="Accent4 - 40%" xfId="1051"/>
    <cellStyle name="Accent4 - 60%" xfId="1052"/>
    <cellStyle name="Accent4 10" xfId="1053"/>
    <cellStyle name="Accent4 11" xfId="1054"/>
    <cellStyle name="Accent4 12" xfId="1055"/>
    <cellStyle name="Accent4 13" xfId="1056"/>
    <cellStyle name="Accent4 14" xfId="1057"/>
    <cellStyle name="Accent4 15" xfId="1058"/>
    <cellStyle name="Accent4 16" xfId="1059"/>
    <cellStyle name="Accent4 17" xfId="1060"/>
    <cellStyle name="Accent4 18" xfId="1061"/>
    <cellStyle name="Accent4 19" xfId="1062"/>
    <cellStyle name="Accent4 2" xfId="1063"/>
    <cellStyle name="Accent4 2 2" xfId="1064"/>
    <cellStyle name="Accent4 2 2 2" xfId="1065"/>
    <cellStyle name="Accent4 2 2 2 2" xfId="1066"/>
    <cellStyle name="Accent4 2 2 3" xfId="1067"/>
    <cellStyle name="Accent4 2 2 4" xfId="1068"/>
    <cellStyle name="Accent4 2 3" xfId="1069"/>
    <cellStyle name="Accent4 2 4" xfId="1070"/>
    <cellStyle name="Accent4 2 4 2" xfId="1071"/>
    <cellStyle name="Accent4 2 5" xfId="1072"/>
    <cellStyle name="Accent4 2 6" xfId="1073"/>
    <cellStyle name="Accent4 20" xfId="1074"/>
    <cellStyle name="Accent4 21" xfId="1075"/>
    <cellStyle name="Accent4 22" xfId="1076"/>
    <cellStyle name="Accent4 23" xfId="1077"/>
    <cellStyle name="Accent4 24" xfId="1078"/>
    <cellStyle name="Accent4 25" xfId="1079"/>
    <cellStyle name="Accent4 26" xfId="1080"/>
    <cellStyle name="Accent4 27" xfId="1081"/>
    <cellStyle name="Accent4 28" xfId="1082"/>
    <cellStyle name="Accent4 29" xfId="1083"/>
    <cellStyle name="Accent4 3" xfId="1084"/>
    <cellStyle name="Accent4 3 2" xfId="1085"/>
    <cellStyle name="Accent4 3 2 2" xfId="1086"/>
    <cellStyle name="Accent4 3 2 2 2" xfId="1087"/>
    <cellStyle name="Accent4 3 2 2 3" xfId="1088"/>
    <cellStyle name="Accent4 3 2 3" xfId="1089"/>
    <cellStyle name="Accent4 3 2 4" xfId="1090"/>
    <cellStyle name="Accent4 3 2 5" xfId="1091"/>
    <cellStyle name="Accent4 3 3" xfId="1092"/>
    <cellStyle name="Accent4 3 4" xfId="1093"/>
    <cellStyle name="Accent4 3 4 2" xfId="1094"/>
    <cellStyle name="Accent4 3 4 3" xfId="1095"/>
    <cellStyle name="Accent4 3 5" xfId="1096"/>
    <cellStyle name="Accent4 3 6" xfId="1097"/>
    <cellStyle name="Accent4 30" xfId="1098"/>
    <cellStyle name="Accent4 31" xfId="1099"/>
    <cellStyle name="Accent4 32" xfId="1100"/>
    <cellStyle name="Accent4 33" xfId="1101"/>
    <cellStyle name="Accent4 34" xfId="1102"/>
    <cellStyle name="Accent4 35" xfId="1103"/>
    <cellStyle name="Accent4 36" xfId="1104"/>
    <cellStyle name="Accent4 37" xfId="1105"/>
    <cellStyle name="Accent4 38" xfId="1106"/>
    <cellStyle name="Accent4 39" xfId="1107"/>
    <cellStyle name="Accent4 4" xfId="1108"/>
    <cellStyle name="Accent4 40" xfId="1109"/>
    <cellStyle name="Accent4 41" xfId="1110"/>
    <cellStyle name="Accent4 42" xfId="1111"/>
    <cellStyle name="Accent4 43" xfId="1112"/>
    <cellStyle name="Accent4 44" xfId="1113"/>
    <cellStyle name="Accent4 45" xfId="1114"/>
    <cellStyle name="Accent4 5" xfId="1115"/>
    <cellStyle name="Accent4 6" xfId="1116"/>
    <cellStyle name="Accent4 7" xfId="1117"/>
    <cellStyle name="Accent4 8" xfId="1118"/>
    <cellStyle name="Accent4 8 2" xfId="1119"/>
    <cellStyle name="Accent4 8 3" xfId="1120"/>
    <cellStyle name="Accent4 9" xfId="1121"/>
    <cellStyle name="Accent5" xfId="26"/>
    <cellStyle name="Accent5 - 20%" xfId="1122"/>
    <cellStyle name="Accent5 - 40%" xfId="1123"/>
    <cellStyle name="Accent5 - 60%" xfId="1124"/>
    <cellStyle name="Accent5 10" xfId="1125"/>
    <cellStyle name="Accent5 11" xfId="1126"/>
    <cellStyle name="Accent5 12" xfId="1127"/>
    <cellStyle name="Accent5 13" xfId="1128"/>
    <cellStyle name="Accent5 14" xfId="1129"/>
    <cellStyle name="Accent5 15" xfId="1130"/>
    <cellStyle name="Accent5 16" xfId="1131"/>
    <cellStyle name="Accent5 17" xfId="1132"/>
    <cellStyle name="Accent5 18" xfId="1133"/>
    <cellStyle name="Accent5 19" xfId="1134"/>
    <cellStyle name="Accent5 2" xfId="1135"/>
    <cellStyle name="Accent5 2 2" xfId="1136"/>
    <cellStyle name="Accent5 2 2 2" xfId="1137"/>
    <cellStyle name="Accent5 2 2 2 2" xfId="1138"/>
    <cellStyle name="Accent5 2 2 3" xfId="1139"/>
    <cellStyle name="Accent5 2 2 4" xfId="1140"/>
    <cellStyle name="Accent5 2 3" xfId="1141"/>
    <cellStyle name="Accent5 2 4" xfId="1142"/>
    <cellStyle name="Accent5 2 4 2" xfId="1143"/>
    <cellStyle name="Accent5 2 5" xfId="1144"/>
    <cellStyle name="Accent5 2 6" xfId="1145"/>
    <cellStyle name="Accent5 20" xfId="1146"/>
    <cellStyle name="Accent5 21" xfId="1147"/>
    <cellStyle name="Accent5 22" xfId="1148"/>
    <cellStyle name="Accent5 23" xfId="1149"/>
    <cellStyle name="Accent5 24" xfId="1150"/>
    <cellStyle name="Accent5 25" xfId="1151"/>
    <cellStyle name="Accent5 26" xfId="1152"/>
    <cellStyle name="Accent5 27" xfId="1153"/>
    <cellStyle name="Accent5 28" xfId="1154"/>
    <cellStyle name="Accent5 29" xfId="1155"/>
    <cellStyle name="Accent5 3" xfId="1156"/>
    <cellStyle name="Accent5 3 2" xfId="1157"/>
    <cellStyle name="Accent5 3 2 2" xfId="1158"/>
    <cellStyle name="Accent5 3 2 2 2" xfId="1159"/>
    <cellStyle name="Accent5 3 2 2 3" xfId="1160"/>
    <cellStyle name="Accent5 3 2 3" xfId="1161"/>
    <cellStyle name="Accent5 3 2 4" xfId="1162"/>
    <cellStyle name="Accent5 3 2 5" xfId="1163"/>
    <cellStyle name="Accent5 3 3" xfId="1164"/>
    <cellStyle name="Accent5 3 4" xfId="1165"/>
    <cellStyle name="Accent5 3 4 2" xfId="1166"/>
    <cellStyle name="Accent5 3 4 3" xfId="1167"/>
    <cellStyle name="Accent5 3 5" xfId="1168"/>
    <cellStyle name="Accent5 3 6" xfId="1169"/>
    <cellStyle name="Accent5 30" xfId="1170"/>
    <cellStyle name="Accent5 31" xfId="1171"/>
    <cellStyle name="Accent5 32" xfId="1172"/>
    <cellStyle name="Accent5 33" xfId="1173"/>
    <cellStyle name="Accent5 34" xfId="1174"/>
    <cellStyle name="Accent5 35" xfId="1175"/>
    <cellStyle name="Accent5 36" xfId="1176"/>
    <cellStyle name="Accent5 37" xfId="1177"/>
    <cellStyle name="Accent5 38" xfId="1178"/>
    <cellStyle name="Accent5 39" xfId="1179"/>
    <cellStyle name="Accent5 4" xfId="1180"/>
    <cellStyle name="Accent5 40" xfId="1181"/>
    <cellStyle name="Accent5 41" xfId="1182"/>
    <cellStyle name="Accent5 42" xfId="1183"/>
    <cellStyle name="Accent5 43" xfId="1184"/>
    <cellStyle name="Accent5 44" xfId="1185"/>
    <cellStyle name="Accent5 45" xfId="1186"/>
    <cellStyle name="Accent5 5" xfId="1187"/>
    <cellStyle name="Accent5 6" xfId="1188"/>
    <cellStyle name="Accent5 7" xfId="1189"/>
    <cellStyle name="Accent5 8" xfId="1190"/>
    <cellStyle name="Accent5 8 2" xfId="1191"/>
    <cellStyle name="Accent5 8 3" xfId="1192"/>
    <cellStyle name="Accent5 9" xfId="1193"/>
    <cellStyle name="Accent6" xfId="27"/>
    <cellStyle name="Accent6 - 20%" xfId="1194"/>
    <cellStyle name="Accent6 - 40%" xfId="1195"/>
    <cellStyle name="Accent6 - 60%" xfId="1196"/>
    <cellStyle name="Accent6 10" xfId="1197"/>
    <cellStyle name="Accent6 11" xfId="1198"/>
    <cellStyle name="Accent6 12" xfId="1199"/>
    <cellStyle name="Accent6 13" xfId="1200"/>
    <cellStyle name="Accent6 14" xfId="1201"/>
    <cellStyle name="Accent6 15" xfId="1202"/>
    <cellStyle name="Accent6 16" xfId="1203"/>
    <cellStyle name="Accent6 17" xfId="1204"/>
    <cellStyle name="Accent6 18" xfId="1205"/>
    <cellStyle name="Accent6 19" xfId="1206"/>
    <cellStyle name="Accent6 2" xfId="1207"/>
    <cellStyle name="Accent6 2 2" xfId="1208"/>
    <cellStyle name="Accent6 2 2 2" xfId="1209"/>
    <cellStyle name="Accent6 2 2 2 2" xfId="1210"/>
    <cellStyle name="Accent6 2 2 3" xfId="1211"/>
    <cellStyle name="Accent6 2 2 4" xfId="1212"/>
    <cellStyle name="Accent6 2 3" xfId="1213"/>
    <cellStyle name="Accent6 2 4" xfId="1214"/>
    <cellStyle name="Accent6 2 4 2" xfId="1215"/>
    <cellStyle name="Accent6 2 5" xfId="1216"/>
    <cellStyle name="Accent6 2 6" xfId="1217"/>
    <cellStyle name="Accent6 20" xfId="1218"/>
    <cellStyle name="Accent6 21" xfId="1219"/>
    <cellStyle name="Accent6 22" xfId="1220"/>
    <cellStyle name="Accent6 23" xfId="1221"/>
    <cellStyle name="Accent6 24" xfId="1222"/>
    <cellStyle name="Accent6 25" xfId="1223"/>
    <cellStyle name="Accent6 26" xfId="1224"/>
    <cellStyle name="Accent6 27" xfId="1225"/>
    <cellStyle name="Accent6 28" xfId="1226"/>
    <cellStyle name="Accent6 29" xfId="1227"/>
    <cellStyle name="Accent6 3" xfId="1228"/>
    <cellStyle name="Accent6 3 2" xfId="1229"/>
    <cellStyle name="Accent6 3 2 2" xfId="1230"/>
    <cellStyle name="Accent6 3 2 2 2" xfId="1231"/>
    <cellStyle name="Accent6 3 2 2 3" xfId="1232"/>
    <cellStyle name="Accent6 3 2 3" xfId="1233"/>
    <cellStyle name="Accent6 3 2 4" xfId="1234"/>
    <cellStyle name="Accent6 3 2 5" xfId="1235"/>
    <cellStyle name="Accent6 3 3" xfId="1236"/>
    <cellStyle name="Accent6 3 4" xfId="1237"/>
    <cellStyle name="Accent6 3 4 2" xfId="1238"/>
    <cellStyle name="Accent6 3 4 3" xfId="1239"/>
    <cellStyle name="Accent6 3 5" xfId="1240"/>
    <cellStyle name="Accent6 3 6" xfId="1241"/>
    <cellStyle name="Accent6 30" xfId="1242"/>
    <cellStyle name="Accent6 31" xfId="1243"/>
    <cellStyle name="Accent6 32" xfId="1244"/>
    <cellStyle name="Accent6 33" xfId="1245"/>
    <cellStyle name="Accent6 34" xfId="1246"/>
    <cellStyle name="Accent6 35" xfId="1247"/>
    <cellStyle name="Accent6 36" xfId="1248"/>
    <cellStyle name="Accent6 37" xfId="1249"/>
    <cellStyle name="Accent6 38" xfId="1250"/>
    <cellStyle name="Accent6 39" xfId="1251"/>
    <cellStyle name="Accent6 4" xfId="1252"/>
    <cellStyle name="Accent6 40" xfId="1253"/>
    <cellStyle name="Accent6 41" xfId="1254"/>
    <cellStyle name="Accent6 42" xfId="1255"/>
    <cellStyle name="Accent6 43" xfId="1256"/>
    <cellStyle name="Accent6 44" xfId="1257"/>
    <cellStyle name="Accent6 45" xfId="1258"/>
    <cellStyle name="Accent6 5" xfId="1259"/>
    <cellStyle name="Accent6 6" xfId="1260"/>
    <cellStyle name="Accent6 7" xfId="1261"/>
    <cellStyle name="Accent6 8" xfId="1262"/>
    <cellStyle name="Accent6 8 2" xfId="1263"/>
    <cellStyle name="Accent6 8 3" xfId="1264"/>
    <cellStyle name="Accent6 9" xfId="1265"/>
    <cellStyle name="Avertissement 2" xfId="1266"/>
    <cellStyle name="Bad" xfId="28"/>
    <cellStyle name="Bad 10" xfId="1267"/>
    <cellStyle name="Bad 2" xfId="1268"/>
    <cellStyle name="Bad 2 2" xfId="1269"/>
    <cellStyle name="Bad 2 2 2" xfId="1270"/>
    <cellStyle name="Bad 2 2 2 2" xfId="1271"/>
    <cellStyle name="Bad 2 2 3" xfId="1272"/>
    <cellStyle name="Bad 2 2 4" xfId="1273"/>
    <cellStyle name="Bad 2 3" xfId="1274"/>
    <cellStyle name="Bad 2 4" xfId="1275"/>
    <cellStyle name="Bad 2 4 2" xfId="1276"/>
    <cellStyle name="Bad 2 5" xfId="1277"/>
    <cellStyle name="Bad 2 6" xfId="1278"/>
    <cellStyle name="Bad 3" xfId="1279"/>
    <cellStyle name="Bad 3 2" xfId="1280"/>
    <cellStyle name="Bad 3 2 2" xfId="1281"/>
    <cellStyle name="Bad 3 2 2 2" xfId="1282"/>
    <cellStyle name="Bad 3 2 2 3" xfId="1283"/>
    <cellStyle name="Bad 3 2 3" xfId="1284"/>
    <cellStyle name="Bad 3 2 4" xfId="1285"/>
    <cellStyle name="Bad 3 2 5" xfId="1286"/>
    <cellStyle name="Bad 3 3" xfId="1287"/>
    <cellStyle name="Bad 3 4" xfId="1288"/>
    <cellStyle name="Bad 3 4 2" xfId="1289"/>
    <cellStyle name="Bad 3 4 3" xfId="1290"/>
    <cellStyle name="Bad 3 5" xfId="1291"/>
    <cellStyle name="Bad 3 6" xfId="1292"/>
    <cellStyle name="Bad 4" xfId="1293"/>
    <cellStyle name="Bad 5" xfId="1294"/>
    <cellStyle name="Bad 6" xfId="1295"/>
    <cellStyle name="Bad 7" xfId="1296"/>
    <cellStyle name="Bad 8" xfId="1297"/>
    <cellStyle name="Bad 8 2" xfId="1298"/>
    <cellStyle name="Bad 8 3" xfId="1299"/>
    <cellStyle name="Bad 9" xfId="1300"/>
    <cellStyle name="Buena 2" xfId="367"/>
    <cellStyle name="Calcul 2" xfId="1301"/>
    <cellStyle name="Calculation" xfId="29"/>
    <cellStyle name="Calculation 10" xfId="1302"/>
    <cellStyle name="Calculation 2" xfId="163"/>
    <cellStyle name="Calculation 2 2" xfId="1303"/>
    <cellStyle name="Calculation 2 2 2" xfId="1304"/>
    <cellStyle name="Calculation 2 2 2 2" xfId="1305"/>
    <cellStyle name="Calculation 2 2 3" xfId="1306"/>
    <cellStyle name="Calculation 2 2 4" xfId="1307"/>
    <cellStyle name="Calculation 2 3" xfId="1308"/>
    <cellStyle name="Calculation 2 4" xfId="1309"/>
    <cellStyle name="Calculation 2 4 2" xfId="1310"/>
    <cellStyle name="Calculation 2 5" xfId="1311"/>
    <cellStyle name="Calculation 2 6" xfId="1312"/>
    <cellStyle name="Calculation 3" xfId="1313"/>
    <cellStyle name="Calculation 3 2" xfId="1314"/>
    <cellStyle name="Calculation 3 2 2" xfId="1315"/>
    <cellStyle name="Calculation 3 2 2 2" xfId="1316"/>
    <cellStyle name="Calculation 3 2 2 3" xfId="1317"/>
    <cellStyle name="Calculation 3 2 3" xfId="1318"/>
    <cellStyle name="Calculation 3 2 4" xfId="1319"/>
    <cellStyle name="Calculation 3 2 5" xfId="1320"/>
    <cellStyle name="Calculation 3 3" xfId="1321"/>
    <cellStyle name="Calculation 3 4" xfId="1322"/>
    <cellStyle name="Calculation 3 4 2" xfId="1323"/>
    <cellStyle name="Calculation 3 4 3" xfId="1324"/>
    <cellStyle name="Calculation 3 5" xfId="1325"/>
    <cellStyle name="Calculation 3 6" xfId="1326"/>
    <cellStyle name="Calculation 4" xfId="1327"/>
    <cellStyle name="Calculation 5" xfId="1328"/>
    <cellStyle name="Calculation 6" xfId="1329"/>
    <cellStyle name="Calculation 7" xfId="1330"/>
    <cellStyle name="Calculation 8" xfId="1331"/>
    <cellStyle name="Calculation 8 2" xfId="1332"/>
    <cellStyle name="Calculation 8 3" xfId="1333"/>
    <cellStyle name="Calculation 9" xfId="1334"/>
    <cellStyle name="Cálculo 2" xfId="368"/>
    <cellStyle name="Celda de comprobación 2" xfId="369"/>
    <cellStyle name="Celda vinculada 2" xfId="370"/>
    <cellStyle name="Cellule liée 2" xfId="1335"/>
    <cellStyle name="Check Cell" xfId="30"/>
    <cellStyle name="Check Cell 10" xfId="1336"/>
    <cellStyle name="Check Cell 2" xfId="1337"/>
    <cellStyle name="Check Cell 2 2" xfId="1338"/>
    <cellStyle name="Check Cell 2 2 2" xfId="1339"/>
    <cellStyle name="Check Cell 2 2 2 2" xfId="1340"/>
    <cellStyle name="Check Cell 2 2 3" xfId="1341"/>
    <cellStyle name="Check Cell 2 2 4" xfId="1342"/>
    <cellStyle name="Check Cell 2 3" xfId="1343"/>
    <cellStyle name="Check Cell 2 4" xfId="1344"/>
    <cellStyle name="Check Cell 2 4 2" xfId="1345"/>
    <cellStyle name="Check Cell 2 5" xfId="1346"/>
    <cellStyle name="Check Cell 2 6" xfId="1347"/>
    <cellStyle name="Check Cell 3" xfId="1348"/>
    <cellStyle name="Check Cell 3 2" xfId="1349"/>
    <cellStyle name="Check Cell 3 2 2" xfId="1350"/>
    <cellStyle name="Check Cell 3 2 2 2" xfId="1351"/>
    <cellStyle name="Check Cell 3 2 2 3" xfId="1352"/>
    <cellStyle name="Check Cell 3 2 3" xfId="1353"/>
    <cellStyle name="Check Cell 3 2 4" xfId="1354"/>
    <cellStyle name="Check Cell 3 2 5" xfId="1355"/>
    <cellStyle name="Check Cell 3 3" xfId="1356"/>
    <cellStyle name="Check Cell 3 4" xfId="1357"/>
    <cellStyle name="Check Cell 3 4 2" xfId="1358"/>
    <cellStyle name="Check Cell 3 4 3" xfId="1359"/>
    <cellStyle name="Check Cell 3 5" xfId="1360"/>
    <cellStyle name="Check Cell 3 6" xfId="1361"/>
    <cellStyle name="Check Cell 4" xfId="1362"/>
    <cellStyle name="Check Cell 5" xfId="1363"/>
    <cellStyle name="Check Cell 6" xfId="1364"/>
    <cellStyle name="Check Cell 7" xfId="1365"/>
    <cellStyle name="Check Cell 8" xfId="1366"/>
    <cellStyle name="Check Cell 8 2" xfId="1367"/>
    <cellStyle name="Check Cell 8 3" xfId="1368"/>
    <cellStyle name="Check Cell 9" xfId="1369"/>
    <cellStyle name="Comma 2" xfId="4443"/>
    <cellStyle name="Comma 3" xfId="4444"/>
    <cellStyle name="Comma 4" xfId="4445"/>
    <cellStyle name="Comma 5" xfId="4454"/>
    <cellStyle name="Commentaire 2" xfId="1370"/>
    <cellStyle name="Dezimal_NVFOAP" xfId="1371"/>
    <cellStyle name="Emphasis 1" xfId="1372"/>
    <cellStyle name="Emphasis 2" xfId="1373"/>
    <cellStyle name="Emphasis 3" xfId="1374"/>
    <cellStyle name="Encabezado 4 2" xfId="371"/>
    <cellStyle name="Énfasis1 2" xfId="372"/>
    <cellStyle name="Énfasis2 2" xfId="373"/>
    <cellStyle name="Énfasis3 2" xfId="374"/>
    <cellStyle name="Énfasis4 2" xfId="375"/>
    <cellStyle name="Énfasis5 2" xfId="376"/>
    <cellStyle name="Énfasis6 2" xfId="377"/>
    <cellStyle name="Entrada 2" xfId="378"/>
    <cellStyle name="Entrée 2" xfId="1375"/>
    <cellStyle name="Estilo 1" xfId="379"/>
    <cellStyle name="Estilo 1 2" xfId="380"/>
    <cellStyle name="Estilo 1 3" xfId="381"/>
    <cellStyle name="Euro" xfId="93"/>
    <cellStyle name="Euro 10" xfId="1376"/>
    <cellStyle name="Euro 11" xfId="1377"/>
    <cellStyle name="Euro 12" xfId="1378"/>
    <cellStyle name="Euro 13" xfId="1379"/>
    <cellStyle name="Euro 14" xfId="1380"/>
    <cellStyle name="Euro 15" xfId="1381"/>
    <cellStyle name="Euro 16" xfId="1382"/>
    <cellStyle name="Euro 17" xfId="1383"/>
    <cellStyle name="Euro 18" xfId="1384"/>
    <cellStyle name="Euro 2" xfId="382"/>
    <cellStyle name="Euro 2 2" xfId="383"/>
    <cellStyle name="Euro 3" xfId="384"/>
    <cellStyle name="Euro 4" xfId="385"/>
    <cellStyle name="Euro 4 2" xfId="386"/>
    <cellStyle name="Euro 5" xfId="387"/>
    <cellStyle name="Euro 6" xfId="388"/>
    <cellStyle name="Euro 7" xfId="389"/>
    <cellStyle name="Euro 8" xfId="1385"/>
    <cellStyle name="Euro 9" xfId="1386"/>
    <cellStyle name="Explanatory Text" xfId="31"/>
    <cellStyle name="Explanatory Text 10" xfId="1387"/>
    <cellStyle name="Explanatory Text 2" xfId="1388"/>
    <cellStyle name="Explanatory Text 2 2" xfId="1389"/>
    <cellStyle name="Explanatory Text 2 2 2" xfId="1390"/>
    <cellStyle name="Explanatory Text 2 2 3" xfId="1391"/>
    <cellStyle name="Explanatory Text 2 3" xfId="1392"/>
    <cellStyle name="Explanatory Text 2 3 2" xfId="1393"/>
    <cellStyle name="Explanatory Text 2 3 3" xfId="1394"/>
    <cellStyle name="Explanatory Text 2 4" xfId="1395"/>
    <cellStyle name="Explanatory Text 2 5" xfId="1396"/>
    <cellStyle name="Explanatory Text 3" xfId="1397"/>
    <cellStyle name="Explanatory Text 3 2" xfId="1398"/>
    <cellStyle name="Explanatory Text 3 2 2" xfId="1399"/>
    <cellStyle name="Explanatory Text 3 2 3" xfId="1400"/>
    <cellStyle name="Explanatory Text 3 3" xfId="1401"/>
    <cellStyle name="Explanatory Text 3 3 2" xfId="1402"/>
    <cellStyle name="Explanatory Text 3 3 3" xfId="1403"/>
    <cellStyle name="Explanatory Text 3 4" xfId="1404"/>
    <cellStyle name="Explanatory Text 3 5" xfId="1405"/>
    <cellStyle name="Explanatory Text 4" xfId="1406"/>
    <cellStyle name="Explanatory Text 4 2" xfId="1407"/>
    <cellStyle name="Explanatory Text 4 2 2" xfId="1408"/>
    <cellStyle name="Explanatory Text 4 2 3" xfId="1409"/>
    <cellStyle name="Explanatory Text 4 3" xfId="1410"/>
    <cellStyle name="Explanatory Text 4 3 2" xfId="1411"/>
    <cellStyle name="Explanatory Text 4 3 3" xfId="1412"/>
    <cellStyle name="Explanatory Text 4 4" xfId="1413"/>
    <cellStyle name="Explanatory Text 4 5" xfId="1414"/>
    <cellStyle name="Explanatory Text 5" xfId="1415"/>
    <cellStyle name="Explanatory Text 5 2" xfId="1416"/>
    <cellStyle name="Explanatory Text 5 3" xfId="1417"/>
    <cellStyle name="Explanatory Text 6" xfId="1418"/>
    <cellStyle name="Explanatory Text 6 2" xfId="1419"/>
    <cellStyle name="Explanatory Text 6 3" xfId="1420"/>
    <cellStyle name="Explanatory Text 7" xfId="1421"/>
    <cellStyle name="Explanatory Text 7 2" xfId="1422"/>
    <cellStyle name="Explanatory Text 7 3" xfId="1423"/>
    <cellStyle name="Explanatory Text 8" xfId="1424"/>
    <cellStyle name="Explanatory Text 8 2" xfId="1425"/>
    <cellStyle name="Explanatory Text 8 3" xfId="1426"/>
    <cellStyle name="Explanatory Text 9" xfId="1427"/>
    <cellStyle name="Good" xfId="32"/>
    <cellStyle name="Good 10" xfId="1428"/>
    <cellStyle name="Good 2" xfId="1429"/>
    <cellStyle name="Good 2 2" xfId="1430"/>
    <cellStyle name="Good 2 2 2" xfId="1431"/>
    <cellStyle name="Good 2 2 2 2" xfId="1432"/>
    <cellStyle name="Good 2 2 3" xfId="1433"/>
    <cellStyle name="Good 2 2 4" xfId="1434"/>
    <cellStyle name="Good 2 3" xfId="1435"/>
    <cellStyle name="Good 2 4" xfId="1436"/>
    <cellStyle name="Good 2 4 2" xfId="1437"/>
    <cellStyle name="Good 2 5" xfId="1438"/>
    <cellStyle name="Good 2 6" xfId="1439"/>
    <cellStyle name="Good 3" xfId="1440"/>
    <cellStyle name="Good 3 2" xfId="1441"/>
    <cellStyle name="Good 3 2 2" xfId="1442"/>
    <cellStyle name="Good 3 2 2 2" xfId="1443"/>
    <cellStyle name="Good 3 2 2 3" xfId="1444"/>
    <cellStyle name="Good 3 2 3" xfId="1445"/>
    <cellStyle name="Good 3 2 4" xfId="1446"/>
    <cellStyle name="Good 3 2 5" xfId="1447"/>
    <cellStyle name="Good 3 3" xfId="1448"/>
    <cellStyle name="Good 3 4" xfId="1449"/>
    <cellStyle name="Good 3 4 2" xfId="1450"/>
    <cellStyle name="Good 3 4 3" xfId="1451"/>
    <cellStyle name="Good 3 5" xfId="1452"/>
    <cellStyle name="Good 3 6" xfId="1453"/>
    <cellStyle name="Good 4" xfId="1454"/>
    <cellStyle name="Good 5" xfId="1455"/>
    <cellStyle name="Good 6" xfId="1456"/>
    <cellStyle name="Good 7" xfId="1457"/>
    <cellStyle name="Good 8" xfId="1458"/>
    <cellStyle name="Good 8 2" xfId="1459"/>
    <cellStyle name="Good 8 3" xfId="1460"/>
    <cellStyle name="Good 9" xfId="1461"/>
    <cellStyle name="Heading 1" xfId="33"/>
    <cellStyle name="Heading 1 10" xfId="1462"/>
    <cellStyle name="Heading 1 2" xfId="1463"/>
    <cellStyle name="Heading 1 2 2" xfId="1464"/>
    <cellStyle name="Heading 1 2 2 2" xfId="1465"/>
    <cellStyle name="Heading 1 2 2 2 2" xfId="1466"/>
    <cellStyle name="Heading 1 2 2 3" xfId="1467"/>
    <cellStyle name="Heading 1 2 2 4" xfId="1468"/>
    <cellStyle name="Heading 1 2 3" xfId="1469"/>
    <cellStyle name="Heading 1 2 4" xfId="1470"/>
    <cellStyle name="Heading 1 2 4 2" xfId="1471"/>
    <cellStyle name="Heading 1 2 5" xfId="1472"/>
    <cellStyle name="Heading 1 2 6" xfId="1473"/>
    <cellStyle name="Heading 1 3" xfId="1474"/>
    <cellStyle name="Heading 1 3 2" xfId="1475"/>
    <cellStyle name="Heading 1 3 2 2" xfId="1476"/>
    <cellStyle name="Heading 1 3 2 2 2" xfId="1477"/>
    <cellStyle name="Heading 1 3 2 2 3" xfId="1478"/>
    <cellStyle name="Heading 1 3 2 3" xfId="1479"/>
    <cellStyle name="Heading 1 3 2 4" xfId="1480"/>
    <cellStyle name="Heading 1 3 2 5" xfId="1481"/>
    <cellStyle name="Heading 1 3 3" xfId="1482"/>
    <cellStyle name="Heading 1 3 4" xfId="1483"/>
    <cellStyle name="Heading 1 3 4 2" xfId="1484"/>
    <cellStyle name="Heading 1 3 4 3" xfId="1485"/>
    <cellStyle name="Heading 1 3 5" xfId="1486"/>
    <cellStyle name="Heading 1 3 6" xfId="1487"/>
    <cellStyle name="Heading 1 4" xfId="1488"/>
    <cellStyle name="Heading 1 5" xfId="1489"/>
    <cellStyle name="Heading 1 6" xfId="1490"/>
    <cellStyle name="Heading 1 7" xfId="1491"/>
    <cellStyle name="Heading 1 8" xfId="1492"/>
    <cellStyle name="Heading 1 8 2" xfId="1493"/>
    <cellStyle name="Heading 1 8 3" xfId="1494"/>
    <cellStyle name="Heading 1 9" xfId="1495"/>
    <cellStyle name="Heading 2" xfId="34"/>
    <cellStyle name="Heading 2 10" xfId="1496"/>
    <cellStyle name="Heading 2 2" xfId="1497"/>
    <cellStyle name="Heading 2 2 2" xfId="1498"/>
    <cellStyle name="Heading 2 2 2 2" xfId="1499"/>
    <cellStyle name="Heading 2 2 2 2 2" xfId="1500"/>
    <cellStyle name="Heading 2 2 2 3" xfId="1501"/>
    <cellStyle name="Heading 2 2 2 4" xfId="1502"/>
    <cellStyle name="Heading 2 2 3" xfId="1503"/>
    <cellStyle name="Heading 2 2 4" xfId="1504"/>
    <cellStyle name="Heading 2 2 4 2" xfId="1505"/>
    <cellStyle name="Heading 2 2 5" xfId="1506"/>
    <cellStyle name="Heading 2 2 6" xfId="1507"/>
    <cellStyle name="Heading 2 3" xfId="1508"/>
    <cellStyle name="Heading 2 3 2" xfId="1509"/>
    <cellStyle name="Heading 2 3 2 2" xfId="1510"/>
    <cellStyle name="Heading 2 3 2 2 2" xfId="1511"/>
    <cellStyle name="Heading 2 3 2 2 3" xfId="1512"/>
    <cellStyle name="Heading 2 3 2 3" xfId="1513"/>
    <cellStyle name="Heading 2 3 2 4" xfId="1514"/>
    <cellStyle name="Heading 2 3 2 5" xfId="1515"/>
    <cellStyle name="Heading 2 3 3" xfId="1516"/>
    <cellStyle name="Heading 2 3 4" xfId="1517"/>
    <cellStyle name="Heading 2 3 4 2" xfId="1518"/>
    <cellStyle name="Heading 2 3 4 3" xfId="1519"/>
    <cellStyle name="Heading 2 3 5" xfId="1520"/>
    <cellStyle name="Heading 2 3 6" xfId="1521"/>
    <cellStyle name="Heading 2 4" xfId="1522"/>
    <cellStyle name="Heading 2 5" xfId="1523"/>
    <cellStyle name="Heading 2 6" xfId="1524"/>
    <cellStyle name="Heading 2 7" xfId="1525"/>
    <cellStyle name="Heading 2 8" xfId="1526"/>
    <cellStyle name="Heading 2 8 2" xfId="1527"/>
    <cellStyle name="Heading 2 8 3" xfId="1528"/>
    <cellStyle name="Heading 2 9" xfId="1529"/>
    <cellStyle name="Heading 3" xfId="35"/>
    <cellStyle name="Heading 3 10" xfId="1530"/>
    <cellStyle name="Heading 3 2" xfId="1531"/>
    <cellStyle name="Heading 3 2 2" xfId="1532"/>
    <cellStyle name="Heading 3 2 2 2" xfId="1533"/>
    <cellStyle name="Heading 3 2 2 2 2" xfId="1534"/>
    <cellStyle name="Heading 3 2 2 3" xfId="1535"/>
    <cellStyle name="Heading 3 2 2 4" xfId="1536"/>
    <cellStyle name="Heading 3 2 3" xfId="1537"/>
    <cellStyle name="Heading 3 2 4" xfId="1538"/>
    <cellStyle name="Heading 3 2 4 2" xfId="1539"/>
    <cellStyle name="Heading 3 2 5" xfId="1540"/>
    <cellStyle name="Heading 3 2 6" xfId="1541"/>
    <cellStyle name="Heading 3 3" xfId="1542"/>
    <cellStyle name="Heading 3 3 2" xfId="1543"/>
    <cellStyle name="Heading 3 3 2 2" xfId="1544"/>
    <cellStyle name="Heading 3 3 2 2 2" xfId="1545"/>
    <cellStyle name="Heading 3 3 2 2 3" xfId="1546"/>
    <cellStyle name="Heading 3 3 2 3" xfId="1547"/>
    <cellStyle name="Heading 3 3 2 4" xfId="1548"/>
    <cellStyle name="Heading 3 3 2 5" xfId="1549"/>
    <cellStyle name="Heading 3 3 3" xfId="1550"/>
    <cellStyle name="Heading 3 3 4" xfId="1551"/>
    <cellStyle name="Heading 3 3 4 2" xfId="1552"/>
    <cellStyle name="Heading 3 3 4 3" xfId="1553"/>
    <cellStyle name="Heading 3 3 5" xfId="1554"/>
    <cellStyle name="Heading 3 3 6" xfId="1555"/>
    <cellStyle name="Heading 3 4" xfId="1556"/>
    <cellStyle name="Heading 3 5" xfId="1557"/>
    <cellStyle name="Heading 3 6" xfId="1558"/>
    <cellStyle name="Heading 3 7" xfId="1559"/>
    <cellStyle name="Heading 3 8" xfId="1560"/>
    <cellStyle name="Heading 3 8 2" xfId="1561"/>
    <cellStyle name="Heading 3 8 3" xfId="1562"/>
    <cellStyle name="Heading 3 9" xfId="1563"/>
    <cellStyle name="Heading 4" xfId="36"/>
    <cellStyle name="Heading 4 10" xfId="1564"/>
    <cellStyle name="Heading 4 2" xfId="1565"/>
    <cellStyle name="Heading 4 2 2" xfId="1566"/>
    <cellStyle name="Heading 4 2 2 2" xfId="1567"/>
    <cellStyle name="Heading 4 2 2 2 2" xfId="1568"/>
    <cellStyle name="Heading 4 2 2 3" xfId="1569"/>
    <cellStyle name="Heading 4 2 2 4" xfId="1570"/>
    <cellStyle name="Heading 4 2 3" xfId="1571"/>
    <cellStyle name="Heading 4 2 4" xfId="1572"/>
    <cellStyle name="Heading 4 2 4 2" xfId="1573"/>
    <cellStyle name="Heading 4 2 5" xfId="1574"/>
    <cellStyle name="Heading 4 2 6" xfId="1575"/>
    <cellStyle name="Heading 4 3" xfId="1576"/>
    <cellStyle name="Heading 4 3 2" xfId="1577"/>
    <cellStyle name="Heading 4 3 2 2" xfId="1578"/>
    <cellStyle name="Heading 4 3 2 2 2" xfId="1579"/>
    <cellStyle name="Heading 4 3 2 2 3" xfId="1580"/>
    <cellStyle name="Heading 4 3 2 3" xfId="1581"/>
    <cellStyle name="Heading 4 3 2 4" xfId="1582"/>
    <cellStyle name="Heading 4 3 2 5" xfId="1583"/>
    <cellStyle name="Heading 4 3 3" xfId="1584"/>
    <cellStyle name="Heading 4 3 4" xfId="1585"/>
    <cellStyle name="Heading 4 3 4 2" xfId="1586"/>
    <cellStyle name="Heading 4 3 4 3" xfId="1587"/>
    <cellStyle name="Heading 4 3 5" xfId="1588"/>
    <cellStyle name="Heading 4 3 6" xfId="1589"/>
    <cellStyle name="Heading 4 4" xfId="1590"/>
    <cellStyle name="Heading 4 5" xfId="1591"/>
    <cellStyle name="Heading 4 6" xfId="1592"/>
    <cellStyle name="Heading 4 7" xfId="1593"/>
    <cellStyle name="Heading 4 8" xfId="1594"/>
    <cellStyle name="Heading 4 8 2" xfId="1595"/>
    <cellStyle name="Heading 4 8 3" xfId="1596"/>
    <cellStyle name="Heading 4 9" xfId="1597"/>
    <cellStyle name="Incorrecto 2" xfId="390"/>
    <cellStyle name="Input" xfId="37"/>
    <cellStyle name="Input 10" xfId="1598"/>
    <cellStyle name="Input 2" xfId="164"/>
    <cellStyle name="Input 2 2" xfId="1599"/>
    <cellStyle name="Input 2 2 2" xfId="1600"/>
    <cellStyle name="Input 2 2 2 2" xfId="1601"/>
    <cellStyle name="Input 2 2 3" xfId="1602"/>
    <cellStyle name="Input 2 2 4" xfId="1603"/>
    <cellStyle name="Input 2 3" xfId="1604"/>
    <cellStyle name="Input 2 4" xfId="1605"/>
    <cellStyle name="Input 2 4 2" xfId="1606"/>
    <cellStyle name="Input 2 5" xfId="1607"/>
    <cellStyle name="Input 2 6" xfId="1608"/>
    <cellStyle name="Input 3" xfId="1609"/>
    <cellStyle name="Input 3 2" xfId="1610"/>
    <cellStyle name="Input 3 2 2" xfId="1611"/>
    <cellStyle name="Input 3 2 2 2" xfId="1612"/>
    <cellStyle name="Input 3 2 2 3" xfId="1613"/>
    <cellStyle name="Input 3 2 3" xfId="1614"/>
    <cellStyle name="Input 3 2 4" xfId="1615"/>
    <cellStyle name="Input 3 2 5" xfId="1616"/>
    <cellStyle name="Input 3 3" xfId="1617"/>
    <cellStyle name="Input 3 4" xfId="1618"/>
    <cellStyle name="Input 3 4 2" xfId="1619"/>
    <cellStyle name="Input 3 4 3" xfId="1620"/>
    <cellStyle name="Input 3 5" xfId="1621"/>
    <cellStyle name="Input 3 6" xfId="1622"/>
    <cellStyle name="Input 4" xfId="1623"/>
    <cellStyle name="Input 5" xfId="1624"/>
    <cellStyle name="Input 6" xfId="1625"/>
    <cellStyle name="Input 7" xfId="1626"/>
    <cellStyle name="Input 8" xfId="1627"/>
    <cellStyle name="Input 8 2" xfId="1628"/>
    <cellStyle name="Input 8 3" xfId="1629"/>
    <cellStyle name="Input 9" xfId="1630"/>
    <cellStyle name="Insatisfaisant 2" xfId="1631"/>
    <cellStyle name="Lien hypertexte 2" xfId="94"/>
    <cellStyle name="Linked Cell" xfId="38"/>
    <cellStyle name="Linked Cell 10" xfId="1632"/>
    <cellStyle name="Linked Cell 2" xfId="1633"/>
    <cellStyle name="Linked Cell 2 2" xfId="1634"/>
    <cellStyle name="Linked Cell 2 2 2" xfId="1635"/>
    <cellStyle name="Linked Cell 2 2 2 2" xfId="1636"/>
    <cellStyle name="Linked Cell 2 2 3" xfId="1637"/>
    <cellStyle name="Linked Cell 2 2 4" xfId="1638"/>
    <cellStyle name="Linked Cell 2 3" xfId="1639"/>
    <cellStyle name="Linked Cell 2 4" xfId="1640"/>
    <cellStyle name="Linked Cell 2 4 2" xfId="1641"/>
    <cellStyle name="Linked Cell 2 5" xfId="1642"/>
    <cellStyle name="Linked Cell 2 6" xfId="1643"/>
    <cellStyle name="Linked Cell 3" xfId="1644"/>
    <cellStyle name="Linked Cell 3 2" xfId="1645"/>
    <cellStyle name="Linked Cell 3 2 2" xfId="1646"/>
    <cellStyle name="Linked Cell 3 2 2 2" xfId="1647"/>
    <cellStyle name="Linked Cell 3 2 2 3" xfId="1648"/>
    <cellStyle name="Linked Cell 3 2 3" xfId="1649"/>
    <cellStyle name="Linked Cell 3 2 4" xfId="1650"/>
    <cellStyle name="Linked Cell 3 2 5" xfId="1651"/>
    <cellStyle name="Linked Cell 3 3" xfId="1652"/>
    <cellStyle name="Linked Cell 3 4" xfId="1653"/>
    <cellStyle name="Linked Cell 3 4 2" xfId="1654"/>
    <cellStyle name="Linked Cell 3 4 3" xfId="1655"/>
    <cellStyle name="Linked Cell 3 5" xfId="1656"/>
    <cellStyle name="Linked Cell 3 6" xfId="1657"/>
    <cellStyle name="Linked Cell 4" xfId="1658"/>
    <cellStyle name="Linked Cell 5" xfId="1659"/>
    <cellStyle name="Linked Cell 6" xfId="1660"/>
    <cellStyle name="Linked Cell 7" xfId="1661"/>
    <cellStyle name="Linked Cell 8" xfId="1662"/>
    <cellStyle name="Linked Cell 8 2" xfId="1663"/>
    <cellStyle name="Linked Cell 8 3" xfId="1664"/>
    <cellStyle name="Linked Cell 9" xfId="1665"/>
    <cellStyle name="Millares [0]_Hoja1" xfId="391"/>
    <cellStyle name="Millares 2" xfId="392"/>
    <cellStyle name="Millares 3" xfId="393"/>
    <cellStyle name="Millares 4" xfId="394"/>
    <cellStyle name="Milliers 2" xfId="395"/>
    <cellStyle name="Milliers 2 2" xfId="396"/>
    <cellStyle name="Milliers 3" xfId="397"/>
    <cellStyle name="Milliers 4" xfId="398"/>
    <cellStyle name="Monétaire 2" xfId="399"/>
    <cellStyle name="Monétaire 2 2" xfId="400"/>
    <cellStyle name="Monétaire 3" xfId="401"/>
    <cellStyle name="Neutral" xfId="39"/>
    <cellStyle name="Neutral 10" xfId="1666"/>
    <cellStyle name="Neutral 2" xfId="402"/>
    <cellStyle name="Neutral 2 2" xfId="1667"/>
    <cellStyle name="Neutral 2 2 2" xfId="1668"/>
    <cellStyle name="Neutral 2 2 2 2" xfId="1669"/>
    <cellStyle name="Neutral 2 2 3" xfId="1670"/>
    <cellStyle name="Neutral 2 2 4" xfId="1671"/>
    <cellStyle name="Neutral 2 3" xfId="1672"/>
    <cellStyle name="Neutral 2 4" xfId="1673"/>
    <cellStyle name="Neutral 2 4 2" xfId="1674"/>
    <cellStyle name="Neutral 2 5" xfId="1675"/>
    <cellStyle name="Neutral 2 6" xfId="1676"/>
    <cellStyle name="Neutral 3" xfId="1677"/>
    <cellStyle name="Neutral 3 2" xfId="1678"/>
    <cellStyle name="Neutral 3 2 2" xfId="1679"/>
    <cellStyle name="Neutral 3 2 2 2" xfId="1680"/>
    <cellStyle name="Neutral 3 2 2 3" xfId="1681"/>
    <cellStyle name="Neutral 3 2 3" xfId="1682"/>
    <cellStyle name="Neutral 3 2 4" xfId="1683"/>
    <cellStyle name="Neutral 3 2 5" xfId="1684"/>
    <cellStyle name="Neutral 3 3" xfId="1685"/>
    <cellStyle name="Neutral 3 4" xfId="1686"/>
    <cellStyle name="Neutral 3 4 2" xfId="1687"/>
    <cellStyle name="Neutral 3 4 3" xfId="1688"/>
    <cellStyle name="Neutral 3 5" xfId="1689"/>
    <cellStyle name="Neutral 3 6" xfId="1690"/>
    <cellStyle name="Neutral 4" xfId="1691"/>
    <cellStyle name="Neutral 5" xfId="1692"/>
    <cellStyle name="Neutral 6" xfId="1693"/>
    <cellStyle name="Neutral 7" xfId="1694"/>
    <cellStyle name="Neutral 8" xfId="1695"/>
    <cellStyle name="Neutral 8 2" xfId="1696"/>
    <cellStyle name="Neutral 8 3" xfId="1697"/>
    <cellStyle name="Neutral 9" xfId="1698"/>
    <cellStyle name="Neutre 2" xfId="1699"/>
    <cellStyle name="Normal 10" xfId="1700"/>
    <cellStyle name="Normal 11" xfId="1701"/>
    <cellStyle name="Normal 12" xfId="1702"/>
    <cellStyle name="Normal 13" xfId="128"/>
    <cellStyle name="Normal 13 2" xfId="1703"/>
    <cellStyle name="Normal 13 3" xfId="1704"/>
    <cellStyle name="Normal 13 3 2" xfId="4106"/>
    <cellStyle name="Normal 13 4" xfId="4107"/>
    <cellStyle name="Normal 14" xfId="1705"/>
    <cellStyle name="Normal 15" xfId="1706"/>
    <cellStyle name="Normal 16" xfId="1707"/>
    <cellStyle name="Normal 17" xfId="1708"/>
    <cellStyle name="Normal 18" xfId="1709"/>
    <cellStyle name="Normal 19" xfId="1710"/>
    <cellStyle name="Normal 2" xfId="40"/>
    <cellStyle name="Normal 2 10" xfId="1711"/>
    <cellStyle name="Normal 2 10 2" xfId="1712"/>
    <cellStyle name="Normal 2 10 3" xfId="1713"/>
    <cellStyle name="Normal 2 10 4" xfId="1714"/>
    <cellStyle name="Normal 2 11" xfId="1715"/>
    <cellStyle name="Normal 2 11 2" xfId="1716"/>
    <cellStyle name="Normal 2 11 3" xfId="1717"/>
    <cellStyle name="Normal 2 11 4" xfId="1718"/>
    <cellStyle name="Normal 2 12" xfId="1719"/>
    <cellStyle name="Normal 2 12 2" xfId="1720"/>
    <cellStyle name="Normal 2 12 3" xfId="1721"/>
    <cellStyle name="Normal 2 12 4" xfId="1722"/>
    <cellStyle name="Normal 2 13" xfId="1723"/>
    <cellStyle name="Normal 2 13 2" xfId="1724"/>
    <cellStyle name="Normal 2 13 3" xfId="1725"/>
    <cellStyle name="Normal 2 14" xfId="1726"/>
    <cellStyle name="Normal 2 2" xfId="346"/>
    <cellStyle name="Normal 2 2 2" xfId="403"/>
    <cellStyle name="Normal 2 2 3" xfId="404"/>
    <cellStyle name="Normal 2 2 4" xfId="1727"/>
    <cellStyle name="Normal 2 3" xfId="405"/>
    <cellStyle name="Normal 2 3 2" xfId="1728"/>
    <cellStyle name="Normal 2 3 3" xfId="1729"/>
    <cellStyle name="Normal 2 3 4" xfId="1730"/>
    <cellStyle name="Normal 2 4" xfId="1731"/>
    <cellStyle name="Normal 2 4 2" xfId="1732"/>
    <cellStyle name="Normal 2 4 3" xfId="1733"/>
    <cellStyle name="Normal 2 4 4" xfId="1734"/>
    <cellStyle name="Normal 2 5" xfId="1735"/>
    <cellStyle name="Normal 2 5 2" xfId="1736"/>
    <cellStyle name="Normal 2 5 3" xfId="1737"/>
    <cellStyle name="Normal 2 5 4" xfId="1738"/>
    <cellStyle name="Normal 2 6" xfId="1739"/>
    <cellStyle name="Normal 2 6 2" xfId="1740"/>
    <cellStyle name="Normal 2 6 3" xfId="1741"/>
    <cellStyle name="Normal 2 6 4" xfId="1742"/>
    <cellStyle name="Normal 2 7" xfId="1743"/>
    <cellStyle name="Normal 2 7 2" xfId="1744"/>
    <cellStyle name="Normal 2 7 3" xfId="1745"/>
    <cellStyle name="Normal 2 7 4" xfId="1746"/>
    <cellStyle name="Normal 2 8" xfId="1747"/>
    <cellStyle name="Normal 2 8 2" xfId="1748"/>
    <cellStyle name="Normal 2 8 3" xfId="1749"/>
    <cellStyle name="Normal 2 8 4" xfId="1750"/>
    <cellStyle name="Normal 2 9" xfId="1751"/>
    <cellStyle name="Normal 2 9 2" xfId="1752"/>
    <cellStyle name="Normal 2 9 3" xfId="1753"/>
    <cellStyle name="Normal 2 9 4" xfId="1754"/>
    <cellStyle name="Normal 20" xfId="1755"/>
    <cellStyle name="Normal 21" xfId="1756"/>
    <cellStyle name="Normal 22" xfId="1757"/>
    <cellStyle name="Normal 23" xfId="1758"/>
    <cellStyle name="Normal 24" xfId="1759"/>
    <cellStyle name="Normal 25" xfId="1760"/>
    <cellStyle name="Normal 26" xfId="1761"/>
    <cellStyle name="Normal 27" xfId="4441"/>
    <cellStyle name="Normal 28" xfId="4452"/>
    <cellStyle name="Normal 3" xfId="41"/>
    <cellStyle name="Normal 3 2" xfId="406"/>
    <cellStyle name="Normal 3 2 2" xfId="407"/>
    <cellStyle name="Normal 3 3" xfId="408"/>
    <cellStyle name="Normal 3 4" xfId="409"/>
    <cellStyle name="Normal 3 5" xfId="1762"/>
    <cellStyle name="Normal 3 6" xfId="1763"/>
    <cellStyle name="Normal 4" xfId="42"/>
    <cellStyle name="Normal 4 2" xfId="410"/>
    <cellStyle name="Normal 4 3" xfId="411"/>
    <cellStyle name="Normal 4 4" xfId="1764"/>
    <cellStyle name="Normal 4 5" xfId="1765"/>
    <cellStyle name="Normal 425" xfId="1766"/>
    <cellStyle name="Normal 5" xfId="412"/>
    <cellStyle name="Normal 5 2" xfId="413"/>
    <cellStyle name="Normal 5 2 2" xfId="1767"/>
    <cellStyle name="Normal 5 2 3" xfId="1768"/>
    <cellStyle name="Normal 5 3" xfId="414"/>
    <cellStyle name="Normal 6" xfId="415"/>
    <cellStyle name="Normal 6 2" xfId="416"/>
    <cellStyle name="Normal 6 3" xfId="1769"/>
    <cellStyle name="Normal 6 4" xfId="1770"/>
    <cellStyle name="Normal 7" xfId="417"/>
    <cellStyle name="Normal 7 2" xfId="1771"/>
    <cellStyle name="Normal 7 3" xfId="1772"/>
    <cellStyle name="Normal 7 4" xfId="1773"/>
    <cellStyle name="Normal 8" xfId="418"/>
    <cellStyle name="Normal 8 2" xfId="1774"/>
    <cellStyle name="Normal 8 3" xfId="3857"/>
    <cellStyle name="Normal 9" xfId="419"/>
    <cellStyle name="Normal_Feuil1" xfId="4431"/>
    <cellStyle name="Notas 2" xfId="420"/>
    <cellStyle name="Notas 3" xfId="421"/>
    <cellStyle name="Note" xfId="43"/>
    <cellStyle name="Note 10" xfId="1775"/>
    <cellStyle name="Note 10 2" xfId="1776"/>
    <cellStyle name="Note 10 3" xfId="1777"/>
    <cellStyle name="Note 10 4" xfId="1778"/>
    <cellStyle name="Note 11" xfId="1779"/>
    <cellStyle name="Note 11 2" xfId="1780"/>
    <cellStyle name="Note 11 3" xfId="1781"/>
    <cellStyle name="Note 11 4" xfId="1782"/>
    <cellStyle name="Note 12" xfId="1783"/>
    <cellStyle name="Note 12 2" xfId="1784"/>
    <cellStyle name="Note 12 3" xfId="1785"/>
    <cellStyle name="Note 12 4" xfId="1786"/>
    <cellStyle name="Note 13" xfId="1787"/>
    <cellStyle name="Note 13 2" xfId="1788"/>
    <cellStyle name="Note 13 3" xfId="1789"/>
    <cellStyle name="Note 13 4" xfId="1790"/>
    <cellStyle name="Note 14" xfId="1791"/>
    <cellStyle name="Note 14 2" xfId="1792"/>
    <cellStyle name="Note 14 3" xfId="1793"/>
    <cellStyle name="Note 14 4" xfId="1794"/>
    <cellStyle name="Note 15" xfId="1795"/>
    <cellStyle name="Note 15 2" xfId="1796"/>
    <cellStyle name="Note 15 3" xfId="1797"/>
    <cellStyle name="Note 15 4" xfId="1798"/>
    <cellStyle name="Note 16" xfId="1799"/>
    <cellStyle name="Note 16 2" xfId="1800"/>
    <cellStyle name="Note 16 3" xfId="1801"/>
    <cellStyle name="Note 17" xfId="1802"/>
    <cellStyle name="Note 17 2" xfId="1803"/>
    <cellStyle name="Note 17 3" xfId="1804"/>
    <cellStyle name="Note 18" xfId="1805"/>
    <cellStyle name="Note 18 2" xfId="1806"/>
    <cellStyle name="Note 18 3" xfId="1807"/>
    <cellStyle name="Note 19" xfId="1808"/>
    <cellStyle name="Note 19 2" xfId="1809"/>
    <cellStyle name="Note 19 3" xfId="1810"/>
    <cellStyle name="Note 2" xfId="165"/>
    <cellStyle name="Note 2 10" xfId="1811"/>
    <cellStyle name="Note 2 11" xfId="1812"/>
    <cellStyle name="Note 2 12" xfId="1813"/>
    <cellStyle name="Note 2 13" xfId="1814"/>
    <cellStyle name="Note 2 2" xfId="1815"/>
    <cellStyle name="Note 2 2 10" xfId="1816"/>
    <cellStyle name="Note 2 2 10 2" xfId="1817"/>
    <cellStyle name="Note 2 2 10 3" xfId="1818"/>
    <cellStyle name="Note 2 2 11" xfId="1819"/>
    <cellStyle name="Note 2 2 12" xfId="1820"/>
    <cellStyle name="Note 2 2 2" xfId="1821"/>
    <cellStyle name="Note 2 2 2 2" xfId="1822"/>
    <cellStyle name="Note 2 2 2 2 2" xfId="1823"/>
    <cellStyle name="Note 2 2 2 2 3" xfId="1824"/>
    <cellStyle name="Note 2 2 2 3" xfId="1825"/>
    <cellStyle name="Note 2 2 2 4" xfId="1826"/>
    <cellStyle name="Note 2 2 2 5" xfId="1827"/>
    <cellStyle name="Note 2 2 3" xfId="1828"/>
    <cellStyle name="Note 2 2 4" xfId="1829"/>
    <cellStyle name="Note 2 2 5" xfId="1830"/>
    <cellStyle name="Note 2 2 6" xfId="1831"/>
    <cellStyle name="Note 2 2 7" xfId="1832"/>
    <cellStyle name="Note 2 2 8" xfId="1833"/>
    <cellStyle name="Note 2 2 9" xfId="1834"/>
    <cellStyle name="Note 2 3" xfId="1835"/>
    <cellStyle name="Note 2 4" xfId="1836"/>
    <cellStyle name="Note 2 4 2" xfId="1837"/>
    <cellStyle name="Note 2 4 2 2" xfId="1838"/>
    <cellStyle name="Note 2 4 2 3" xfId="1839"/>
    <cellStyle name="Note 2 4 3" xfId="1840"/>
    <cellStyle name="Note 2 5" xfId="1841"/>
    <cellStyle name="Note 2 6" xfId="1842"/>
    <cellStyle name="Note 2 7" xfId="1843"/>
    <cellStyle name="Note 2 8" xfId="1844"/>
    <cellStyle name="Note 2 9" xfId="1845"/>
    <cellStyle name="Note 20" xfId="1846"/>
    <cellStyle name="Note 20 2" xfId="1847"/>
    <cellStyle name="Note 20 3" xfId="1848"/>
    <cellStyle name="Note 21" xfId="1849"/>
    <cellStyle name="Note 21 2" xfId="1850"/>
    <cellStyle name="Note 21 3" xfId="1851"/>
    <cellStyle name="Note 22" xfId="1852"/>
    <cellStyle name="Note 22 2" xfId="1853"/>
    <cellStyle name="Note 22 3" xfId="1854"/>
    <cellStyle name="Note 23" xfId="1855"/>
    <cellStyle name="Note 23 2" xfId="1856"/>
    <cellStyle name="Note 23 3" xfId="1857"/>
    <cellStyle name="Note 24" xfId="1858"/>
    <cellStyle name="Note 25" xfId="1859"/>
    <cellStyle name="Note 3" xfId="1860"/>
    <cellStyle name="Note 3 2" xfId="1861"/>
    <cellStyle name="Note 3 2 2" xfId="1862"/>
    <cellStyle name="Note 3 2 2 2" xfId="1863"/>
    <cellStyle name="Note 3 2 2 3" xfId="1864"/>
    <cellStyle name="Note 3 2 3" xfId="1865"/>
    <cellStyle name="Note 3 2 4" xfId="1866"/>
    <cellStyle name="Note 3 2 5" xfId="1867"/>
    <cellStyle name="Note 3 3" xfId="1868"/>
    <cellStyle name="Note 3 4" xfId="1869"/>
    <cellStyle name="Note 3 4 2" xfId="1870"/>
    <cellStyle name="Note 3 4 3" xfId="1871"/>
    <cellStyle name="Note 3 5" xfId="1872"/>
    <cellStyle name="Note 3 6" xfId="1873"/>
    <cellStyle name="Note 4" xfId="1874"/>
    <cellStyle name="Note 4 2" xfId="1875"/>
    <cellStyle name="Note 4 3" xfId="1876"/>
    <cellStyle name="Note 4 4" xfId="1877"/>
    <cellStyle name="Note 4 5" xfId="1878"/>
    <cellStyle name="Note 5" xfId="1879"/>
    <cellStyle name="Note 5 2" xfId="1880"/>
    <cellStyle name="Note 5 3" xfId="1881"/>
    <cellStyle name="Note 5 4" xfId="1882"/>
    <cellStyle name="Note 6" xfId="1883"/>
    <cellStyle name="Note 6 2" xfId="1884"/>
    <cellStyle name="Note 6 3" xfId="1885"/>
    <cellStyle name="Note 6 4" xfId="1886"/>
    <cellStyle name="Note 7" xfId="1887"/>
    <cellStyle name="Note 7 2" xfId="1888"/>
    <cellStyle name="Note 7 3" xfId="1889"/>
    <cellStyle name="Note 7 4" xfId="1890"/>
    <cellStyle name="Note 8" xfId="1891"/>
    <cellStyle name="Note 8 2" xfId="1892"/>
    <cellStyle name="Note 8 3" xfId="1893"/>
    <cellStyle name="Note 8 4" xfId="1894"/>
    <cellStyle name="Note 9" xfId="1895"/>
    <cellStyle name="Note 9 2" xfId="1896"/>
    <cellStyle name="Note 9 3" xfId="1897"/>
    <cellStyle name="Note 9 4" xfId="1898"/>
    <cellStyle name="Output" xfId="44"/>
    <cellStyle name="Output 10" xfId="1899"/>
    <cellStyle name="Output 2" xfId="166"/>
    <cellStyle name="Output 2 2" xfId="1900"/>
    <cellStyle name="Output 2 2 2" xfId="1901"/>
    <cellStyle name="Output 2 2 2 2" xfId="1902"/>
    <cellStyle name="Output 2 2 3" xfId="1903"/>
    <cellStyle name="Output 2 2 4" xfId="1904"/>
    <cellStyle name="Output 2 3" xfId="1905"/>
    <cellStyle name="Output 2 4" xfId="1906"/>
    <cellStyle name="Output 2 4 2" xfId="1907"/>
    <cellStyle name="Output 2 5" xfId="1908"/>
    <cellStyle name="Output 2 6" xfId="1909"/>
    <cellStyle name="Output 3" xfId="1910"/>
    <cellStyle name="Output 3 2" xfId="1911"/>
    <cellStyle name="Output 3 2 2" xfId="1912"/>
    <cellStyle name="Output 3 2 2 2" xfId="1913"/>
    <cellStyle name="Output 3 2 2 3" xfId="1914"/>
    <cellStyle name="Output 3 2 3" xfId="1915"/>
    <cellStyle name="Output 3 2 4" xfId="1916"/>
    <cellStyle name="Output 3 2 5" xfId="1917"/>
    <cellStyle name="Output 3 3" xfId="1918"/>
    <cellStyle name="Output 3 4" xfId="1919"/>
    <cellStyle name="Output 3 4 2" xfId="1920"/>
    <cellStyle name="Output 3 4 3" xfId="1921"/>
    <cellStyle name="Output 3 5" xfId="1922"/>
    <cellStyle name="Output 3 6" xfId="1923"/>
    <cellStyle name="Output 4" xfId="1924"/>
    <cellStyle name="Output 5" xfId="1925"/>
    <cellStyle name="Output 6" xfId="1926"/>
    <cellStyle name="Output 7" xfId="1927"/>
    <cellStyle name="Output 8" xfId="1928"/>
    <cellStyle name="Output 8 2" xfId="1929"/>
    <cellStyle name="Output 8 3" xfId="1930"/>
    <cellStyle name="Output 9" xfId="1931"/>
    <cellStyle name="Percent 2" xfId="4442"/>
    <cellStyle name="Percent 3" xfId="4453"/>
    <cellStyle name="Porcentaje 2" xfId="422"/>
    <cellStyle name="Porcentaje 2 2" xfId="423"/>
    <cellStyle name="Porcentaje 2 3" xfId="424"/>
    <cellStyle name="Porcentaje 3" xfId="425"/>
    <cellStyle name="Porcentaje 4" xfId="426"/>
    <cellStyle name="Porcentaje 4 2" xfId="427"/>
    <cellStyle name="Porcentaje 5" xfId="428"/>
    <cellStyle name="Pourcentage 10" xfId="429"/>
    <cellStyle name="Pourcentage 11" xfId="430"/>
    <cellStyle name="Pourcentage 12" xfId="431"/>
    <cellStyle name="Pourcentage 13" xfId="432"/>
    <cellStyle name="Pourcentage 14" xfId="433"/>
    <cellStyle name="Pourcentage 15" xfId="434"/>
    <cellStyle name="Pourcentage 16" xfId="435"/>
    <cellStyle name="Pourcentage 17" xfId="436"/>
    <cellStyle name="Pourcentage 18" xfId="437"/>
    <cellStyle name="Pourcentage 19" xfId="438"/>
    <cellStyle name="Pourcentage 2" xfId="439"/>
    <cellStyle name="Pourcentage 2 2" xfId="440"/>
    <cellStyle name="Pourcentage 2 2 2" xfId="441"/>
    <cellStyle name="Pourcentage 2 3" xfId="442"/>
    <cellStyle name="Pourcentage 20" xfId="443"/>
    <cellStyle name="Pourcentage 21" xfId="444"/>
    <cellStyle name="Pourcentage 22" xfId="445"/>
    <cellStyle name="Pourcentage 23" xfId="446"/>
    <cellStyle name="Pourcentage 24" xfId="447"/>
    <cellStyle name="Pourcentage 25" xfId="448"/>
    <cellStyle name="Pourcentage 26" xfId="449"/>
    <cellStyle name="Pourcentage 27" xfId="450"/>
    <cellStyle name="Pourcentage 28" xfId="451"/>
    <cellStyle name="Pourcentage 29" xfId="452"/>
    <cellStyle name="Pourcentage 3" xfId="453"/>
    <cellStyle name="Pourcentage 3 2" xfId="454"/>
    <cellStyle name="Pourcentage 3 3" xfId="455"/>
    <cellStyle name="Pourcentage 3 4" xfId="456"/>
    <cellStyle name="Pourcentage 3 5" xfId="457"/>
    <cellStyle name="Pourcentage 30" xfId="458"/>
    <cellStyle name="Pourcentage 31" xfId="459"/>
    <cellStyle name="Pourcentage 4" xfId="460"/>
    <cellStyle name="Pourcentage 5" xfId="461"/>
    <cellStyle name="Pourcentage 6" xfId="462"/>
    <cellStyle name="Pourcentage 7" xfId="463"/>
    <cellStyle name="Pourcentage 8" xfId="464"/>
    <cellStyle name="Pourcentage 9" xfId="465"/>
    <cellStyle name="Salida 2" xfId="466"/>
    <cellStyle name="SAPBEXaggData" xfId="1932"/>
    <cellStyle name="SAPBEXaggData 2" xfId="1933"/>
    <cellStyle name="SAPBEXaggData 3" xfId="1934"/>
    <cellStyle name="SAPBEXaggData 4" xfId="1935"/>
    <cellStyle name="SAPBEXaggData 5" xfId="1936"/>
    <cellStyle name="SAPBEXaggDataEmph" xfId="1937"/>
    <cellStyle name="SAPBEXaggItem" xfId="1938"/>
    <cellStyle name="SAPBEXaggItem 2" xfId="1939"/>
    <cellStyle name="SAPBEXaggItem 3" xfId="1940"/>
    <cellStyle name="SAPBEXaggItem 4" xfId="1941"/>
    <cellStyle name="SAPBEXaggItem 5" xfId="1942"/>
    <cellStyle name="SAPBEXaggItemX" xfId="1943"/>
    <cellStyle name="SAPBEXaggItemX 2" xfId="1944"/>
    <cellStyle name="SAPBEXaggItemX 3" xfId="1945"/>
    <cellStyle name="SAPBEXaggItemX 4" xfId="1946"/>
    <cellStyle name="SAPBEXaggItemX 5" xfId="1947"/>
    <cellStyle name="SAPBEXchaText" xfId="1948"/>
    <cellStyle name="SAPBEXchaText 10" xfId="1949"/>
    <cellStyle name="SAPBEXchaText 10 2" xfId="1950"/>
    <cellStyle name="SAPBEXchaText 10 3" xfId="1951"/>
    <cellStyle name="SAPBEXchaText 10 4" xfId="1952"/>
    <cellStyle name="SAPBEXchaText 11" xfId="1953"/>
    <cellStyle name="SAPBEXchaText 11 2" xfId="1954"/>
    <cellStyle name="SAPBEXchaText 11 3" xfId="1955"/>
    <cellStyle name="SAPBEXchaText 11 4" xfId="1956"/>
    <cellStyle name="SAPBEXchaText 12" xfId="1957"/>
    <cellStyle name="SAPBEXchaText 12 2" xfId="1958"/>
    <cellStyle name="SAPBEXchaText 12 3" xfId="1959"/>
    <cellStyle name="SAPBEXchaText 12 4" xfId="1960"/>
    <cellStyle name="SAPBEXchaText 13" xfId="1961"/>
    <cellStyle name="SAPBEXchaText 14" xfId="1962"/>
    <cellStyle name="SAPBEXchaText 15" xfId="1963"/>
    <cellStyle name="SAPBEXchaText 16" xfId="1964"/>
    <cellStyle name="SAPBEXchaText 17" xfId="1965"/>
    <cellStyle name="SAPBEXchaText 18" xfId="1966"/>
    <cellStyle name="SAPBEXchaText 19" xfId="1967"/>
    <cellStyle name="SAPBEXchaText 2" xfId="1968"/>
    <cellStyle name="SAPBEXchaText 2 10" xfId="1969"/>
    <cellStyle name="SAPBEXchaText 2 11" xfId="1970"/>
    <cellStyle name="SAPBEXchaText 2 12" xfId="1971"/>
    <cellStyle name="SAPBEXchaText 2 13" xfId="1972"/>
    <cellStyle name="SAPBEXchaText 2 14" xfId="1973"/>
    <cellStyle name="SAPBEXchaText 2 15" xfId="1974"/>
    <cellStyle name="SAPBEXchaText 2 16" xfId="1975"/>
    <cellStyle name="SAPBEXchaText 2 17" xfId="1976"/>
    <cellStyle name="SAPBEXchaText 2 18" xfId="1977"/>
    <cellStyle name="SAPBEXchaText 2 2" xfId="1978"/>
    <cellStyle name="SAPBEXchaText 2 3" xfId="1979"/>
    <cellStyle name="SAPBEXchaText 2 4" xfId="1980"/>
    <cellStyle name="SAPBEXchaText 2 5" xfId="1981"/>
    <cellStyle name="SAPBEXchaText 2 6" xfId="1982"/>
    <cellStyle name="SAPBEXchaText 2 7" xfId="1983"/>
    <cellStyle name="SAPBEXchaText 2 8" xfId="1984"/>
    <cellStyle name="SAPBEXchaText 2 9" xfId="1985"/>
    <cellStyle name="SAPBEXchaText 20" xfId="1986"/>
    <cellStyle name="SAPBEXchaText 21" xfId="1987"/>
    <cellStyle name="SAPBEXchaText 21 2" xfId="1988"/>
    <cellStyle name="SAPBEXchaText 21 3" xfId="1989"/>
    <cellStyle name="SAPBEXchaText 22" xfId="1990"/>
    <cellStyle name="SAPBEXchaText 22 2" xfId="1991"/>
    <cellStyle name="SAPBEXchaText 22 3" xfId="1992"/>
    <cellStyle name="SAPBEXchaText 23" xfId="1993"/>
    <cellStyle name="SAPBEXchaText 23 2" xfId="1994"/>
    <cellStyle name="SAPBEXchaText 23 3" xfId="1995"/>
    <cellStyle name="SAPBEXchaText 24" xfId="1996"/>
    <cellStyle name="SAPBEXchaText 25" xfId="1997"/>
    <cellStyle name="SAPBEXchaText 26" xfId="1998"/>
    <cellStyle name="SAPBEXchaText 27" xfId="1999"/>
    <cellStyle name="SAPBEXchaText 28" xfId="2000"/>
    <cellStyle name="SAPBEXchaText 28 2" xfId="2001"/>
    <cellStyle name="SAPBEXchaText 28 3" xfId="2002"/>
    <cellStyle name="SAPBEXchaText 29" xfId="2003"/>
    <cellStyle name="SAPBEXchaText 3" xfId="2004"/>
    <cellStyle name="SAPBEXchaText 3 10" xfId="2005"/>
    <cellStyle name="SAPBEXchaText 3 11" xfId="2006"/>
    <cellStyle name="SAPBEXchaText 3 2" xfId="2007"/>
    <cellStyle name="SAPBEXchaText 3 3" xfId="2008"/>
    <cellStyle name="SAPBEXchaText 3 4" xfId="2009"/>
    <cellStyle name="SAPBEXchaText 3 5" xfId="2010"/>
    <cellStyle name="SAPBEXchaText 3 6" xfId="2011"/>
    <cellStyle name="SAPBEXchaText 3 7" xfId="2012"/>
    <cellStyle name="SAPBEXchaText 3 8" xfId="2013"/>
    <cellStyle name="SAPBEXchaText 3 9" xfId="2014"/>
    <cellStyle name="SAPBEXchaText 30" xfId="2015"/>
    <cellStyle name="SAPBEXchaText 4" xfId="2016"/>
    <cellStyle name="SAPBEXchaText 4 10" xfId="2017"/>
    <cellStyle name="SAPBEXchaText 4 11" xfId="2018"/>
    <cellStyle name="SAPBEXchaText 4 2" xfId="2019"/>
    <cellStyle name="SAPBEXchaText 4 3" xfId="2020"/>
    <cellStyle name="SAPBEXchaText 4 4" xfId="2021"/>
    <cellStyle name="SAPBEXchaText 4 5" xfId="2022"/>
    <cellStyle name="SAPBEXchaText 4 6" xfId="2023"/>
    <cellStyle name="SAPBEXchaText 4 7" xfId="2024"/>
    <cellStyle name="SAPBEXchaText 4 8" xfId="2025"/>
    <cellStyle name="SAPBEXchaText 4 9" xfId="2026"/>
    <cellStyle name="SAPBEXchaText 5" xfId="2027"/>
    <cellStyle name="SAPBEXchaText 5 10" xfId="2028"/>
    <cellStyle name="SAPBEXchaText 5 11" xfId="2029"/>
    <cellStyle name="SAPBEXchaText 5 2" xfId="2030"/>
    <cellStyle name="SAPBEXchaText 5 3" xfId="2031"/>
    <cellStyle name="SAPBEXchaText 5 4" xfId="2032"/>
    <cellStyle name="SAPBEXchaText 5 5" xfId="2033"/>
    <cellStyle name="SAPBEXchaText 5 6" xfId="2034"/>
    <cellStyle name="SAPBEXchaText 5 7" xfId="2035"/>
    <cellStyle name="SAPBEXchaText 5 8" xfId="2036"/>
    <cellStyle name="SAPBEXchaText 5 9" xfId="2037"/>
    <cellStyle name="SAPBEXchaText 6" xfId="2038"/>
    <cellStyle name="SAPBEXchaText 6 10" xfId="2039"/>
    <cellStyle name="SAPBEXchaText 6 11" xfId="2040"/>
    <cellStyle name="SAPBEXchaText 6 2" xfId="2041"/>
    <cellStyle name="SAPBEXchaText 6 3" xfId="2042"/>
    <cellStyle name="SAPBEXchaText 6 4" xfId="2043"/>
    <cellStyle name="SAPBEXchaText 6 5" xfId="2044"/>
    <cellStyle name="SAPBEXchaText 6 6" xfId="2045"/>
    <cellStyle name="SAPBEXchaText 6 7" xfId="2046"/>
    <cellStyle name="SAPBEXchaText 6 8" xfId="2047"/>
    <cellStyle name="SAPBEXchaText 6 9" xfId="2048"/>
    <cellStyle name="SAPBEXchaText 7" xfId="2049"/>
    <cellStyle name="SAPBEXchaText 7 10" xfId="2050"/>
    <cellStyle name="SAPBEXchaText 7 11" xfId="2051"/>
    <cellStyle name="SAPBEXchaText 7 2" xfId="2052"/>
    <cellStyle name="SAPBEXchaText 7 3" xfId="2053"/>
    <cellStyle name="SAPBEXchaText 7 4" xfId="2054"/>
    <cellStyle name="SAPBEXchaText 7 5" xfId="2055"/>
    <cellStyle name="SAPBEXchaText 7 6" xfId="2056"/>
    <cellStyle name="SAPBEXchaText 7 7" xfId="2057"/>
    <cellStyle name="SAPBEXchaText 7 8" xfId="2058"/>
    <cellStyle name="SAPBEXchaText 7 9" xfId="2059"/>
    <cellStyle name="SAPBEXchaText 8" xfId="2060"/>
    <cellStyle name="SAPBEXchaText 8 10" xfId="2061"/>
    <cellStyle name="SAPBEXchaText 8 11" xfId="2062"/>
    <cellStyle name="SAPBEXchaText 8 2" xfId="2063"/>
    <cellStyle name="SAPBEXchaText 8 3" xfId="2064"/>
    <cellStyle name="SAPBEXchaText 8 4" xfId="2065"/>
    <cellStyle name="SAPBEXchaText 8 5" xfId="2066"/>
    <cellStyle name="SAPBEXchaText 8 6" xfId="2067"/>
    <cellStyle name="SAPBEXchaText 8 7" xfId="2068"/>
    <cellStyle name="SAPBEXchaText 8 8" xfId="2069"/>
    <cellStyle name="SAPBEXchaText 8 9" xfId="2070"/>
    <cellStyle name="SAPBEXchaText 9" xfId="2071"/>
    <cellStyle name="SAPBEXchaText 9 2" xfId="2072"/>
    <cellStyle name="SAPBEXchaText 9 3" xfId="2073"/>
    <cellStyle name="SAPBEXchaText 9 4" xfId="2074"/>
    <cellStyle name="SAPBEXchaText_FG" xfId="2075"/>
    <cellStyle name="SAPBEXexcBad7" xfId="2076"/>
    <cellStyle name="SAPBEXexcBad7 2" xfId="2077"/>
    <cellStyle name="SAPBEXexcBad7 3" xfId="2078"/>
    <cellStyle name="SAPBEXexcBad7 4" xfId="2079"/>
    <cellStyle name="SAPBEXexcBad7 5" xfId="2080"/>
    <cellStyle name="SAPBEXexcBad8" xfId="2081"/>
    <cellStyle name="SAPBEXexcBad8 2" xfId="2082"/>
    <cellStyle name="SAPBEXexcBad8 3" xfId="2083"/>
    <cellStyle name="SAPBEXexcBad8 4" xfId="2084"/>
    <cellStyle name="SAPBEXexcBad8 5" xfId="2085"/>
    <cellStyle name="SAPBEXexcBad9" xfId="2086"/>
    <cellStyle name="SAPBEXexcBad9 2" xfId="2087"/>
    <cellStyle name="SAPBEXexcBad9 3" xfId="2088"/>
    <cellStyle name="SAPBEXexcBad9 4" xfId="2089"/>
    <cellStyle name="SAPBEXexcBad9 5" xfId="2090"/>
    <cellStyle name="SAPBEXexcCritical4" xfId="2091"/>
    <cellStyle name="SAPBEXexcCritical4 2" xfId="2092"/>
    <cellStyle name="SAPBEXexcCritical4 3" xfId="2093"/>
    <cellStyle name="SAPBEXexcCritical4 4" xfId="2094"/>
    <cellStyle name="SAPBEXexcCritical4 5" xfId="2095"/>
    <cellStyle name="SAPBEXexcCritical5" xfId="2096"/>
    <cellStyle name="SAPBEXexcCritical5 2" xfId="2097"/>
    <cellStyle name="SAPBEXexcCritical5 3" xfId="2098"/>
    <cellStyle name="SAPBEXexcCritical5 4" xfId="2099"/>
    <cellStyle name="SAPBEXexcCritical5 5" xfId="2100"/>
    <cellStyle name="SAPBEXexcCritical6" xfId="2101"/>
    <cellStyle name="SAPBEXexcCritical6 2" xfId="2102"/>
    <cellStyle name="SAPBEXexcCritical6 3" xfId="2103"/>
    <cellStyle name="SAPBEXexcCritical6 4" xfId="2104"/>
    <cellStyle name="SAPBEXexcCritical6 5" xfId="2105"/>
    <cellStyle name="SAPBEXexcGood1" xfId="2106"/>
    <cellStyle name="SAPBEXexcGood1 2" xfId="2107"/>
    <cellStyle name="SAPBEXexcGood1 3" xfId="2108"/>
    <cellStyle name="SAPBEXexcGood1 4" xfId="2109"/>
    <cellStyle name="SAPBEXexcGood1 5" xfId="2110"/>
    <cellStyle name="SAPBEXexcGood2" xfId="2111"/>
    <cellStyle name="SAPBEXexcGood2 2" xfId="2112"/>
    <cellStyle name="SAPBEXexcGood2 3" xfId="2113"/>
    <cellStyle name="SAPBEXexcGood2 4" xfId="2114"/>
    <cellStyle name="SAPBEXexcGood2 5" xfId="2115"/>
    <cellStyle name="SAPBEXexcGood3" xfId="2116"/>
    <cellStyle name="SAPBEXexcGood3 2" xfId="2117"/>
    <cellStyle name="SAPBEXexcGood3 3" xfId="2118"/>
    <cellStyle name="SAPBEXexcGood3 4" xfId="2119"/>
    <cellStyle name="SAPBEXexcGood3 5" xfId="2120"/>
    <cellStyle name="SAPBEXfilterDrill" xfId="2121"/>
    <cellStyle name="SAPBEXfilterItem" xfId="2122"/>
    <cellStyle name="SAPBEXfilterItem 2" xfId="2123"/>
    <cellStyle name="SAPBEXfilterItem 3" xfId="2124"/>
    <cellStyle name="SAPBEXfilterItem 4" xfId="2125"/>
    <cellStyle name="SAPBEXfilterItem 5" xfId="2126"/>
    <cellStyle name="SAPBEXfilterText" xfId="2127"/>
    <cellStyle name="SAPBEXfilterText 10" xfId="2128"/>
    <cellStyle name="SAPBEXfilterText 11" xfId="2129"/>
    <cellStyle name="SAPBEXfilterText 12" xfId="2130"/>
    <cellStyle name="SAPBEXfilterText 13" xfId="2131"/>
    <cellStyle name="SAPBEXfilterText 14" xfId="2132"/>
    <cellStyle name="SAPBEXfilterText 15" xfId="2133"/>
    <cellStyle name="SAPBEXfilterText 16" xfId="2134"/>
    <cellStyle name="SAPBEXfilterText 17" xfId="2135"/>
    <cellStyle name="SAPBEXfilterText 18" xfId="2136"/>
    <cellStyle name="SAPBEXfilterText 19" xfId="2137"/>
    <cellStyle name="SAPBEXfilterText 2" xfId="2138"/>
    <cellStyle name="SAPBEXfilterText 20" xfId="2139"/>
    <cellStyle name="SAPBEXfilterText 21" xfId="2140"/>
    <cellStyle name="SAPBEXfilterText 22" xfId="2141"/>
    <cellStyle name="SAPBEXfilterText 23" xfId="2142"/>
    <cellStyle name="SAPBEXfilterText 24" xfId="2143"/>
    <cellStyle name="SAPBEXfilterText 3" xfId="2144"/>
    <cellStyle name="SAPBEXfilterText 4" xfId="2145"/>
    <cellStyle name="SAPBEXfilterText 5" xfId="2146"/>
    <cellStyle name="SAPBEXfilterText 6" xfId="2147"/>
    <cellStyle name="SAPBEXfilterText 7" xfId="2148"/>
    <cellStyle name="SAPBEXfilterText 8" xfId="2149"/>
    <cellStyle name="SAPBEXfilterText 9" xfId="2150"/>
    <cellStyle name="SAPBEXfilterText_FG" xfId="2151"/>
    <cellStyle name="SAPBEXformats" xfId="2152"/>
    <cellStyle name="SAPBEXformats 10" xfId="2153"/>
    <cellStyle name="SAPBEXformats 10 2" xfId="2154"/>
    <cellStyle name="SAPBEXformats 10 3" xfId="2155"/>
    <cellStyle name="SAPBEXformats 10 4" xfId="2156"/>
    <cellStyle name="SAPBEXformats 11" xfId="2157"/>
    <cellStyle name="SAPBEXformats 11 2" xfId="2158"/>
    <cellStyle name="SAPBEXformats 11 3" xfId="2159"/>
    <cellStyle name="SAPBEXformats 11 4" xfId="2160"/>
    <cellStyle name="SAPBEXformats 12" xfId="2161"/>
    <cellStyle name="SAPBEXformats 12 2" xfId="2162"/>
    <cellStyle name="SAPBEXformats 12 3" xfId="2163"/>
    <cellStyle name="SAPBEXformats 12 4" xfId="2164"/>
    <cellStyle name="SAPBEXformats 13" xfId="2165"/>
    <cellStyle name="SAPBEXformats 14" xfId="2166"/>
    <cellStyle name="SAPBEXformats 15" xfId="2167"/>
    <cellStyle name="SAPBEXformats 16" xfId="2168"/>
    <cellStyle name="SAPBEXformats 17" xfId="2169"/>
    <cellStyle name="SAPBEXformats 18" xfId="2170"/>
    <cellStyle name="SAPBEXformats 19" xfId="2171"/>
    <cellStyle name="SAPBEXformats 2" xfId="2172"/>
    <cellStyle name="SAPBEXformats 2 10" xfId="2173"/>
    <cellStyle name="SAPBEXformats 2 11" xfId="2174"/>
    <cellStyle name="SAPBEXformats 2 12" xfId="2175"/>
    <cellStyle name="SAPBEXformats 2 13" xfId="2176"/>
    <cellStyle name="SAPBEXformats 2 14" xfId="2177"/>
    <cellStyle name="SAPBEXformats 2 15" xfId="2178"/>
    <cellStyle name="SAPBEXformats 2 16" xfId="2179"/>
    <cellStyle name="SAPBEXformats 2 17" xfId="2180"/>
    <cellStyle name="SAPBEXformats 2 18" xfId="2181"/>
    <cellStyle name="SAPBEXformats 2 2" xfId="2182"/>
    <cellStyle name="SAPBEXformats 2 3" xfId="2183"/>
    <cellStyle name="SAPBEXformats 2 4" xfId="2184"/>
    <cellStyle name="SAPBEXformats 2 5" xfId="2185"/>
    <cellStyle name="SAPBEXformats 2 6" xfId="2186"/>
    <cellStyle name="SAPBEXformats 2 7" xfId="2187"/>
    <cellStyle name="SAPBEXformats 2 8" xfId="2188"/>
    <cellStyle name="SAPBEXformats 2 9" xfId="2189"/>
    <cellStyle name="SAPBEXformats 20" xfId="2190"/>
    <cellStyle name="SAPBEXformats 21" xfId="2191"/>
    <cellStyle name="SAPBEXformats 21 2" xfId="2192"/>
    <cellStyle name="SAPBEXformats 21 3" xfId="2193"/>
    <cellStyle name="SAPBEXformats 22" xfId="2194"/>
    <cellStyle name="SAPBEXformats 22 2" xfId="2195"/>
    <cellStyle name="SAPBEXformats 22 3" xfId="2196"/>
    <cellStyle name="SAPBEXformats 23" xfId="2197"/>
    <cellStyle name="SAPBEXformats 23 2" xfId="2198"/>
    <cellStyle name="SAPBEXformats 23 3" xfId="2199"/>
    <cellStyle name="SAPBEXformats 24" xfId="2200"/>
    <cellStyle name="SAPBEXformats 25" xfId="2201"/>
    <cellStyle name="SAPBEXformats 26" xfId="2202"/>
    <cellStyle name="SAPBEXformats 27" xfId="2203"/>
    <cellStyle name="SAPBEXformats 28" xfId="2204"/>
    <cellStyle name="SAPBEXformats 28 2" xfId="2205"/>
    <cellStyle name="SAPBEXformats 28 3" xfId="2206"/>
    <cellStyle name="SAPBEXformats 29" xfId="2207"/>
    <cellStyle name="SAPBEXformats 3" xfId="2208"/>
    <cellStyle name="SAPBEXformats 3 10" xfId="2209"/>
    <cellStyle name="SAPBEXformats 3 11" xfId="2210"/>
    <cellStyle name="SAPBEXformats 3 2" xfId="2211"/>
    <cellStyle name="SAPBEXformats 3 3" xfId="2212"/>
    <cellStyle name="SAPBEXformats 3 4" xfId="2213"/>
    <cellStyle name="SAPBEXformats 3 5" xfId="2214"/>
    <cellStyle name="SAPBEXformats 3 6" xfId="2215"/>
    <cellStyle name="SAPBEXformats 3 7" xfId="2216"/>
    <cellStyle name="SAPBEXformats 3 8" xfId="2217"/>
    <cellStyle name="SAPBEXformats 3 9" xfId="2218"/>
    <cellStyle name="SAPBEXformats 30" xfId="2219"/>
    <cellStyle name="SAPBEXformats 4" xfId="2220"/>
    <cellStyle name="SAPBEXformats 4 10" xfId="2221"/>
    <cellStyle name="SAPBEXformats 4 11" xfId="2222"/>
    <cellStyle name="SAPBEXformats 4 2" xfId="2223"/>
    <cellStyle name="SAPBEXformats 4 3" xfId="2224"/>
    <cellStyle name="SAPBEXformats 4 4" xfId="2225"/>
    <cellStyle name="SAPBEXformats 4 5" xfId="2226"/>
    <cellStyle name="SAPBEXformats 4 6" xfId="2227"/>
    <cellStyle name="SAPBEXformats 4 7" xfId="2228"/>
    <cellStyle name="SAPBEXformats 4 8" xfId="2229"/>
    <cellStyle name="SAPBEXformats 4 9" xfId="2230"/>
    <cellStyle name="SAPBEXformats 5" xfId="2231"/>
    <cellStyle name="SAPBEXformats 5 10" xfId="2232"/>
    <cellStyle name="SAPBEXformats 5 11" xfId="2233"/>
    <cellStyle name="SAPBEXformats 5 2" xfId="2234"/>
    <cellStyle name="SAPBEXformats 5 3" xfId="2235"/>
    <cellStyle name="SAPBEXformats 5 4" xfId="2236"/>
    <cellStyle name="SAPBEXformats 5 5" xfId="2237"/>
    <cellStyle name="SAPBEXformats 5 6" xfId="2238"/>
    <cellStyle name="SAPBEXformats 5 7" xfId="2239"/>
    <cellStyle name="SAPBEXformats 5 8" xfId="2240"/>
    <cellStyle name="SAPBEXformats 5 9" xfId="2241"/>
    <cellStyle name="SAPBEXformats 6" xfId="2242"/>
    <cellStyle name="SAPBEXformats 6 10" xfId="2243"/>
    <cellStyle name="SAPBEXformats 6 11" xfId="2244"/>
    <cellStyle name="SAPBEXformats 6 2" xfId="2245"/>
    <cellStyle name="SAPBEXformats 6 3" xfId="2246"/>
    <cellStyle name="SAPBEXformats 6 4" xfId="2247"/>
    <cellStyle name="SAPBEXformats 6 5" xfId="2248"/>
    <cellStyle name="SAPBEXformats 6 6" xfId="2249"/>
    <cellStyle name="SAPBEXformats 6 7" xfId="2250"/>
    <cellStyle name="SAPBEXformats 6 8" xfId="2251"/>
    <cellStyle name="SAPBEXformats 6 9" xfId="2252"/>
    <cellStyle name="SAPBEXformats 7" xfId="2253"/>
    <cellStyle name="SAPBEXformats 7 10" xfId="2254"/>
    <cellStyle name="SAPBEXformats 7 11" xfId="2255"/>
    <cellStyle name="SAPBEXformats 7 2" xfId="2256"/>
    <cellStyle name="SAPBEXformats 7 3" xfId="2257"/>
    <cellStyle name="SAPBEXformats 7 4" xfId="2258"/>
    <cellStyle name="SAPBEXformats 7 5" xfId="2259"/>
    <cellStyle name="SAPBEXformats 7 6" xfId="2260"/>
    <cellStyle name="SAPBEXformats 7 7" xfId="2261"/>
    <cellStyle name="SAPBEXformats 7 8" xfId="2262"/>
    <cellStyle name="SAPBEXformats 7 9" xfId="2263"/>
    <cellStyle name="SAPBEXformats 8" xfId="2264"/>
    <cellStyle name="SAPBEXformats 8 10" xfId="2265"/>
    <cellStyle name="SAPBEXformats 8 11" xfId="2266"/>
    <cellStyle name="SAPBEXformats 8 2" xfId="2267"/>
    <cellStyle name="SAPBEXformats 8 3" xfId="2268"/>
    <cellStyle name="SAPBEXformats 8 4" xfId="2269"/>
    <cellStyle name="SAPBEXformats 8 5" xfId="2270"/>
    <cellStyle name="SAPBEXformats 8 6" xfId="2271"/>
    <cellStyle name="SAPBEXformats 8 7" xfId="2272"/>
    <cellStyle name="SAPBEXformats 8 8" xfId="2273"/>
    <cellStyle name="SAPBEXformats 8 9" xfId="2274"/>
    <cellStyle name="SAPBEXformats 9" xfId="2275"/>
    <cellStyle name="SAPBEXformats 9 2" xfId="2276"/>
    <cellStyle name="SAPBEXformats 9 3" xfId="2277"/>
    <cellStyle name="SAPBEXformats 9 4" xfId="2278"/>
    <cellStyle name="SAPBEXformats_FG" xfId="2279"/>
    <cellStyle name="SAPBEXheaderItem" xfId="2280"/>
    <cellStyle name="SAPBEXheaderItem 10" xfId="2281"/>
    <cellStyle name="SAPBEXheaderItem 11" xfId="2282"/>
    <cellStyle name="SAPBEXheaderItem 12" xfId="2283"/>
    <cellStyle name="SAPBEXheaderItem 13" xfId="2284"/>
    <cellStyle name="SAPBEXheaderItem 14" xfId="2285"/>
    <cellStyle name="SAPBEXheaderItem 15" xfId="2286"/>
    <cellStyle name="SAPBEXheaderItem 16" xfId="2287"/>
    <cellStyle name="SAPBEXheaderItem 17" xfId="2288"/>
    <cellStyle name="SAPBEXheaderItem 18" xfId="2289"/>
    <cellStyle name="SAPBEXheaderItem 19" xfId="2290"/>
    <cellStyle name="SAPBEXheaderItem 2" xfId="2291"/>
    <cellStyle name="SAPBEXheaderItem 20" xfId="2292"/>
    <cellStyle name="SAPBEXheaderItem 21" xfId="2293"/>
    <cellStyle name="SAPBEXheaderItem 22" xfId="2294"/>
    <cellStyle name="SAPBEXheaderItem 23" xfId="2295"/>
    <cellStyle name="SAPBEXheaderItem 24" xfId="2296"/>
    <cellStyle name="SAPBEXheaderItem 3" xfId="2297"/>
    <cellStyle name="SAPBEXheaderItem 4" xfId="2298"/>
    <cellStyle name="SAPBEXheaderItem 5" xfId="2299"/>
    <cellStyle name="SAPBEXheaderItem 6" xfId="2300"/>
    <cellStyle name="SAPBEXheaderItem 7" xfId="2301"/>
    <cellStyle name="SAPBEXheaderItem 8" xfId="2302"/>
    <cellStyle name="SAPBEXheaderItem 9" xfId="2303"/>
    <cellStyle name="SAPBEXheaderItem_FG" xfId="2304"/>
    <cellStyle name="SAPBEXheaderText" xfId="2305"/>
    <cellStyle name="SAPBEXheaderText 10" xfId="2306"/>
    <cellStyle name="SAPBEXheaderText 11" xfId="2307"/>
    <cellStyle name="SAPBEXheaderText 12" xfId="2308"/>
    <cellStyle name="SAPBEXheaderText 13" xfId="2309"/>
    <cellStyle name="SAPBEXheaderText 14" xfId="2310"/>
    <cellStyle name="SAPBEXheaderText 15" xfId="2311"/>
    <cellStyle name="SAPBEXheaderText 16" xfId="2312"/>
    <cellStyle name="SAPBEXheaderText 17" xfId="2313"/>
    <cellStyle name="SAPBEXheaderText 18" xfId="2314"/>
    <cellStyle name="SAPBEXheaderText 19" xfId="2315"/>
    <cellStyle name="SAPBEXheaderText 2" xfId="2316"/>
    <cellStyle name="SAPBEXheaderText 20" xfId="2317"/>
    <cellStyle name="SAPBEXheaderText 21" xfId="2318"/>
    <cellStyle name="SAPBEXheaderText 22" xfId="2319"/>
    <cellStyle name="SAPBEXheaderText 23" xfId="2320"/>
    <cellStyle name="SAPBEXheaderText 24" xfId="2321"/>
    <cellStyle name="SAPBEXheaderText 3" xfId="2322"/>
    <cellStyle name="SAPBEXheaderText 4" xfId="2323"/>
    <cellStyle name="SAPBEXheaderText 5" xfId="2324"/>
    <cellStyle name="SAPBEXheaderText 6" xfId="2325"/>
    <cellStyle name="SAPBEXheaderText 7" xfId="2326"/>
    <cellStyle name="SAPBEXheaderText 8" xfId="2327"/>
    <cellStyle name="SAPBEXheaderText 9" xfId="2328"/>
    <cellStyle name="SAPBEXheaderText_FG" xfId="2329"/>
    <cellStyle name="SAPBEXHLevel0" xfId="2330"/>
    <cellStyle name="SAPBEXHLevel0 10" xfId="2331"/>
    <cellStyle name="SAPBEXHLevel0 10 2" xfId="2332"/>
    <cellStyle name="SAPBEXHLevel0 10 3" xfId="2333"/>
    <cellStyle name="SAPBEXHLevel0 10 4" xfId="2334"/>
    <cellStyle name="SAPBEXHLevel0 11" xfId="2335"/>
    <cellStyle name="SAPBEXHLevel0 11 2" xfId="2336"/>
    <cellStyle name="SAPBEXHLevel0 11 3" xfId="2337"/>
    <cellStyle name="SAPBEXHLevel0 11 4" xfId="2338"/>
    <cellStyle name="SAPBEXHLevel0 12" xfId="2339"/>
    <cellStyle name="SAPBEXHLevel0 12 2" xfId="2340"/>
    <cellStyle name="SAPBEXHLevel0 12 3" xfId="2341"/>
    <cellStyle name="SAPBEXHLevel0 12 4" xfId="2342"/>
    <cellStyle name="SAPBEXHLevel0 13" xfId="2343"/>
    <cellStyle name="SAPBEXHLevel0 14" xfId="2344"/>
    <cellStyle name="SAPBEXHLevel0 15" xfId="2345"/>
    <cellStyle name="SAPBEXHLevel0 16" xfId="2346"/>
    <cellStyle name="SAPBEXHLevel0 17" xfId="2347"/>
    <cellStyle name="SAPBEXHLevel0 18" xfId="2348"/>
    <cellStyle name="SAPBEXHLevel0 19" xfId="2349"/>
    <cellStyle name="SAPBEXHLevel0 2" xfId="2350"/>
    <cellStyle name="SAPBEXHLevel0 2 10" xfId="2351"/>
    <cellStyle name="SAPBEXHLevel0 2 11" xfId="2352"/>
    <cellStyle name="SAPBEXHLevel0 2 12" xfId="2353"/>
    <cellStyle name="SAPBEXHLevel0 2 13" xfId="2354"/>
    <cellStyle name="SAPBEXHLevel0 2 14" xfId="2355"/>
    <cellStyle name="SAPBEXHLevel0 2 15" xfId="2356"/>
    <cellStyle name="SAPBEXHLevel0 2 16" xfId="2357"/>
    <cellStyle name="SAPBEXHLevel0 2 17" xfId="2358"/>
    <cellStyle name="SAPBEXHLevel0 2 18" xfId="2359"/>
    <cellStyle name="SAPBEXHLevel0 2 2" xfId="2360"/>
    <cellStyle name="SAPBEXHLevel0 2 3" xfId="2361"/>
    <cellStyle name="SAPBEXHLevel0 2 4" xfId="2362"/>
    <cellStyle name="SAPBEXHLevel0 2 5" xfId="2363"/>
    <cellStyle name="SAPBEXHLevel0 2 6" xfId="2364"/>
    <cellStyle name="SAPBEXHLevel0 2 7" xfId="2365"/>
    <cellStyle name="SAPBEXHLevel0 2 8" xfId="2366"/>
    <cellStyle name="SAPBEXHLevel0 2 9" xfId="2367"/>
    <cellStyle name="SAPBEXHLevel0 20" xfId="2368"/>
    <cellStyle name="SAPBEXHLevel0 21" xfId="2369"/>
    <cellStyle name="SAPBEXHLevel0 21 2" xfId="2370"/>
    <cellStyle name="SAPBEXHLevel0 21 3" xfId="2371"/>
    <cellStyle name="SAPBEXHLevel0 22" xfId="2372"/>
    <cellStyle name="SAPBEXHLevel0 22 2" xfId="2373"/>
    <cellStyle name="SAPBEXHLevel0 22 3" xfId="2374"/>
    <cellStyle name="SAPBEXHLevel0 23" xfId="2375"/>
    <cellStyle name="SAPBEXHLevel0 23 2" xfId="2376"/>
    <cellStyle name="SAPBEXHLevel0 23 3" xfId="2377"/>
    <cellStyle name="SAPBEXHLevel0 24" xfId="2378"/>
    <cellStyle name="SAPBEXHLevel0 25" xfId="2379"/>
    <cellStyle name="SAPBEXHLevel0 26" xfId="2380"/>
    <cellStyle name="SAPBEXHLevel0 27" xfId="2381"/>
    <cellStyle name="SAPBEXHLevel0 28" xfId="2382"/>
    <cellStyle name="SAPBEXHLevel0 28 2" xfId="2383"/>
    <cellStyle name="SAPBEXHLevel0 28 3" xfId="2384"/>
    <cellStyle name="SAPBEXHLevel0 29" xfId="2385"/>
    <cellStyle name="SAPBEXHLevel0 3" xfId="2386"/>
    <cellStyle name="SAPBEXHLevel0 3 10" xfId="2387"/>
    <cellStyle name="SAPBEXHLevel0 3 11" xfId="2388"/>
    <cellStyle name="SAPBEXHLevel0 3 2" xfId="2389"/>
    <cellStyle name="SAPBEXHLevel0 3 3" xfId="2390"/>
    <cellStyle name="SAPBEXHLevel0 3 4" xfId="2391"/>
    <cellStyle name="SAPBEXHLevel0 3 5" xfId="2392"/>
    <cellStyle name="SAPBEXHLevel0 3 6" xfId="2393"/>
    <cellStyle name="SAPBEXHLevel0 3 7" xfId="2394"/>
    <cellStyle name="SAPBEXHLevel0 3 8" xfId="2395"/>
    <cellStyle name="SAPBEXHLevel0 3 9" xfId="2396"/>
    <cellStyle name="SAPBEXHLevel0 30" xfId="2397"/>
    <cellStyle name="SAPBEXHLevel0 4" xfId="2398"/>
    <cellStyle name="SAPBEXHLevel0 4 10" xfId="2399"/>
    <cellStyle name="SAPBEXHLevel0 4 11" xfId="2400"/>
    <cellStyle name="SAPBEXHLevel0 4 2" xfId="2401"/>
    <cellStyle name="SAPBEXHLevel0 4 3" xfId="2402"/>
    <cellStyle name="SAPBEXHLevel0 4 4" xfId="2403"/>
    <cellStyle name="SAPBEXHLevel0 4 5" xfId="2404"/>
    <cellStyle name="SAPBEXHLevel0 4 6" xfId="2405"/>
    <cellStyle name="SAPBEXHLevel0 4 7" xfId="2406"/>
    <cellStyle name="SAPBEXHLevel0 4 8" xfId="2407"/>
    <cellStyle name="SAPBEXHLevel0 4 9" xfId="2408"/>
    <cellStyle name="SAPBEXHLevel0 5" xfId="2409"/>
    <cellStyle name="SAPBEXHLevel0 5 10" xfId="2410"/>
    <cellStyle name="SAPBEXHLevel0 5 11" xfId="2411"/>
    <cellStyle name="SAPBEXHLevel0 5 2" xfId="2412"/>
    <cellStyle name="SAPBEXHLevel0 5 3" xfId="2413"/>
    <cellStyle name="SAPBEXHLevel0 5 4" xfId="2414"/>
    <cellStyle name="SAPBEXHLevel0 5 5" xfId="2415"/>
    <cellStyle name="SAPBEXHLevel0 5 6" xfId="2416"/>
    <cellStyle name="SAPBEXHLevel0 5 7" xfId="2417"/>
    <cellStyle name="SAPBEXHLevel0 5 8" xfId="2418"/>
    <cellStyle name="SAPBEXHLevel0 5 9" xfId="2419"/>
    <cellStyle name="SAPBEXHLevel0 6" xfId="2420"/>
    <cellStyle name="SAPBEXHLevel0 6 10" xfId="2421"/>
    <cellStyle name="SAPBEXHLevel0 6 11" xfId="2422"/>
    <cellStyle name="SAPBEXHLevel0 6 2" xfId="2423"/>
    <cellStyle name="SAPBEXHLevel0 6 3" xfId="2424"/>
    <cellStyle name="SAPBEXHLevel0 6 4" xfId="2425"/>
    <cellStyle name="SAPBEXHLevel0 6 5" xfId="2426"/>
    <cellStyle name="SAPBEXHLevel0 6 6" xfId="2427"/>
    <cellStyle name="SAPBEXHLevel0 6 7" xfId="2428"/>
    <cellStyle name="SAPBEXHLevel0 6 8" xfId="2429"/>
    <cellStyle name="SAPBEXHLevel0 6 9" xfId="2430"/>
    <cellStyle name="SAPBEXHLevel0 7" xfId="2431"/>
    <cellStyle name="SAPBEXHLevel0 7 10" xfId="2432"/>
    <cellStyle name="SAPBEXHLevel0 7 11" xfId="2433"/>
    <cellStyle name="SAPBEXHLevel0 7 2" xfId="2434"/>
    <cellStyle name="SAPBEXHLevel0 7 3" xfId="2435"/>
    <cellStyle name="SAPBEXHLevel0 7 4" xfId="2436"/>
    <cellStyle name="SAPBEXHLevel0 7 5" xfId="2437"/>
    <cellStyle name="SAPBEXHLevel0 7 6" xfId="2438"/>
    <cellStyle name="SAPBEXHLevel0 7 7" xfId="2439"/>
    <cellStyle name="SAPBEXHLevel0 7 8" xfId="2440"/>
    <cellStyle name="SAPBEXHLevel0 7 9" xfId="2441"/>
    <cellStyle name="SAPBEXHLevel0 8" xfId="2442"/>
    <cellStyle name="SAPBEXHLevel0 8 10" xfId="2443"/>
    <cellStyle name="SAPBEXHLevel0 8 11" xfId="2444"/>
    <cellStyle name="SAPBEXHLevel0 8 2" xfId="2445"/>
    <cellStyle name="SAPBEXHLevel0 8 3" xfId="2446"/>
    <cellStyle name="SAPBEXHLevel0 8 4" xfId="2447"/>
    <cellStyle name="SAPBEXHLevel0 8 5" xfId="2448"/>
    <cellStyle name="SAPBEXHLevel0 8 6" xfId="2449"/>
    <cellStyle name="SAPBEXHLevel0 8 7" xfId="2450"/>
    <cellStyle name="SAPBEXHLevel0 8 8" xfId="2451"/>
    <cellStyle name="SAPBEXHLevel0 8 9" xfId="2452"/>
    <cellStyle name="SAPBEXHLevel0 9" xfId="2453"/>
    <cellStyle name="SAPBEXHLevel0 9 2" xfId="2454"/>
    <cellStyle name="SAPBEXHLevel0 9 3" xfId="2455"/>
    <cellStyle name="SAPBEXHLevel0 9 4" xfId="2456"/>
    <cellStyle name="SAPBEXHLevel0_FG" xfId="2457"/>
    <cellStyle name="SAPBEXHLevel0X" xfId="2458"/>
    <cellStyle name="SAPBEXHLevel0X 10" xfId="2459"/>
    <cellStyle name="SAPBEXHLevel0X 10 2" xfId="2460"/>
    <cellStyle name="SAPBEXHLevel0X 10 3" xfId="2461"/>
    <cellStyle name="SAPBEXHLevel0X 10 4" xfId="2462"/>
    <cellStyle name="SAPBEXHLevel0X 11" xfId="2463"/>
    <cellStyle name="SAPBEXHLevel0X 11 2" xfId="2464"/>
    <cellStyle name="SAPBEXHLevel0X 11 3" xfId="2465"/>
    <cellStyle name="SAPBEXHLevel0X 11 4" xfId="2466"/>
    <cellStyle name="SAPBEXHLevel0X 12" xfId="2467"/>
    <cellStyle name="SAPBEXHLevel0X 12 2" xfId="2468"/>
    <cellStyle name="SAPBEXHLevel0X 12 3" xfId="2469"/>
    <cellStyle name="SAPBEXHLevel0X 12 4" xfId="2470"/>
    <cellStyle name="SAPBEXHLevel0X 13" xfId="2471"/>
    <cellStyle name="SAPBEXHLevel0X 14" xfId="2472"/>
    <cellStyle name="SAPBEXHLevel0X 15" xfId="2473"/>
    <cellStyle name="SAPBEXHLevel0X 16" xfId="2474"/>
    <cellStyle name="SAPBEXHLevel0X 17" xfId="2475"/>
    <cellStyle name="SAPBEXHLevel0X 18" xfId="2476"/>
    <cellStyle name="SAPBEXHLevel0X 19" xfId="2477"/>
    <cellStyle name="SAPBEXHLevel0X 2" xfId="2478"/>
    <cellStyle name="SAPBEXHLevel0X 2 10" xfId="2479"/>
    <cellStyle name="SAPBEXHLevel0X 2 11" xfId="2480"/>
    <cellStyle name="SAPBEXHLevel0X 2 12" xfId="2481"/>
    <cellStyle name="SAPBEXHLevel0X 2 13" xfId="2482"/>
    <cellStyle name="SAPBEXHLevel0X 2 14" xfId="2483"/>
    <cellStyle name="SAPBEXHLevel0X 2 15" xfId="2484"/>
    <cellStyle name="SAPBEXHLevel0X 2 16" xfId="2485"/>
    <cellStyle name="SAPBEXHLevel0X 2 17" xfId="2486"/>
    <cellStyle name="SAPBEXHLevel0X 2 18" xfId="2487"/>
    <cellStyle name="SAPBEXHLevel0X 2 2" xfId="2488"/>
    <cellStyle name="SAPBEXHLevel0X 2 3" xfId="2489"/>
    <cellStyle name="SAPBEXHLevel0X 2 4" xfId="2490"/>
    <cellStyle name="SAPBEXHLevel0X 2 5" xfId="2491"/>
    <cellStyle name="SAPBEXHLevel0X 2 6" xfId="2492"/>
    <cellStyle name="SAPBEXHLevel0X 2 7" xfId="2493"/>
    <cellStyle name="SAPBEXHLevel0X 2 8" xfId="2494"/>
    <cellStyle name="SAPBEXHLevel0X 2 9" xfId="2495"/>
    <cellStyle name="SAPBEXHLevel0X 20" xfId="2496"/>
    <cellStyle name="SAPBEXHLevel0X 21" xfId="2497"/>
    <cellStyle name="SAPBEXHLevel0X 21 2" xfId="2498"/>
    <cellStyle name="SAPBEXHLevel0X 21 3" xfId="2499"/>
    <cellStyle name="SAPBEXHLevel0X 22" xfId="2500"/>
    <cellStyle name="SAPBEXHLevel0X 22 2" xfId="2501"/>
    <cellStyle name="SAPBEXHLevel0X 22 3" xfId="2502"/>
    <cellStyle name="SAPBEXHLevel0X 23" xfId="2503"/>
    <cellStyle name="SAPBEXHLevel0X 23 2" xfId="2504"/>
    <cellStyle name="SAPBEXHLevel0X 23 3" xfId="2505"/>
    <cellStyle name="SAPBEXHLevel0X 24" xfId="2506"/>
    <cellStyle name="SAPBEXHLevel0X 25" xfId="2507"/>
    <cellStyle name="SAPBEXHLevel0X 26" xfId="2508"/>
    <cellStyle name="SAPBEXHLevel0X 27" xfId="2509"/>
    <cellStyle name="SAPBEXHLevel0X 28" xfId="2510"/>
    <cellStyle name="SAPBEXHLevel0X 28 2" xfId="2511"/>
    <cellStyle name="SAPBEXHLevel0X 28 3" xfId="2512"/>
    <cellStyle name="SAPBEXHLevel0X 29" xfId="2513"/>
    <cellStyle name="SAPBEXHLevel0X 3" xfId="2514"/>
    <cellStyle name="SAPBEXHLevel0X 3 10" xfId="2515"/>
    <cellStyle name="SAPBEXHLevel0X 3 11" xfId="2516"/>
    <cellStyle name="SAPBEXHLevel0X 3 2" xfId="2517"/>
    <cellStyle name="SAPBEXHLevel0X 3 3" xfId="2518"/>
    <cellStyle name="SAPBEXHLevel0X 3 4" xfId="2519"/>
    <cellStyle name="SAPBEXHLevel0X 3 5" xfId="2520"/>
    <cellStyle name="SAPBEXHLevel0X 3 6" xfId="2521"/>
    <cellStyle name="SAPBEXHLevel0X 3 7" xfId="2522"/>
    <cellStyle name="SAPBEXHLevel0X 3 8" xfId="2523"/>
    <cellStyle name="SAPBEXHLevel0X 3 9" xfId="2524"/>
    <cellStyle name="SAPBEXHLevel0X 30" xfId="2525"/>
    <cellStyle name="SAPBEXHLevel0X 4" xfId="2526"/>
    <cellStyle name="SAPBEXHLevel0X 4 10" xfId="2527"/>
    <cellStyle name="SAPBEXHLevel0X 4 11" xfId="2528"/>
    <cellStyle name="SAPBEXHLevel0X 4 2" xfId="2529"/>
    <cellStyle name="SAPBEXHLevel0X 4 3" xfId="2530"/>
    <cellStyle name="SAPBEXHLevel0X 4 4" xfId="2531"/>
    <cellStyle name="SAPBEXHLevel0X 4 5" xfId="2532"/>
    <cellStyle name="SAPBEXHLevel0X 4 6" xfId="2533"/>
    <cellStyle name="SAPBEXHLevel0X 4 7" xfId="2534"/>
    <cellStyle name="SAPBEXHLevel0X 4 8" xfId="2535"/>
    <cellStyle name="SAPBEXHLevel0X 4 9" xfId="2536"/>
    <cellStyle name="SAPBEXHLevel0X 5" xfId="2537"/>
    <cellStyle name="SAPBEXHLevel0X 5 10" xfId="2538"/>
    <cellStyle name="SAPBEXHLevel0X 5 11" xfId="2539"/>
    <cellStyle name="SAPBEXHLevel0X 5 2" xfId="2540"/>
    <cellStyle name="SAPBEXHLevel0X 5 3" xfId="2541"/>
    <cellStyle name="SAPBEXHLevel0X 5 4" xfId="2542"/>
    <cellStyle name="SAPBEXHLevel0X 5 5" xfId="2543"/>
    <cellStyle name="SAPBEXHLevel0X 5 6" xfId="2544"/>
    <cellStyle name="SAPBEXHLevel0X 5 7" xfId="2545"/>
    <cellStyle name="SAPBEXHLevel0X 5 8" xfId="2546"/>
    <cellStyle name="SAPBEXHLevel0X 5 9" xfId="2547"/>
    <cellStyle name="SAPBEXHLevel0X 6" xfId="2548"/>
    <cellStyle name="SAPBEXHLevel0X 6 10" xfId="2549"/>
    <cellStyle name="SAPBEXHLevel0X 6 11" xfId="2550"/>
    <cellStyle name="SAPBEXHLevel0X 6 2" xfId="2551"/>
    <cellStyle name="SAPBEXHLevel0X 6 3" xfId="2552"/>
    <cellStyle name="SAPBEXHLevel0X 6 4" xfId="2553"/>
    <cellStyle name="SAPBEXHLevel0X 6 5" xfId="2554"/>
    <cellStyle name="SAPBEXHLevel0X 6 6" xfId="2555"/>
    <cellStyle name="SAPBEXHLevel0X 6 7" xfId="2556"/>
    <cellStyle name="SAPBEXHLevel0X 6 8" xfId="2557"/>
    <cellStyle name="SAPBEXHLevel0X 6 9" xfId="2558"/>
    <cellStyle name="SAPBEXHLevel0X 7" xfId="2559"/>
    <cellStyle name="SAPBEXHLevel0X 7 10" xfId="2560"/>
    <cellStyle name="SAPBEXHLevel0X 7 11" xfId="2561"/>
    <cellStyle name="SAPBEXHLevel0X 7 2" xfId="2562"/>
    <cellStyle name="SAPBEXHLevel0X 7 3" xfId="2563"/>
    <cellStyle name="SAPBEXHLevel0X 7 4" xfId="2564"/>
    <cellStyle name="SAPBEXHLevel0X 7 5" xfId="2565"/>
    <cellStyle name="SAPBEXHLevel0X 7 6" xfId="2566"/>
    <cellStyle name="SAPBEXHLevel0X 7 7" xfId="2567"/>
    <cellStyle name="SAPBEXHLevel0X 7 8" xfId="2568"/>
    <cellStyle name="SAPBEXHLevel0X 7 9" xfId="2569"/>
    <cellStyle name="SAPBEXHLevel0X 8" xfId="2570"/>
    <cellStyle name="SAPBEXHLevel0X 8 10" xfId="2571"/>
    <cellStyle name="SAPBEXHLevel0X 8 11" xfId="2572"/>
    <cellStyle name="SAPBEXHLevel0X 8 2" xfId="2573"/>
    <cellStyle name="SAPBEXHLevel0X 8 3" xfId="2574"/>
    <cellStyle name="SAPBEXHLevel0X 8 4" xfId="2575"/>
    <cellStyle name="SAPBEXHLevel0X 8 5" xfId="2576"/>
    <cellStyle name="SAPBEXHLevel0X 8 6" xfId="2577"/>
    <cellStyle name="SAPBEXHLevel0X 8 7" xfId="2578"/>
    <cellStyle name="SAPBEXHLevel0X 8 8" xfId="2579"/>
    <cellStyle name="SAPBEXHLevel0X 8 9" xfId="2580"/>
    <cellStyle name="SAPBEXHLevel0X 9" xfId="2581"/>
    <cellStyle name="SAPBEXHLevel0X 9 2" xfId="2582"/>
    <cellStyle name="SAPBEXHLevel0X 9 3" xfId="2583"/>
    <cellStyle name="SAPBEXHLevel0X 9 4" xfId="2584"/>
    <cellStyle name="SAPBEXHLevel0X_FG" xfId="2585"/>
    <cellStyle name="SAPBEXHLevel1" xfId="2586"/>
    <cellStyle name="SAPBEXHLevel1 10" xfId="2587"/>
    <cellStyle name="SAPBEXHLevel1 10 2" xfId="2588"/>
    <cellStyle name="SAPBEXHLevel1 10 3" xfId="2589"/>
    <cellStyle name="SAPBEXHLevel1 10 4" xfId="2590"/>
    <cellStyle name="SAPBEXHLevel1 11" xfId="2591"/>
    <cellStyle name="SAPBEXHLevel1 11 2" xfId="2592"/>
    <cellStyle name="SAPBEXHLevel1 11 3" xfId="2593"/>
    <cellStyle name="SAPBEXHLevel1 11 4" xfId="2594"/>
    <cellStyle name="SAPBEXHLevel1 12" xfId="2595"/>
    <cellStyle name="SAPBEXHLevel1 12 2" xfId="2596"/>
    <cellStyle name="SAPBEXHLevel1 12 3" xfId="2597"/>
    <cellStyle name="SAPBEXHLevel1 12 4" xfId="2598"/>
    <cellStyle name="SAPBEXHLevel1 13" xfId="2599"/>
    <cellStyle name="SAPBEXHLevel1 14" xfId="2600"/>
    <cellStyle name="SAPBEXHLevel1 15" xfId="2601"/>
    <cellStyle name="SAPBEXHLevel1 16" xfId="2602"/>
    <cellStyle name="SAPBEXHLevel1 17" xfId="2603"/>
    <cellStyle name="SAPBEXHLevel1 18" xfId="2604"/>
    <cellStyle name="SAPBEXHLevel1 19" xfId="2605"/>
    <cellStyle name="SAPBEXHLevel1 2" xfId="2606"/>
    <cellStyle name="SAPBEXHLevel1 2 10" xfId="2607"/>
    <cellStyle name="SAPBEXHLevel1 2 11" xfId="2608"/>
    <cellStyle name="SAPBEXHLevel1 2 12" xfId="2609"/>
    <cellStyle name="SAPBEXHLevel1 2 13" xfId="2610"/>
    <cellStyle name="SAPBEXHLevel1 2 14" xfId="2611"/>
    <cellStyle name="SAPBEXHLevel1 2 15" xfId="2612"/>
    <cellStyle name="SAPBEXHLevel1 2 16" xfId="2613"/>
    <cellStyle name="SAPBEXHLevel1 2 17" xfId="2614"/>
    <cellStyle name="SAPBEXHLevel1 2 18" xfId="2615"/>
    <cellStyle name="SAPBEXHLevel1 2 2" xfId="2616"/>
    <cellStyle name="SAPBEXHLevel1 2 3" xfId="2617"/>
    <cellStyle name="SAPBEXHLevel1 2 4" xfId="2618"/>
    <cellStyle name="SAPBEXHLevel1 2 5" xfId="2619"/>
    <cellStyle name="SAPBEXHLevel1 2 6" xfId="2620"/>
    <cellStyle name="SAPBEXHLevel1 2 7" xfId="2621"/>
    <cellStyle name="SAPBEXHLevel1 2 8" xfId="2622"/>
    <cellStyle name="SAPBEXHLevel1 2 9" xfId="2623"/>
    <cellStyle name="SAPBEXHLevel1 20" xfId="2624"/>
    <cellStyle name="SAPBEXHLevel1 21" xfId="2625"/>
    <cellStyle name="SAPBEXHLevel1 21 2" xfId="2626"/>
    <cellStyle name="SAPBEXHLevel1 21 3" xfId="2627"/>
    <cellStyle name="SAPBEXHLevel1 22" xfId="2628"/>
    <cellStyle name="SAPBEXHLevel1 22 2" xfId="2629"/>
    <cellStyle name="SAPBEXHLevel1 22 3" xfId="2630"/>
    <cellStyle name="SAPBEXHLevel1 23" xfId="2631"/>
    <cellStyle name="SAPBEXHLevel1 23 2" xfId="2632"/>
    <cellStyle name="SAPBEXHLevel1 23 3" xfId="2633"/>
    <cellStyle name="SAPBEXHLevel1 24" xfId="2634"/>
    <cellStyle name="SAPBEXHLevel1 25" xfId="2635"/>
    <cellStyle name="SAPBEXHLevel1 26" xfId="2636"/>
    <cellStyle name="SAPBEXHLevel1 27" xfId="2637"/>
    <cellStyle name="SAPBEXHLevel1 28" xfId="2638"/>
    <cellStyle name="SAPBEXHLevel1 28 2" xfId="2639"/>
    <cellStyle name="SAPBEXHLevel1 28 3" xfId="2640"/>
    <cellStyle name="SAPBEXHLevel1 29" xfId="2641"/>
    <cellStyle name="SAPBEXHLevel1 3" xfId="2642"/>
    <cellStyle name="SAPBEXHLevel1 3 10" xfId="2643"/>
    <cellStyle name="SAPBEXHLevel1 3 11" xfId="2644"/>
    <cellStyle name="SAPBEXHLevel1 3 2" xfId="2645"/>
    <cellStyle name="SAPBEXHLevel1 3 3" xfId="2646"/>
    <cellStyle name="SAPBEXHLevel1 3 4" xfId="2647"/>
    <cellStyle name="SAPBEXHLevel1 3 5" xfId="2648"/>
    <cellStyle name="SAPBEXHLevel1 3 6" xfId="2649"/>
    <cellStyle name="SAPBEXHLevel1 3 7" xfId="2650"/>
    <cellStyle name="SAPBEXHLevel1 3 8" xfId="2651"/>
    <cellStyle name="SAPBEXHLevel1 3 9" xfId="2652"/>
    <cellStyle name="SAPBEXHLevel1 30" xfId="2653"/>
    <cellStyle name="SAPBEXHLevel1 4" xfId="2654"/>
    <cellStyle name="SAPBEXHLevel1 4 10" xfId="2655"/>
    <cellStyle name="SAPBEXHLevel1 4 11" xfId="2656"/>
    <cellStyle name="SAPBEXHLevel1 4 2" xfId="2657"/>
    <cellStyle name="SAPBEXHLevel1 4 3" xfId="2658"/>
    <cellStyle name="SAPBEXHLevel1 4 4" xfId="2659"/>
    <cellStyle name="SAPBEXHLevel1 4 5" xfId="2660"/>
    <cellStyle name="SAPBEXHLevel1 4 6" xfId="2661"/>
    <cellStyle name="SAPBEXHLevel1 4 7" xfId="2662"/>
    <cellStyle name="SAPBEXHLevel1 4 8" xfId="2663"/>
    <cellStyle name="SAPBEXHLevel1 4 9" xfId="2664"/>
    <cellStyle name="SAPBEXHLevel1 5" xfId="2665"/>
    <cellStyle name="SAPBEXHLevel1 5 10" xfId="2666"/>
    <cellStyle name="SAPBEXHLevel1 5 11" xfId="2667"/>
    <cellStyle name="SAPBEXHLevel1 5 2" xfId="2668"/>
    <cellStyle name="SAPBEXHLevel1 5 3" xfId="2669"/>
    <cellStyle name="SAPBEXHLevel1 5 4" xfId="2670"/>
    <cellStyle name="SAPBEXHLevel1 5 5" xfId="2671"/>
    <cellStyle name="SAPBEXHLevel1 5 6" xfId="2672"/>
    <cellStyle name="SAPBEXHLevel1 5 7" xfId="2673"/>
    <cellStyle name="SAPBEXHLevel1 5 8" xfId="2674"/>
    <cellStyle name="SAPBEXHLevel1 5 9" xfId="2675"/>
    <cellStyle name="SAPBEXHLevel1 6" xfId="2676"/>
    <cellStyle name="SAPBEXHLevel1 6 10" xfId="2677"/>
    <cellStyle name="SAPBEXHLevel1 6 11" xfId="2678"/>
    <cellStyle name="SAPBEXHLevel1 6 2" xfId="2679"/>
    <cellStyle name="SAPBEXHLevel1 6 3" xfId="2680"/>
    <cellStyle name="SAPBEXHLevel1 6 4" xfId="2681"/>
    <cellStyle name="SAPBEXHLevel1 6 5" xfId="2682"/>
    <cellStyle name="SAPBEXHLevel1 6 6" xfId="2683"/>
    <cellStyle name="SAPBEXHLevel1 6 7" xfId="2684"/>
    <cellStyle name="SAPBEXHLevel1 6 8" xfId="2685"/>
    <cellStyle name="SAPBEXHLevel1 6 9" xfId="2686"/>
    <cellStyle name="SAPBEXHLevel1 7" xfId="2687"/>
    <cellStyle name="SAPBEXHLevel1 7 10" xfId="2688"/>
    <cellStyle name="SAPBEXHLevel1 7 11" xfId="2689"/>
    <cellStyle name="SAPBEXHLevel1 7 2" xfId="2690"/>
    <cellStyle name="SAPBEXHLevel1 7 3" xfId="2691"/>
    <cellStyle name="SAPBEXHLevel1 7 4" xfId="2692"/>
    <cellStyle name="SAPBEXHLevel1 7 5" xfId="2693"/>
    <cellStyle name="SAPBEXHLevel1 7 6" xfId="2694"/>
    <cellStyle name="SAPBEXHLevel1 7 7" xfId="2695"/>
    <cellStyle name="SAPBEXHLevel1 7 8" xfId="2696"/>
    <cellStyle name="SAPBEXHLevel1 7 9" xfId="2697"/>
    <cellStyle name="SAPBEXHLevel1 8" xfId="2698"/>
    <cellStyle name="SAPBEXHLevel1 8 10" xfId="2699"/>
    <cellStyle name="SAPBEXHLevel1 8 11" xfId="2700"/>
    <cellStyle name="SAPBEXHLevel1 8 2" xfId="2701"/>
    <cellStyle name="SAPBEXHLevel1 8 3" xfId="2702"/>
    <cellStyle name="SAPBEXHLevel1 8 4" xfId="2703"/>
    <cellStyle name="SAPBEXHLevel1 8 5" xfId="2704"/>
    <cellStyle name="SAPBEXHLevel1 8 6" xfId="2705"/>
    <cellStyle name="SAPBEXHLevel1 8 7" xfId="2706"/>
    <cellStyle name="SAPBEXHLevel1 8 8" xfId="2707"/>
    <cellStyle name="SAPBEXHLevel1 8 9" xfId="2708"/>
    <cellStyle name="SAPBEXHLevel1 9" xfId="2709"/>
    <cellStyle name="SAPBEXHLevel1 9 2" xfId="2710"/>
    <cellStyle name="SAPBEXHLevel1 9 3" xfId="2711"/>
    <cellStyle name="SAPBEXHLevel1 9 4" xfId="2712"/>
    <cellStyle name="SAPBEXHLevel1_FG" xfId="2713"/>
    <cellStyle name="SAPBEXHLevel1X" xfId="2714"/>
    <cellStyle name="SAPBEXHLevel1X 10" xfId="2715"/>
    <cellStyle name="SAPBEXHLevel1X 10 2" xfId="2716"/>
    <cellStyle name="SAPBEXHLevel1X 10 3" xfId="2717"/>
    <cellStyle name="SAPBEXHLevel1X 10 4" xfId="2718"/>
    <cellStyle name="SAPBEXHLevel1X 11" xfId="2719"/>
    <cellStyle name="SAPBEXHLevel1X 11 2" xfId="2720"/>
    <cellStyle name="SAPBEXHLevel1X 11 3" xfId="2721"/>
    <cellStyle name="SAPBEXHLevel1X 11 4" xfId="2722"/>
    <cellStyle name="SAPBEXHLevel1X 12" xfId="2723"/>
    <cellStyle name="SAPBEXHLevel1X 12 2" xfId="2724"/>
    <cellStyle name="SAPBEXHLevel1X 12 3" xfId="2725"/>
    <cellStyle name="SAPBEXHLevel1X 12 4" xfId="2726"/>
    <cellStyle name="SAPBEXHLevel1X 13" xfId="2727"/>
    <cellStyle name="SAPBEXHLevel1X 14" xfId="2728"/>
    <cellStyle name="SAPBEXHLevel1X 15" xfId="2729"/>
    <cellStyle name="SAPBEXHLevel1X 16" xfId="2730"/>
    <cellStyle name="SAPBEXHLevel1X 17" xfId="2731"/>
    <cellStyle name="SAPBEXHLevel1X 18" xfId="2732"/>
    <cellStyle name="SAPBEXHLevel1X 19" xfId="2733"/>
    <cellStyle name="SAPBEXHLevel1X 2" xfId="2734"/>
    <cellStyle name="SAPBEXHLevel1X 2 10" xfId="2735"/>
    <cellStyle name="SAPBEXHLevel1X 2 11" xfId="2736"/>
    <cellStyle name="SAPBEXHLevel1X 2 12" xfId="2737"/>
    <cellStyle name="SAPBEXHLevel1X 2 13" xfId="2738"/>
    <cellStyle name="SAPBEXHLevel1X 2 14" xfId="2739"/>
    <cellStyle name="SAPBEXHLevel1X 2 15" xfId="2740"/>
    <cellStyle name="SAPBEXHLevel1X 2 16" xfId="2741"/>
    <cellStyle name="SAPBEXHLevel1X 2 17" xfId="2742"/>
    <cellStyle name="SAPBEXHLevel1X 2 18" xfId="2743"/>
    <cellStyle name="SAPBEXHLevel1X 2 2" xfId="2744"/>
    <cellStyle name="SAPBEXHLevel1X 2 3" xfId="2745"/>
    <cellStyle name="SAPBEXHLevel1X 2 4" xfId="2746"/>
    <cellStyle name="SAPBEXHLevel1X 2 5" xfId="2747"/>
    <cellStyle name="SAPBEXHLevel1X 2 6" xfId="2748"/>
    <cellStyle name="SAPBEXHLevel1X 2 7" xfId="2749"/>
    <cellStyle name="SAPBEXHLevel1X 2 8" xfId="2750"/>
    <cellStyle name="SAPBEXHLevel1X 2 9" xfId="2751"/>
    <cellStyle name="SAPBEXHLevel1X 20" xfId="2752"/>
    <cellStyle name="SAPBEXHLevel1X 21" xfId="2753"/>
    <cellStyle name="SAPBEXHLevel1X 21 2" xfId="2754"/>
    <cellStyle name="SAPBEXHLevel1X 21 3" xfId="2755"/>
    <cellStyle name="SAPBEXHLevel1X 22" xfId="2756"/>
    <cellStyle name="SAPBEXHLevel1X 22 2" xfId="2757"/>
    <cellStyle name="SAPBEXHLevel1X 22 3" xfId="2758"/>
    <cellStyle name="SAPBEXHLevel1X 23" xfId="2759"/>
    <cellStyle name="SAPBEXHLevel1X 23 2" xfId="2760"/>
    <cellStyle name="SAPBEXHLevel1X 23 3" xfId="2761"/>
    <cellStyle name="SAPBEXHLevel1X 24" xfId="2762"/>
    <cellStyle name="SAPBEXHLevel1X 25" xfId="2763"/>
    <cellStyle name="SAPBEXHLevel1X 26" xfId="2764"/>
    <cellStyle name="SAPBEXHLevel1X 27" xfId="2765"/>
    <cellStyle name="SAPBEXHLevel1X 28" xfId="2766"/>
    <cellStyle name="SAPBEXHLevel1X 28 2" xfId="2767"/>
    <cellStyle name="SAPBEXHLevel1X 28 3" xfId="2768"/>
    <cellStyle name="SAPBEXHLevel1X 29" xfId="2769"/>
    <cellStyle name="SAPBEXHLevel1X 3" xfId="2770"/>
    <cellStyle name="SAPBEXHLevel1X 3 10" xfId="2771"/>
    <cellStyle name="SAPBEXHLevel1X 3 11" xfId="2772"/>
    <cellStyle name="SAPBEXHLevel1X 3 2" xfId="2773"/>
    <cellStyle name="SAPBEXHLevel1X 3 3" xfId="2774"/>
    <cellStyle name="SAPBEXHLevel1X 3 4" xfId="2775"/>
    <cellStyle name="SAPBEXHLevel1X 3 5" xfId="2776"/>
    <cellStyle name="SAPBEXHLevel1X 3 6" xfId="2777"/>
    <cellStyle name="SAPBEXHLevel1X 3 7" xfId="2778"/>
    <cellStyle name="SAPBEXHLevel1X 3 8" xfId="2779"/>
    <cellStyle name="SAPBEXHLevel1X 3 9" xfId="2780"/>
    <cellStyle name="SAPBEXHLevel1X 30" xfId="2781"/>
    <cellStyle name="SAPBEXHLevel1X 4" xfId="2782"/>
    <cellStyle name="SAPBEXHLevel1X 4 10" xfId="2783"/>
    <cellStyle name="SAPBEXHLevel1X 4 11" xfId="2784"/>
    <cellStyle name="SAPBEXHLevel1X 4 2" xfId="2785"/>
    <cellStyle name="SAPBEXHLevel1X 4 3" xfId="2786"/>
    <cellStyle name="SAPBEXHLevel1X 4 4" xfId="2787"/>
    <cellStyle name="SAPBEXHLevel1X 4 5" xfId="2788"/>
    <cellStyle name="SAPBEXHLevel1X 4 6" xfId="2789"/>
    <cellStyle name="SAPBEXHLevel1X 4 7" xfId="2790"/>
    <cellStyle name="SAPBEXHLevel1X 4 8" xfId="2791"/>
    <cellStyle name="SAPBEXHLevel1X 4 9" xfId="2792"/>
    <cellStyle name="SAPBEXHLevel1X 5" xfId="2793"/>
    <cellStyle name="SAPBEXHLevel1X 5 10" xfId="2794"/>
    <cellStyle name="SAPBEXHLevel1X 5 11" xfId="2795"/>
    <cellStyle name="SAPBEXHLevel1X 5 2" xfId="2796"/>
    <cellStyle name="SAPBEXHLevel1X 5 3" xfId="2797"/>
    <cellStyle name="SAPBEXHLevel1X 5 4" xfId="2798"/>
    <cellStyle name="SAPBEXHLevel1X 5 5" xfId="2799"/>
    <cellStyle name="SAPBEXHLevel1X 5 6" xfId="2800"/>
    <cellStyle name="SAPBEXHLevel1X 5 7" xfId="2801"/>
    <cellStyle name="SAPBEXHLevel1X 5 8" xfId="2802"/>
    <cellStyle name="SAPBEXHLevel1X 5 9" xfId="2803"/>
    <cellStyle name="SAPBEXHLevel1X 6" xfId="2804"/>
    <cellStyle name="SAPBEXHLevel1X 6 10" xfId="2805"/>
    <cellStyle name="SAPBEXHLevel1X 6 11" xfId="2806"/>
    <cellStyle name="SAPBEXHLevel1X 6 2" xfId="2807"/>
    <cellStyle name="SAPBEXHLevel1X 6 3" xfId="2808"/>
    <cellStyle name="SAPBEXHLevel1X 6 4" xfId="2809"/>
    <cellStyle name="SAPBEXHLevel1X 6 5" xfId="2810"/>
    <cellStyle name="SAPBEXHLevel1X 6 6" xfId="2811"/>
    <cellStyle name="SAPBEXHLevel1X 6 7" xfId="2812"/>
    <cellStyle name="SAPBEXHLevel1X 6 8" xfId="2813"/>
    <cellStyle name="SAPBEXHLevel1X 6 9" xfId="2814"/>
    <cellStyle name="SAPBEXHLevel1X 7" xfId="2815"/>
    <cellStyle name="SAPBEXHLevel1X 7 10" xfId="2816"/>
    <cellStyle name="SAPBEXHLevel1X 7 11" xfId="2817"/>
    <cellStyle name="SAPBEXHLevel1X 7 2" xfId="2818"/>
    <cellStyle name="SAPBEXHLevel1X 7 3" xfId="2819"/>
    <cellStyle name="SAPBEXHLevel1X 7 4" xfId="2820"/>
    <cellStyle name="SAPBEXHLevel1X 7 5" xfId="2821"/>
    <cellStyle name="SAPBEXHLevel1X 7 6" xfId="2822"/>
    <cellStyle name="SAPBEXHLevel1X 7 7" xfId="2823"/>
    <cellStyle name="SAPBEXHLevel1X 7 8" xfId="2824"/>
    <cellStyle name="SAPBEXHLevel1X 7 9" xfId="2825"/>
    <cellStyle name="SAPBEXHLevel1X 8" xfId="2826"/>
    <cellStyle name="SAPBEXHLevel1X 8 10" xfId="2827"/>
    <cellStyle name="SAPBEXHLevel1X 8 11" xfId="2828"/>
    <cellStyle name="SAPBEXHLevel1X 8 2" xfId="2829"/>
    <cellStyle name="SAPBEXHLevel1X 8 3" xfId="2830"/>
    <cellStyle name="SAPBEXHLevel1X 8 4" xfId="2831"/>
    <cellStyle name="SAPBEXHLevel1X 8 5" xfId="2832"/>
    <cellStyle name="SAPBEXHLevel1X 8 6" xfId="2833"/>
    <cellStyle name="SAPBEXHLevel1X 8 7" xfId="2834"/>
    <cellStyle name="SAPBEXHLevel1X 8 8" xfId="2835"/>
    <cellStyle name="SAPBEXHLevel1X 8 9" xfId="2836"/>
    <cellStyle name="SAPBEXHLevel1X 9" xfId="2837"/>
    <cellStyle name="SAPBEXHLevel1X 9 2" xfId="2838"/>
    <cellStyle name="SAPBEXHLevel1X 9 3" xfId="2839"/>
    <cellStyle name="SAPBEXHLevel1X 9 4" xfId="2840"/>
    <cellStyle name="SAPBEXHLevel1X_FG" xfId="2841"/>
    <cellStyle name="SAPBEXHLevel2" xfId="2842"/>
    <cellStyle name="SAPBEXHLevel2 10" xfId="2843"/>
    <cellStyle name="SAPBEXHLevel2 10 2" xfId="2844"/>
    <cellStyle name="SAPBEXHLevel2 10 3" xfId="2845"/>
    <cellStyle name="SAPBEXHLevel2 10 4" xfId="2846"/>
    <cellStyle name="SAPBEXHLevel2 11" xfId="2847"/>
    <cellStyle name="SAPBEXHLevel2 11 2" xfId="2848"/>
    <cellStyle name="SAPBEXHLevel2 11 3" xfId="2849"/>
    <cellStyle name="SAPBEXHLevel2 11 4" xfId="2850"/>
    <cellStyle name="SAPBEXHLevel2 12" xfId="2851"/>
    <cellStyle name="SAPBEXHLevel2 12 2" xfId="2852"/>
    <cellStyle name="SAPBEXHLevel2 12 3" xfId="2853"/>
    <cellStyle name="SAPBEXHLevel2 12 4" xfId="2854"/>
    <cellStyle name="SAPBEXHLevel2 13" xfId="2855"/>
    <cellStyle name="SAPBEXHLevel2 14" xfId="2856"/>
    <cellStyle name="SAPBEXHLevel2 15" xfId="2857"/>
    <cellStyle name="SAPBEXHLevel2 16" xfId="2858"/>
    <cellStyle name="SAPBEXHLevel2 17" xfId="2859"/>
    <cellStyle name="SAPBEXHLevel2 18" xfId="2860"/>
    <cellStyle name="SAPBEXHLevel2 19" xfId="2861"/>
    <cellStyle name="SAPBEXHLevel2 2" xfId="2862"/>
    <cellStyle name="SAPBEXHLevel2 2 10" xfId="2863"/>
    <cellStyle name="SAPBEXHLevel2 2 11" xfId="2864"/>
    <cellStyle name="SAPBEXHLevel2 2 12" xfId="2865"/>
    <cellStyle name="SAPBEXHLevel2 2 13" xfId="2866"/>
    <cellStyle name="SAPBEXHLevel2 2 14" xfId="2867"/>
    <cellStyle name="SAPBEXHLevel2 2 15" xfId="2868"/>
    <cellStyle name="SAPBEXHLevel2 2 16" xfId="2869"/>
    <cellStyle name="SAPBEXHLevel2 2 17" xfId="2870"/>
    <cellStyle name="SAPBEXHLevel2 2 18" xfId="2871"/>
    <cellStyle name="SAPBEXHLevel2 2 2" xfId="2872"/>
    <cellStyle name="SAPBEXHLevel2 2 3" xfId="2873"/>
    <cellStyle name="SAPBEXHLevel2 2 4" xfId="2874"/>
    <cellStyle name="SAPBEXHLevel2 2 5" xfId="2875"/>
    <cellStyle name="SAPBEXHLevel2 2 6" xfId="2876"/>
    <cellStyle name="SAPBEXHLevel2 2 7" xfId="2877"/>
    <cellStyle name="SAPBEXHLevel2 2 8" xfId="2878"/>
    <cellStyle name="SAPBEXHLevel2 2 9" xfId="2879"/>
    <cellStyle name="SAPBEXHLevel2 20" xfId="2880"/>
    <cellStyle name="SAPBEXHLevel2 21" xfId="2881"/>
    <cellStyle name="SAPBEXHLevel2 21 2" xfId="2882"/>
    <cellStyle name="SAPBEXHLevel2 21 3" xfId="2883"/>
    <cellStyle name="SAPBEXHLevel2 22" xfId="2884"/>
    <cellStyle name="SAPBEXHLevel2 22 2" xfId="2885"/>
    <cellStyle name="SAPBEXHLevel2 22 3" xfId="2886"/>
    <cellStyle name="SAPBEXHLevel2 23" xfId="2887"/>
    <cellStyle name="SAPBEXHLevel2 23 2" xfId="2888"/>
    <cellStyle name="SAPBEXHLevel2 23 3" xfId="2889"/>
    <cellStyle name="SAPBEXHLevel2 24" xfId="2890"/>
    <cellStyle name="SAPBEXHLevel2 25" xfId="2891"/>
    <cellStyle name="SAPBEXHLevel2 26" xfId="2892"/>
    <cellStyle name="SAPBEXHLevel2 27" xfId="2893"/>
    <cellStyle name="SAPBEXHLevel2 28" xfId="2894"/>
    <cellStyle name="SAPBEXHLevel2 28 2" xfId="2895"/>
    <cellStyle name="SAPBEXHLevel2 28 3" xfId="2896"/>
    <cellStyle name="SAPBEXHLevel2 29" xfId="2897"/>
    <cellStyle name="SAPBEXHLevel2 3" xfId="2898"/>
    <cellStyle name="SAPBEXHLevel2 3 10" xfId="2899"/>
    <cellStyle name="SAPBEXHLevel2 3 11" xfId="2900"/>
    <cellStyle name="SAPBEXHLevel2 3 2" xfId="2901"/>
    <cellStyle name="SAPBEXHLevel2 3 3" xfId="2902"/>
    <cellStyle name="SAPBEXHLevel2 3 4" xfId="2903"/>
    <cellStyle name="SAPBEXHLevel2 3 5" xfId="2904"/>
    <cellStyle name="SAPBEXHLevel2 3 6" xfId="2905"/>
    <cellStyle name="SAPBEXHLevel2 3 7" xfId="2906"/>
    <cellStyle name="SAPBEXHLevel2 3 8" xfId="2907"/>
    <cellStyle name="SAPBEXHLevel2 3 9" xfId="2908"/>
    <cellStyle name="SAPBEXHLevel2 30" xfId="2909"/>
    <cellStyle name="SAPBEXHLevel2 4" xfId="2910"/>
    <cellStyle name="SAPBEXHLevel2 4 10" xfId="2911"/>
    <cellStyle name="SAPBEXHLevel2 4 11" xfId="2912"/>
    <cellStyle name="SAPBEXHLevel2 4 2" xfId="2913"/>
    <cellStyle name="SAPBEXHLevel2 4 3" xfId="2914"/>
    <cellStyle name="SAPBEXHLevel2 4 4" xfId="2915"/>
    <cellStyle name="SAPBEXHLevel2 4 5" xfId="2916"/>
    <cellStyle name="SAPBEXHLevel2 4 6" xfId="2917"/>
    <cellStyle name="SAPBEXHLevel2 4 7" xfId="2918"/>
    <cellStyle name="SAPBEXHLevel2 4 8" xfId="2919"/>
    <cellStyle name="SAPBEXHLevel2 4 9" xfId="2920"/>
    <cellStyle name="SAPBEXHLevel2 5" xfId="2921"/>
    <cellStyle name="SAPBEXHLevel2 5 10" xfId="2922"/>
    <cellStyle name="SAPBEXHLevel2 5 11" xfId="2923"/>
    <cellStyle name="SAPBEXHLevel2 5 2" xfId="2924"/>
    <cellStyle name="SAPBEXHLevel2 5 3" xfId="2925"/>
    <cellStyle name="SAPBEXHLevel2 5 4" xfId="2926"/>
    <cellStyle name="SAPBEXHLevel2 5 5" xfId="2927"/>
    <cellStyle name="SAPBEXHLevel2 5 6" xfId="2928"/>
    <cellStyle name="SAPBEXHLevel2 5 7" xfId="2929"/>
    <cellStyle name="SAPBEXHLevel2 5 8" xfId="2930"/>
    <cellStyle name="SAPBEXHLevel2 5 9" xfId="2931"/>
    <cellStyle name="SAPBEXHLevel2 6" xfId="2932"/>
    <cellStyle name="SAPBEXHLevel2 6 10" xfId="2933"/>
    <cellStyle name="SAPBEXHLevel2 6 11" xfId="2934"/>
    <cellStyle name="SAPBEXHLevel2 6 2" xfId="2935"/>
    <cellStyle name="SAPBEXHLevel2 6 3" xfId="2936"/>
    <cellStyle name="SAPBEXHLevel2 6 4" xfId="2937"/>
    <cellStyle name="SAPBEXHLevel2 6 5" xfId="2938"/>
    <cellStyle name="SAPBEXHLevel2 6 6" xfId="2939"/>
    <cellStyle name="SAPBEXHLevel2 6 7" xfId="2940"/>
    <cellStyle name="SAPBEXHLevel2 6 8" xfId="2941"/>
    <cellStyle name="SAPBEXHLevel2 6 9" xfId="2942"/>
    <cellStyle name="SAPBEXHLevel2 7" xfId="2943"/>
    <cellStyle name="SAPBEXHLevel2 7 10" xfId="2944"/>
    <cellStyle name="SAPBEXHLevel2 7 11" xfId="2945"/>
    <cellStyle name="SAPBEXHLevel2 7 2" xfId="2946"/>
    <cellStyle name="SAPBEXHLevel2 7 3" xfId="2947"/>
    <cellStyle name="SAPBEXHLevel2 7 4" xfId="2948"/>
    <cellStyle name="SAPBEXHLevel2 7 5" xfId="2949"/>
    <cellStyle name="SAPBEXHLevel2 7 6" xfId="2950"/>
    <cellStyle name="SAPBEXHLevel2 7 7" xfId="2951"/>
    <cellStyle name="SAPBEXHLevel2 7 8" xfId="2952"/>
    <cellStyle name="SAPBEXHLevel2 7 9" xfId="2953"/>
    <cellStyle name="SAPBEXHLevel2 8" xfId="2954"/>
    <cellStyle name="SAPBEXHLevel2 8 10" xfId="2955"/>
    <cellStyle name="SAPBEXHLevel2 8 11" xfId="2956"/>
    <cellStyle name="SAPBEXHLevel2 8 2" xfId="2957"/>
    <cellStyle name="SAPBEXHLevel2 8 3" xfId="2958"/>
    <cellStyle name="SAPBEXHLevel2 8 4" xfId="2959"/>
    <cellStyle name="SAPBEXHLevel2 8 5" xfId="2960"/>
    <cellStyle name="SAPBEXHLevel2 8 6" xfId="2961"/>
    <cellStyle name="SAPBEXHLevel2 8 7" xfId="2962"/>
    <cellStyle name="SAPBEXHLevel2 8 8" xfId="2963"/>
    <cellStyle name="SAPBEXHLevel2 8 9" xfId="2964"/>
    <cellStyle name="SAPBEXHLevel2 9" xfId="2965"/>
    <cellStyle name="SAPBEXHLevel2 9 2" xfId="2966"/>
    <cellStyle name="SAPBEXHLevel2 9 3" xfId="2967"/>
    <cellStyle name="SAPBEXHLevel2 9 4" xfId="2968"/>
    <cellStyle name="SAPBEXHLevel2_FG" xfId="2969"/>
    <cellStyle name="SAPBEXHLevel2X" xfId="2970"/>
    <cellStyle name="SAPBEXHLevel2X 10" xfId="2971"/>
    <cellStyle name="SAPBEXHLevel2X 10 2" xfId="2972"/>
    <cellStyle name="SAPBEXHLevel2X 10 3" xfId="2973"/>
    <cellStyle name="SAPBEXHLevel2X 10 4" xfId="2974"/>
    <cellStyle name="SAPBEXHLevel2X 11" xfId="2975"/>
    <cellStyle name="SAPBEXHLevel2X 11 2" xfId="2976"/>
    <cellStyle name="SAPBEXHLevel2X 11 3" xfId="2977"/>
    <cellStyle name="SAPBEXHLevel2X 11 4" xfId="2978"/>
    <cellStyle name="SAPBEXHLevel2X 12" xfId="2979"/>
    <cellStyle name="SAPBEXHLevel2X 12 2" xfId="2980"/>
    <cellStyle name="SAPBEXHLevel2X 12 3" xfId="2981"/>
    <cellStyle name="SAPBEXHLevel2X 12 4" xfId="2982"/>
    <cellStyle name="SAPBEXHLevel2X 13" xfId="2983"/>
    <cellStyle name="SAPBEXHLevel2X 14" xfId="2984"/>
    <cellStyle name="SAPBEXHLevel2X 15" xfId="2985"/>
    <cellStyle name="SAPBEXHLevel2X 16" xfId="2986"/>
    <cellStyle name="SAPBEXHLevel2X 17" xfId="2987"/>
    <cellStyle name="SAPBEXHLevel2X 18" xfId="2988"/>
    <cellStyle name="SAPBEXHLevel2X 19" xfId="2989"/>
    <cellStyle name="SAPBEXHLevel2X 2" xfId="2990"/>
    <cellStyle name="SAPBEXHLevel2X 2 10" xfId="2991"/>
    <cellStyle name="SAPBEXHLevel2X 2 11" xfId="2992"/>
    <cellStyle name="SAPBEXHLevel2X 2 12" xfId="2993"/>
    <cellStyle name="SAPBEXHLevel2X 2 13" xfId="2994"/>
    <cellStyle name="SAPBEXHLevel2X 2 14" xfId="2995"/>
    <cellStyle name="SAPBEXHLevel2X 2 15" xfId="2996"/>
    <cellStyle name="SAPBEXHLevel2X 2 16" xfId="2997"/>
    <cellStyle name="SAPBEXHLevel2X 2 17" xfId="2998"/>
    <cellStyle name="SAPBEXHLevel2X 2 18" xfId="2999"/>
    <cellStyle name="SAPBEXHLevel2X 2 2" xfId="3000"/>
    <cellStyle name="SAPBEXHLevel2X 2 3" xfId="3001"/>
    <cellStyle name="SAPBEXHLevel2X 2 4" xfId="3002"/>
    <cellStyle name="SAPBEXHLevel2X 2 5" xfId="3003"/>
    <cellStyle name="SAPBEXHLevel2X 2 6" xfId="3004"/>
    <cellStyle name="SAPBEXHLevel2X 2 7" xfId="3005"/>
    <cellStyle name="SAPBEXHLevel2X 2 8" xfId="3006"/>
    <cellStyle name="SAPBEXHLevel2X 2 9" xfId="3007"/>
    <cellStyle name="SAPBEXHLevel2X 20" xfId="3008"/>
    <cellStyle name="SAPBEXHLevel2X 21" xfId="3009"/>
    <cellStyle name="SAPBEXHLevel2X 21 2" xfId="3010"/>
    <cellStyle name="SAPBEXHLevel2X 21 3" xfId="3011"/>
    <cellStyle name="SAPBEXHLevel2X 22" xfId="3012"/>
    <cellStyle name="SAPBEXHLevel2X 22 2" xfId="3013"/>
    <cellStyle name="SAPBEXHLevel2X 22 3" xfId="3014"/>
    <cellStyle name="SAPBEXHLevel2X 23" xfId="3015"/>
    <cellStyle name="SAPBEXHLevel2X 23 2" xfId="3016"/>
    <cellStyle name="SAPBEXHLevel2X 23 3" xfId="3017"/>
    <cellStyle name="SAPBEXHLevel2X 24" xfId="3018"/>
    <cellStyle name="SAPBEXHLevel2X 25" xfId="3019"/>
    <cellStyle name="SAPBEXHLevel2X 26" xfId="3020"/>
    <cellStyle name="SAPBEXHLevel2X 27" xfId="3021"/>
    <cellStyle name="SAPBEXHLevel2X 28" xfId="3022"/>
    <cellStyle name="SAPBEXHLevel2X 28 2" xfId="3023"/>
    <cellStyle name="SAPBEXHLevel2X 28 3" xfId="3024"/>
    <cellStyle name="SAPBEXHLevel2X 29" xfId="3025"/>
    <cellStyle name="SAPBEXHLevel2X 3" xfId="3026"/>
    <cellStyle name="SAPBEXHLevel2X 3 10" xfId="3027"/>
    <cellStyle name="SAPBEXHLevel2X 3 11" xfId="3028"/>
    <cellStyle name="SAPBEXHLevel2X 3 2" xfId="3029"/>
    <cellStyle name="SAPBEXHLevel2X 3 3" xfId="3030"/>
    <cellStyle name="SAPBEXHLevel2X 3 4" xfId="3031"/>
    <cellStyle name="SAPBEXHLevel2X 3 5" xfId="3032"/>
    <cellStyle name="SAPBEXHLevel2X 3 6" xfId="3033"/>
    <cellStyle name="SAPBEXHLevel2X 3 7" xfId="3034"/>
    <cellStyle name="SAPBEXHLevel2X 3 8" xfId="3035"/>
    <cellStyle name="SAPBEXHLevel2X 3 9" xfId="3036"/>
    <cellStyle name="SAPBEXHLevel2X 30" xfId="3037"/>
    <cellStyle name="SAPBEXHLevel2X 4" xfId="3038"/>
    <cellStyle name="SAPBEXHLevel2X 4 10" xfId="3039"/>
    <cellStyle name="SAPBEXHLevel2X 4 11" xfId="3040"/>
    <cellStyle name="SAPBEXHLevel2X 4 2" xfId="3041"/>
    <cellStyle name="SAPBEXHLevel2X 4 3" xfId="3042"/>
    <cellStyle name="SAPBEXHLevel2X 4 4" xfId="3043"/>
    <cellStyle name="SAPBEXHLevel2X 4 5" xfId="3044"/>
    <cellStyle name="SAPBEXHLevel2X 4 6" xfId="3045"/>
    <cellStyle name="SAPBEXHLevel2X 4 7" xfId="3046"/>
    <cellStyle name="SAPBEXHLevel2X 4 8" xfId="3047"/>
    <cellStyle name="SAPBEXHLevel2X 4 9" xfId="3048"/>
    <cellStyle name="SAPBEXHLevel2X 5" xfId="3049"/>
    <cellStyle name="SAPBEXHLevel2X 5 10" xfId="3050"/>
    <cellStyle name="SAPBEXHLevel2X 5 11" xfId="3051"/>
    <cellStyle name="SAPBEXHLevel2X 5 2" xfId="3052"/>
    <cellStyle name="SAPBEXHLevel2X 5 3" xfId="3053"/>
    <cellStyle name="SAPBEXHLevel2X 5 4" xfId="3054"/>
    <cellStyle name="SAPBEXHLevel2X 5 5" xfId="3055"/>
    <cellStyle name="SAPBEXHLevel2X 5 6" xfId="3056"/>
    <cellStyle name="SAPBEXHLevel2X 5 7" xfId="3057"/>
    <cellStyle name="SAPBEXHLevel2X 5 8" xfId="3058"/>
    <cellStyle name="SAPBEXHLevel2X 5 9" xfId="3059"/>
    <cellStyle name="SAPBEXHLevel2X 6" xfId="3060"/>
    <cellStyle name="SAPBEXHLevel2X 6 10" xfId="3061"/>
    <cellStyle name="SAPBEXHLevel2X 6 11" xfId="3062"/>
    <cellStyle name="SAPBEXHLevel2X 6 2" xfId="3063"/>
    <cellStyle name="SAPBEXHLevel2X 6 3" xfId="3064"/>
    <cellStyle name="SAPBEXHLevel2X 6 4" xfId="3065"/>
    <cellStyle name="SAPBEXHLevel2X 6 5" xfId="3066"/>
    <cellStyle name="SAPBEXHLevel2X 6 6" xfId="3067"/>
    <cellStyle name="SAPBEXHLevel2X 6 7" xfId="3068"/>
    <cellStyle name="SAPBEXHLevel2X 6 8" xfId="3069"/>
    <cellStyle name="SAPBEXHLevel2X 6 9" xfId="3070"/>
    <cellStyle name="SAPBEXHLevel2X 7" xfId="3071"/>
    <cellStyle name="SAPBEXHLevel2X 7 10" xfId="3072"/>
    <cellStyle name="SAPBEXHLevel2X 7 11" xfId="3073"/>
    <cellStyle name="SAPBEXHLevel2X 7 2" xfId="3074"/>
    <cellStyle name="SAPBEXHLevel2X 7 3" xfId="3075"/>
    <cellStyle name="SAPBEXHLevel2X 7 4" xfId="3076"/>
    <cellStyle name="SAPBEXHLevel2X 7 5" xfId="3077"/>
    <cellStyle name="SAPBEXHLevel2X 7 6" xfId="3078"/>
    <cellStyle name="SAPBEXHLevel2X 7 7" xfId="3079"/>
    <cellStyle name="SAPBEXHLevel2X 7 8" xfId="3080"/>
    <cellStyle name="SAPBEXHLevel2X 7 9" xfId="3081"/>
    <cellStyle name="SAPBEXHLevel2X 8" xfId="3082"/>
    <cellStyle name="SAPBEXHLevel2X 8 10" xfId="3083"/>
    <cellStyle name="SAPBEXHLevel2X 8 11" xfId="3084"/>
    <cellStyle name="SAPBEXHLevel2X 8 2" xfId="3085"/>
    <cellStyle name="SAPBEXHLevel2X 8 3" xfId="3086"/>
    <cellStyle name="SAPBEXHLevel2X 8 4" xfId="3087"/>
    <cellStyle name="SAPBEXHLevel2X 8 5" xfId="3088"/>
    <cellStyle name="SAPBEXHLevel2X 8 6" xfId="3089"/>
    <cellStyle name="SAPBEXHLevel2X 8 7" xfId="3090"/>
    <cellStyle name="SAPBEXHLevel2X 8 8" xfId="3091"/>
    <cellStyle name="SAPBEXHLevel2X 8 9" xfId="3092"/>
    <cellStyle name="SAPBEXHLevel2X 9" xfId="3093"/>
    <cellStyle name="SAPBEXHLevel2X 9 2" xfId="3094"/>
    <cellStyle name="SAPBEXHLevel2X 9 3" xfId="3095"/>
    <cellStyle name="SAPBEXHLevel2X 9 4" xfId="3096"/>
    <cellStyle name="SAPBEXHLevel2X_FG" xfId="3097"/>
    <cellStyle name="SAPBEXHLevel3" xfId="3098"/>
    <cellStyle name="SAPBEXHLevel3 10" xfId="3099"/>
    <cellStyle name="SAPBEXHLevel3 10 2" xfId="3100"/>
    <cellStyle name="SAPBEXHLevel3 10 3" xfId="3101"/>
    <cellStyle name="SAPBEXHLevel3 10 4" xfId="3102"/>
    <cellStyle name="SAPBEXHLevel3 11" xfId="3103"/>
    <cellStyle name="SAPBEXHLevel3 11 2" xfId="3104"/>
    <cellStyle name="SAPBEXHLevel3 11 3" xfId="3105"/>
    <cellStyle name="SAPBEXHLevel3 11 4" xfId="3106"/>
    <cellStyle name="SAPBEXHLevel3 12" xfId="3107"/>
    <cellStyle name="SAPBEXHLevel3 12 2" xfId="3108"/>
    <cellStyle name="SAPBEXHLevel3 12 3" xfId="3109"/>
    <cellStyle name="SAPBEXHLevel3 12 4" xfId="3110"/>
    <cellStyle name="SAPBEXHLevel3 13" xfId="3111"/>
    <cellStyle name="SAPBEXHLevel3 14" xfId="3112"/>
    <cellStyle name="SAPBEXHLevel3 15" xfId="3113"/>
    <cellStyle name="SAPBEXHLevel3 16" xfId="3114"/>
    <cellStyle name="SAPBEXHLevel3 17" xfId="3115"/>
    <cellStyle name="SAPBEXHLevel3 18" xfId="3116"/>
    <cellStyle name="SAPBEXHLevel3 19" xfId="3117"/>
    <cellStyle name="SAPBEXHLevel3 2" xfId="3118"/>
    <cellStyle name="SAPBEXHLevel3 2 10" xfId="3119"/>
    <cellStyle name="SAPBEXHLevel3 2 11" xfId="3120"/>
    <cellStyle name="SAPBEXHLevel3 2 12" xfId="3121"/>
    <cellStyle name="SAPBEXHLevel3 2 13" xfId="3122"/>
    <cellStyle name="SAPBEXHLevel3 2 14" xfId="3123"/>
    <cellStyle name="SAPBEXHLevel3 2 15" xfId="3124"/>
    <cellStyle name="SAPBEXHLevel3 2 16" xfId="3125"/>
    <cellStyle name="SAPBEXHLevel3 2 17" xfId="3126"/>
    <cellStyle name="SAPBEXHLevel3 2 18" xfId="3127"/>
    <cellStyle name="SAPBEXHLevel3 2 2" xfId="3128"/>
    <cellStyle name="SAPBEXHLevel3 2 3" xfId="3129"/>
    <cellStyle name="SAPBEXHLevel3 2 4" xfId="3130"/>
    <cellStyle name="SAPBEXHLevel3 2 5" xfId="3131"/>
    <cellStyle name="SAPBEXHLevel3 2 6" xfId="3132"/>
    <cellStyle name="SAPBEXHLevel3 2 7" xfId="3133"/>
    <cellStyle name="SAPBEXHLevel3 2 8" xfId="3134"/>
    <cellStyle name="SAPBEXHLevel3 2 9" xfId="3135"/>
    <cellStyle name="SAPBEXHLevel3 20" xfId="3136"/>
    <cellStyle name="SAPBEXHLevel3 21" xfId="3137"/>
    <cellStyle name="SAPBEXHLevel3 21 2" xfId="3138"/>
    <cellStyle name="SAPBEXHLevel3 21 3" xfId="3139"/>
    <cellStyle name="SAPBEXHLevel3 22" xfId="3140"/>
    <cellStyle name="SAPBEXHLevel3 22 2" xfId="3141"/>
    <cellStyle name="SAPBEXHLevel3 22 3" xfId="3142"/>
    <cellStyle name="SAPBEXHLevel3 23" xfId="3143"/>
    <cellStyle name="SAPBEXHLevel3 23 2" xfId="3144"/>
    <cellStyle name="SAPBEXHLevel3 23 3" xfId="3145"/>
    <cellStyle name="SAPBEXHLevel3 24" xfId="3146"/>
    <cellStyle name="SAPBEXHLevel3 25" xfId="3147"/>
    <cellStyle name="SAPBEXHLevel3 26" xfId="3148"/>
    <cellStyle name="SAPBEXHLevel3 27" xfId="3149"/>
    <cellStyle name="SAPBEXHLevel3 28" xfId="3150"/>
    <cellStyle name="SAPBEXHLevel3 28 2" xfId="3151"/>
    <cellStyle name="SAPBEXHLevel3 28 3" xfId="3152"/>
    <cellStyle name="SAPBEXHLevel3 29" xfId="3153"/>
    <cellStyle name="SAPBEXHLevel3 3" xfId="3154"/>
    <cellStyle name="SAPBEXHLevel3 3 10" xfId="3155"/>
    <cellStyle name="SAPBEXHLevel3 3 11" xfId="3156"/>
    <cellStyle name="SAPBEXHLevel3 3 2" xfId="3157"/>
    <cellStyle name="SAPBEXHLevel3 3 3" xfId="3158"/>
    <cellStyle name="SAPBEXHLevel3 3 4" xfId="3159"/>
    <cellStyle name="SAPBEXHLevel3 3 5" xfId="3160"/>
    <cellStyle name="SAPBEXHLevel3 3 6" xfId="3161"/>
    <cellStyle name="SAPBEXHLevel3 3 7" xfId="3162"/>
    <cellStyle name="SAPBEXHLevel3 3 8" xfId="3163"/>
    <cellStyle name="SAPBEXHLevel3 3 9" xfId="3164"/>
    <cellStyle name="SAPBEXHLevel3 30" xfId="3165"/>
    <cellStyle name="SAPBEXHLevel3 4" xfId="3166"/>
    <cellStyle name="SAPBEXHLevel3 4 10" xfId="3167"/>
    <cellStyle name="SAPBEXHLevel3 4 11" xfId="3168"/>
    <cellStyle name="SAPBEXHLevel3 4 2" xfId="3169"/>
    <cellStyle name="SAPBEXHLevel3 4 3" xfId="3170"/>
    <cellStyle name="SAPBEXHLevel3 4 4" xfId="3171"/>
    <cellStyle name="SAPBEXHLevel3 4 5" xfId="3172"/>
    <cellStyle name="SAPBEXHLevel3 4 6" xfId="3173"/>
    <cellStyle name="SAPBEXHLevel3 4 7" xfId="3174"/>
    <cellStyle name="SAPBEXHLevel3 4 8" xfId="3175"/>
    <cellStyle name="SAPBEXHLevel3 4 9" xfId="3176"/>
    <cellStyle name="SAPBEXHLevel3 5" xfId="3177"/>
    <cellStyle name="SAPBEXHLevel3 5 10" xfId="3178"/>
    <cellStyle name="SAPBEXHLevel3 5 11" xfId="3179"/>
    <cellStyle name="SAPBEXHLevel3 5 2" xfId="3180"/>
    <cellStyle name="SAPBEXHLevel3 5 3" xfId="3181"/>
    <cellStyle name="SAPBEXHLevel3 5 4" xfId="3182"/>
    <cellStyle name="SAPBEXHLevel3 5 5" xfId="3183"/>
    <cellStyle name="SAPBEXHLevel3 5 6" xfId="3184"/>
    <cellStyle name="SAPBEXHLevel3 5 7" xfId="3185"/>
    <cellStyle name="SAPBEXHLevel3 5 8" xfId="3186"/>
    <cellStyle name="SAPBEXHLevel3 5 9" xfId="3187"/>
    <cellStyle name="SAPBEXHLevel3 6" xfId="3188"/>
    <cellStyle name="SAPBEXHLevel3 6 10" xfId="3189"/>
    <cellStyle name="SAPBEXHLevel3 6 11" xfId="3190"/>
    <cellStyle name="SAPBEXHLevel3 6 2" xfId="3191"/>
    <cellStyle name="SAPBEXHLevel3 6 3" xfId="3192"/>
    <cellStyle name="SAPBEXHLevel3 6 4" xfId="3193"/>
    <cellStyle name="SAPBEXHLevel3 6 5" xfId="3194"/>
    <cellStyle name="SAPBEXHLevel3 6 6" xfId="3195"/>
    <cellStyle name="SAPBEXHLevel3 6 7" xfId="3196"/>
    <cellStyle name="SAPBEXHLevel3 6 8" xfId="3197"/>
    <cellStyle name="SAPBEXHLevel3 6 9" xfId="3198"/>
    <cellStyle name="SAPBEXHLevel3 7" xfId="3199"/>
    <cellStyle name="SAPBEXHLevel3 7 10" xfId="3200"/>
    <cellStyle name="SAPBEXHLevel3 7 11" xfId="3201"/>
    <cellStyle name="SAPBEXHLevel3 7 2" xfId="3202"/>
    <cellStyle name="SAPBEXHLevel3 7 3" xfId="3203"/>
    <cellStyle name="SAPBEXHLevel3 7 4" xfId="3204"/>
    <cellStyle name="SAPBEXHLevel3 7 5" xfId="3205"/>
    <cellStyle name="SAPBEXHLevel3 7 6" xfId="3206"/>
    <cellStyle name="SAPBEXHLevel3 7 7" xfId="3207"/>
    <cellStyle name="SAPBEXHLevel3 7 8" xfId="3208"/>
    <cellStyle name="SAPBEXHLevel3 7 9" xfId="3209"/>
    <cellStyle name="SAPBEXHLevel3 8" xfId="3210"/>
    <cellStyle name="SAPBEXHLevel3 8 10" xfId="3211"/>
    <cellStyle name="SAPBEXHLevel3 8 11" xfId="3212"/>
    <cellStyle name="SAPBEXHLevel3 8 2" xfId="3213"/>
    <cellStyle name="SAPBEXHLevel3 8 3" xfId="3214"/>
    <cellStyle name="SAPBEXHLevel3 8 4" xfId="3215"/>
    <cellStyle name="SAPBEXHLevel3 8 5" xfId="3216"/>
    <cellStyle name="SAPBEXHLevel3 8 6" xfId="3217"/>
    <cellStyle name="SAPBEXHLevel3 8 7" xfId="3218"/>
    <cellStyle name="SAPBEXHLevel3 8 8" xfId="3219"/>
    <cellStyle name="SAPBEXHLevel3 8 9" xfId="3220"/>
    <cellStyle name="SAPBEXHLevel3 9" xfId="3221"/>
    <cellStyle name="SAPBEXHLevel3 9 2" xfId="3222"/>
    <cellStyle name="SAPBEXHLevel3 9 3" xfId="3223"/>
    <cellStyle name="SAPBEXHLevel3 9 4" xfId="3224"/>
    <cellStyle name="SAPBEXHLevel3_FG" xfId="3225"/>
    <cellStyle name="SAPBEXHLevel3X" xfId="3226"/>
    <cellStyle name="SAPBEXHLevel3X 10" xfId="3227"/>
    <cellStyle name="SAPBEXHLevel3X 10 2" xfId="3228"/>
    <cellStyle name="SAPBEXHLevel3X 10 3" xfId="3229"/>
    <cellStyle name="SAPBEXHLevel3X 10 4" xfId="3230"/>
    <cellStyle name="SAPBEXHLevel3X 11" xfId="3231"/>
    <cellStyle name="SAPBEXHLevel3X 11 2" xfId="3232"/>
    <cellStyle name="SAPBEXHLevel3X 11 3" xfId="3233"/>
    <cellStyle name="SAPBEXHLevel3X 11 4" xfId="3234"/>
    <cellStyle name="SAPBEXHLevel3X 12" xfId="3235"/>
    <cellStyle name="SAPBEXHLevel3X 12 2" xfId="3236"/>
    <cellStyle name="SAPBEXHLevel3X 12 3" xfId="3237"/>
    <cellStyle name="SAPBEXHLevel3X 12 4" xfId="3238"/>
    <cellStyle name="SAPBEXHLevel3X 13" xfId="3239"/>
    <cellStyle name="SAPBEXHLevel3X 14" xfId="3240"/>
    <cellStyle name="SAPBEXHLevel3X 15" xfId="3241"/>
    <cellStyle name="SAPBEXHLevel3X 16" xfId="3242"/>
    <cellStyle name="SAPBEXHLevel3X 17" xfId="3243"/>
    <cellStyle name="SAPBEXHLevel3X 18" xfId="3244"/>
    <cellStyle name="SAPBEXHLevel3X 19" xfId="3245"/>
    <cellStyle name="SAPBEXHLevel3X 2" xfId="3246"/>
    <cellStyle name="SAPBEXHLevel3X 2 10" xfId="3247"/>
    <cellStyle name="SAPBEXHLevel3X 2 11" xfId="3248"/>
    <cellStyle name="SAPBEXHLevel3X 2 12" xfId="3249"/>
    <cellStyle name="SAPBEXHLevel3X 2 13" xfId="3250"/>
    <cellStyle name="SAPBEXHLevel3X 2 14" xfId="3251"/>
    <cellStyle name="SAPBEXHLevel3X 2 15" xfId="3252"/>
    <cellStyle name="SAPBEXHLevel3X 2 16" xfId="3253"/>
    <cellStyle name="SAPBEXHLevel3X 2 17" xfId="3254"/>
    <cellStyle name="SAPBEXHLevel3X 2 18" xfId="3255"/>
    <cellStyle name="SAPBEXHLevel3X 2 2" xfId="3256"/>
    <cellStyle name="SAPBEXHLevel3X 2 3" xfId="3257"/>
    <cellStyle name="SAPBEXHLevel3X 2 4" xfId="3258"/>
    <cellStyle name="SAPBEXHLevel3X 2 5" xfId="3259"/>
    <cellStyle name="SAPBEXHLevel3X 2 6" xfId="3260"/>
    <cellStyle name="SAPBEXHLevel3X 2 7" xfId="3261"/>
    <cellStyle name="SAPBEXHLevel3X 2 8" xfId="3262"/>
    <cellStyle name="SAPBEXHLevel3X 2 9" xfId="3263"/>
    <cellStyle name="SAPBEXHLevel3X 20" xfId="3264"/>
    <cellStyle name="SAPBEXHLevel3X 21" xfId="3265"/>
    <cellStyle name="SAPBEXHLevel3X 21 2" xfId="3266"/>
    <cellStyle name="SAPBEXHLevel3X 21 3" xfId="3267"/>
    <cellStyle name="SAPBEXHLevel3X 22" xfId="3268"/>
    <cellStyle name="SAPBEXHLevel3X 22 2" xfId="3269"/>
    <cellStyle name="SAPBEXHLevel3X 22 3" xfId="3270"/>
    <cellStyle name="SAPBEXHLevel3X 23" xfId="3271"/>
    <cellStyle name="SAPBEXHLevel3X 23 2" xfId="3272"/>
    <cellStyle name="SAPBEXHLevel3X 23 3" xfId="3273"/>
    <cellStyle name="SAPBEXHLevel3X 24" xfId="3274"/>
    <cellStyle name="SAPBEXHLevel3X 25" xfId="3275"/>
    <cellStyle name="SAPBEXHLevel3X 26" xfId="3276"/>
    <cellStyle name="SAPBEXHLevel3X 27" xfId="3277"/>
    <cellStyle name="SAPBEXHLevel3X 28" xfId="3278"/>
    <cellStyle name="SAPBEXHLevel3X 28 2" xfId="3279"/>
    <cellStyle name="SAPBEXHLevel3X 28 3" xfId="3280"/>
    <cellStyle name="SAPBEXHLevel3X 29" xfId="3281"/>
    <cellStyle name="SAPBEXHLevel3X 3" xfId="3282"/>
    <cellStyle name="SAPBEXHLevel3X 3 10" xfId="3283"/>
    <cellStyle name="SAPBEXHLevel3X 3 11" xfId="3284"/>
    <cellStyle name="SAPBEXHLevel3X 3 2" xfId="3285"/>
    <cellStyle name="SAPBEXHLevel3X 3 3" xfId="3286"/>
    <cellStyle name="SAPBEXHLevel3X 3 4" xfId="3287"/>
    <cellStyle name="SAPBEXHLevel3X 3 5" xfId="3288"/>
    <cellStyle name="SAPBEXHLevel3X 3 6" xfId="3289"/>
    <cellStyle name="SAPBEXHLevel3X 3 7" xfId="3290"/>
    <cellStyle name="SAPBEXHLevel3X 3 8" xfId="3291"/>
    <cellStyle name="SAPBEXHLevel3X 3 9" xfId="3292"/>
    <cellStyle name="SAPBEXHLevel3X 30" xfId="3293"/>
    <cellStyle name="SAPBEXHLevel3X 4" xfId="3294"/>
    <cellStyle name="SAPBEXHLevel3X 4 10" xfId="3295"/>
    <cellStyle name="SAPBEXHLevel3X 4 11" xfId="3296"/>
    <cellStyle name="SAPBEXHLevel3X 4 2" xfId="3297"/>
    <cellStyle name="SAPBEXHLevel3X 4 3" xfId="3298"/>
    <cellStyle name="SAPBEXHLevel3X 4 4" xfId="3299"/>
    <cellStyle name="SAPBEXHLevel3X 4 5" xfId="3300"/>
    <cellStyle name="SAPBEXHLevel3X 4 6" xfId="3301"/>
    <cellStyle name="SAPBEXHLevel3X 4 7" xfId="3302"/>
    <cellStyle name="SAPBEXHLevel3X 4 8" xfId="3303"/>
    <cellStyle name="SAPBEXHLevel3X 4 9" xfId="3304"/>
    <cellStyle name="SAPBEXHLevel3X 5" xfId="3305"/>
    <cellStyle name="SAPBEXHLevel3X 5 10" xfId="3306"/>
    <cellStyle name="SAPBEXHLevel3X 5 11" xfId="3307"/>
    <cellStyle name="SAPBEXHLevel3X 5 2" xfId="3308"/>
    <cellStyle name="SAPBEXHLevel3X 5 3" xfId="3309"/>
    <cellStyle name="SAPBEXHLevel3X 5 4" xfId="3310"/>
    <cellStyle name="SAPBEXHLevel3X 5 5" xfId="3311"/>
    <cellStyle name="SAPBEXHLevel3X 5 6" xfId="3312"/>
    <cellStyle name="SAPBEXHLevel3X 5 7" xfId="3313"/>
    <cellStyle name="SAPBEXHLevel3X 5 8" xfId="3314"/>
    <cellStyle name="SAPBEXHLevel3X 5 9" xfId="3315"/>
    <cellStyle name="SAPBEXHLevel3X 6" xfId="3316"/>
    <cellStyle name="SAPBEXHLevel3X 6 10" xfId="3317"/>
    <cellStyle name="SAPBEXHLevel3X 6 11" xfId="3318"/>
    <cellStyle name="SAPBEXHLevel3X 6 2" xfId="3319"/>
    <cellStyle name="SAPBEXHLevel3X 6 3" xfId="3320"/>
    <cellStyle name="SAPBEXHLevel3X 6 4" xfId="3321"/>
    <cellStyle name="SAPBEXHLevel3X 6 5" xfId="3322"/>
    <cellStyle name="SAPBEXHLevel3X 6 6" xfId="3323"/>
    <cellStyle name="SAPBEXHLevel3X 6 7" xfId="3324"/>
    <cellStyle name="SAPBEXHLevel3X 6 8" xfId="3325"/>
    <cellStyle name="SAPBEXHLevel3X 6 9" xfId="3326"/>
    <cellStyle name="SAPBEXHLevel3X 7" xfId="3327"/>
    <cellStyle name="SAPBEXHLevel3X 7 10" xfId="3328"/>
    <cellStyle name="SAPBEXHLevel3X 7 11" xfId="3329"/>
    <cellStyle name="SAPBEXHLevel3X 7 2" xfId="3330"/>
    <cellStyle name="SAPBEXHLevel3X 7 3" xfId="3331"/>
    <cellStyle name="SAPBEXHLevel3X 7 4" xfId="3332"/>
    <cellStyle name="SAPBEXHLevel3X 7 5" xfId="3333"/>
    <cellStyle name="SAPBEXHLevel3X 7 6" xfId="3334"/>
    <cellStyle name="SAPBEXHLevel3X 7 7" xfId="3335"/>
    <cellStyle name="SAPBEXHLevel3X 7 8" xfId="3336"/>
    <cellStyle name="SAPBEXHLevel3X 7 9" xfId="3337"/>
    <cellStyle name="SAPBEXHLevel3X 8" xfId="3338"/>
    <cellStyle name="SAPBEXHLevel3X 8 10" xfId="3339"/>
    <cellStyle name="SAPBEXHLevel3X 8 11" xfId="3340"/>
    <cellStyle name="SAPBEXHLevel3X 8 2" xfId="3341"/>
    <cellStyle name="SAPBEXHLevel3X 8 3" xfId="3342"/>
    <cellStyle name="SAPBEXHLevel3X 8 4" xfId="3343"/>
    <cellStyle name="SAPBEXHLevel3X 8 5" xfId="3344"/>
    <cellStyle name="SAPBEXHLevel3X 8 6" xfId="3345"/>
    <cellStyle name="SAPBEXHLevel3X 8 7" xfId="3346"/>
    <cellStyle name="SAPBEXHLevel3X 8 8" xfId="3347"/>
    <cellStyle name="SAPBEXHLevel3X 8 9" xfId="3348"/>
    <cellStyle name="SAPBEXHLevel3X 9" xfId="3349"/>
    <cellStyle name="SAPBEXHLevel3X 9 2" xfId="3350"/>
    <cellStyle name="SAPBEXHLevel3X 9 3" xfId="3351"/>
    <cellStyle name="SAPBEXHLevel3X 9 4" xfId="3352"/>
    <cellStyle name="SAPBEXHLevel3X_FG" xfId="3353"/>
    <cellStyle name="SAPBEXinputData" xfId="3354"/>
    <cellStyle name="SAPBEXinputData 10" xfId="3355"/>
    <cellStyle name="SAPBEXinputData 10 2" xfId="3356"/>
    <cellStyle name="SAPBEXinputData 10 3" xfId="3357"/>
    <cellStyle name="SAPBEXinputData 10 4" xfId="3358"/>
    <cellStyle name="SAPBEXinputData 11" xfId="3359"/>
    <cellStyle name="SAPBEXinputData 11 2" xfId="3360"/>
    <cellStyle name="SAPBEXinputData 11 3" xfId="3361"/>
    <cellStyle name="SAPBEXinputData 11 4" xfId="3362"/>
    <cellStyle name="SAPBEXinputData 12" xfId="3363"/>
    <cellStyle name="SAPBEXinputData 12 2" xfId="3364"/>
    <cellStyle name="SAPBEXinputData 12 3" xfId="3365"/>
    <cellStyle name="SAPBEXinputData 12 4" xfId="3366"/>
    <cellStyle name="SAPBEXinputData 13" xfId="3367"/>
    <cellStyle name="SAPBEXinputData 14" xfId="3368"/>
    <cellStyle name="SAPBEXinputData 15" xfId="3369"/>
    <cellStyle name="SAPBEXinputData 16" xfId="3370"/>
    <cellStyle name="SAPBEXinputData 17" xfId="3371"/>
    <cellStyle name="SAPBEXinputData 18" xfId="3372"/>
    <cellStyle name="SAPBEXinputData 19" xfId="3373"/>
    <cellStyle name="SAPBEXinputData 2" xfId="3374"/>
    <cellStyle name="SAPBEXinputData 2 10" xfId="3375"/>
    <cellStyle name="SAPBEXinputData 2 11" xfId="3376"/>
    <cellStyle name="SAPBEXinputData 2 12" xfId="3377"/>
    <cellStyle name="SAPBEXinputData 2 2" xfId="3378"/>
    <cellStyle name="SAPBEXinputData 2 3" xfId="3379"/>
    <cellStyle name="SAPBEXinputData 2 4" xfId="3380"/>
    <cellStyle name="SAPBEXinputData 2 5" xfId="3381"/>
    <cellStyle name="SAPBEXinputData 2 6" xfId="3382"/>
    <cellStyle name="SAPBEXinputData 2 7" xfId="3383"/>
    <cellStyle name="SAPBEXinputData 2 8" xfId="3384"/>
    <cellStyle name="SAPBEXinputData 2 9" xfId="3385"/>
    <cellStyle name="SAPBEXinputData 20" xfId="3386"/>
    <cellStyle name="SAPBEXinputData 21" xfId="3387"/>
    <cellStyle name="SAPBEXinputData 21 2" xfId="3388"/>
    <cellStyle name="SAPBEXinputData 21 3" xfId="3389"/>
    <cellStyle name="SAPBEXinputData 22" xfId="3390"/>
    <cellStyle name="SAPBEXinputData 22 2" xfId="3391"/>
    <cellStyle name="SAPBEXinputData 22 3" xfId="3392"/>
    <cellStyle name="SAPBEXinputData 23" xfId="3393"/>
    <cellStyle name="SAPBEXinputData 23 2" xfId="3394"/>
    <cellStyle name="SAPBEXinputData 23 3" xfId="3395"/>
    <cellStyle name="SAPBEXinputData 24" xfId="3396"/>
    <cellStyle name="SAPBEXinputData 25" xfId="3397"/>
    <cellStyle name="SAPBEXinputData 26" xfId="3398"/>
    <cellStyle name="SAPBEXinputData 27" xfId="3399"/>
    <cellStyle name="SAPBEXinputData 28" xfId="3400"/>
    <cellStyle name="SAPBEXinputData 28 2" xfId="3401"/>
    <cellStyle name="SAPBEXinputData 28 3" xfId="3402"/>
    <cellStyle name="SAPBEXinputData 29" xfId="3403"/>
    <cellStyle name="SAPBEXinputData 3" xfId="3404"/>
    <cellStyle name="SAPBEXinputData 3 2" xfId="3405"/>
    <cellStyle name="SAPBEXinputData 3 3" xfId="3406"/>
    <cellStyle name="SAPBEXinputData 3 4" xfId="3407"/>
    <cellStyle name="SAPBEXinputData 30" xfId="3408"/>
    <cellStyle name="SAPBEXinputData 4" xfId="3409"/>
    <cellStyle name="SAPBEXinputData 4 2" xfId="3410"/>
    <cellStyle name="SAPBEXinputData 4 3" xfId="3411"/>
    <cellStyle name="SAPBEXinputData 4 4" xfId="3412"/>
    <cellStyle name="SAPBEXinputData 5" xfId="3413"/>
    <cellStyle name="SAPBEXinputData 5 2" xfId="3414"/>
    <cellStyle name="SAPBEXinputData 5 3" xfId="3415"/>
    <cellStyle name="SAPBEXinputData 5 4" xfId="3416"/>
    <cellStyle name="SAPBEXinputData 6" xfId="3417"/>
    <cellStyle name="SAPBEXinputData 6 2" xfId="3418"/>
    <cellStyle name="SAPBEXinputData 6 3" xfId="3419"/>
    <cellStyle name="SAPBEXinputData 6 4" xfId="3420"/>
    <cellStyle name="SAPBEXinputData 7" xfId="3421"/>
    <cellStyle name="SAPBEXinputData 7 2" xfId="3422"/>
    <cellStyle name="SAPBEXinputData 7 3" xfId="3423"/>
    <cellStyle name="SAPBEXinputData 7 4" xfId="3424"/>
    <cellStyle name="SAPBEXinputData 8" xfId="3425"/>
    <cellStyle name="SAPBEXinputData 8 2" xfId="3426"/>
    <cellStyle name="SAPBEXinputData 8 3" xfId="3427"/>
    <cellStyle name="SAPBEXinputData 8 4" xfId="3428"/>
    <cellStyle name="SAPBEXinputData 9" xfId="3429"/>
    <cellStyle name="SAPBEXinputData 9 2" xfId="3430"/>
    <cellStyle name="SAPBEXinputData 9 3" xfId="3431"/>
    <cellStyle name="SAPBEXinputData 9 4" xfId="3432"/>
    <cellStyle name="SAPBEXresData" xfId="3433"/>
    <cellStyle name="SAPBEXresData 2" xfId="3434"/>
    <cellStyle name="SAPBEXresData 3" xfId="3435"/>
    <cellStyle name="SAPBEXresData 4" xfId="3436"/>
    <cellStyle name="SAPBEXresData 5" xfId="3437"/>
    <cellStyle name="SAPBEXresDataEmph" xfId="3438"/>
    <cellStyle name="SAPBEXresItem" xfId="3439"/>
    <cellStyle name="SAPBEXresItem 2" xfId="3440"/>
    <cellStyle name="SAPBEXresItem 3" xfId="3441"/>
    <cellStyle name="SAPBEXresItem 4" xfId="3442"/>
    <cellStyle name="SAPBEXresItem 5" xfId="3443"/>
    <cellStyle name="SAPBEXresItemX" xfId="3444"/>
    <cellStyle name="SAPBEXresItemX 2" xfId="3445"/>
    <cellStyle name="SAPBEXresItemX 3" xfId="3446"/>
    <cellStyle name="SAPBEXresItemX 4" xfId="3447"/>
    <cellStyle name="SAPBEXresItemX 5" xfId="3448"/>
    <cellStyle name="SAPBEXstdData" xfId="3449"/>
    <cellStyle name="SAPBEXstdData 2" xfId="3450"/>
    <cellStyle name="SAPBEXstdData 3" xfId="3451"/>
    <cellStyle name="SAPBEXstdData 4" xfId="3452"/>
    <cellStyle name="SAPBEXstdData 5" xfId="3453"/>
    <cellStyle name="SAPBEXstdDataEmph" xfId="3454"/>
    <cellStyle name="SAPBEXstdItem" xfId="503"/>
    <cellStyle name="SAPBEXstdItem 10" xfId="3455"/>
    <cellStyle name="SAPBEXstdItem 10 2" xfId="3456"/>
    <cellStyle name="SAPBEXstdItem 10 3" xfId="3457"/>
    <cellStyle name="SAPBEXstdItem 10 4" xfId="3458"/>
    <cellStyle name="SAPBEXstdItem 11" xfId="3459"/>
    <cellStyle name="SAPBEXstdItem 11 2" xfId="3460"/>
    <cellStyle name="SAPBEXstdItem 11 3" xfId="3461"/>
    <cellStyle name="SAPBEXstdItem 11 4" xfId="3462"/>
    <cellStyle name="SAPBEXstdItem 12" xfId="3463"/>
    <cellStyle name="SAPBEXstdItem 12 2" xfId="3464"/>
    <cellStyle name="SAPBEXstdItem 12 3" xfId="3465"/>
    <cellStyle name="SAPBEXstdItem 12 4" xfId="3466"/>
    <cellStyle name="SAPBEXstdItem 13" xfId="3467"/>
    <cellStyle name="SAPBEXstdItem 14" xfId="3468"/>
    <cellStyle name="SAPBEXstdItem 15" xfId="3469"/>
    <cellStyle name="SAPBEXstdItem 16" xfId="3470"/>
    <cellStyle name="SAPBEXstdItem 17" xfId="3471"/>
    <cellStyle name="SAPBEXstdItem 18" xfId="3472"/>
    <cellStyle name="SAPBEXstdItem 19" xfId="3473"/>
    <cellStyle name="SAPBEXstdItem 2" xfId="45"/>
    <cellStyle name="SAPBEXstdItem 2 10" xfId="3474"/>
    <cellStyle name="SAPBEXstdItem 2 11" xfId="3475"/>
    <cellStyle name="SAPBEXstdItem 2 12" xfId="3476"/>
    <cellStyle name="SAPBEXstdItem 2 13" xfId="3477"/>
    <cellStyle name="SAPBEXstdItem 2 14" xfId="3478"/>
    <cellStyle name="SAPBEXstdItem 2 15" xfId="3479"/>
    <cellStyle name="SAPBEXstdItem 2 16" xfId="3480"/>
    <cellStyle name="SAPBEXstdItem 2 17" xfId="3481"/>
    <cellStyle name="SAPBEXstdItem 2 18" xfId="3482"/>
    <cellStyle name="SAPBEXstdItem 2 2" xfId="167"/>
    <cellStyle name="SAPBEXstdItem 2 3" xfId="3483"/>
    <cellStyle name="SAPBEXstdItem 2 4" xfId="3484"/>
    <cellStyle name="SAPBEXstdItem 2 5" xfId="3485"/>
    <cellStyle name="SAPBEXstdItem 2 6" xfId="3486"/>
    <cellStyle name="SAPBEXstdItem 2 7" xfId="3487"/>
    <cellStyle name="SAPBEXstdItem 2 8" xfId="3488"/>
    <cellStyle name="SAPBEXstdItem 2 9" xfId="3489"/>
    <cellStyle name="SAPBEXstdItem 20" xfId="3490"/>
    <cellStyle name="SAPBEXstdItem 21" xfId="3491"/>
    <cellStyle name="SAPBEXstdItem 21 2" xfId="3492"/>
    <cellStyle name="SAPBEXstdItem 21 3" xfId="3493"/>
    <cellStyle name="SAPBEXstdItem 22" xfId="3494"/>
    <cellStyle name="SAPBEXstdItem 22 2" xfId="3495"/>
    <cellStyle name="SAPBEXstdItem 22 3" xfId="3496"/>
    <cellStyle name="SAPBEXstdItem 23" xfId="3497"/>
    <cellStyle name="SAPBEXstdItem 23 2" xfId="3498"/>
    <cellStyle name="SAPBEXstdItem 23 3" xfId="3499"/>
    <cellStyle name="SAPBEXstdItem 24" xfId="3500"/>
    <cellStyle name="SAPBEXstdItem 25" xfId="3501"/>
    <cellStyle name="SAPBEXstdItem 26" xfId="3502"/>
    <cellStyle name="SAPBEXstdItem 27" xfId="3503"/>
    <cellStyle name="SAPBEXstdItem 28" xfId="3504"/>
    <cellStyle name="SAPBEXstdItem 28 2" xfId="3505"/>
    <cellStyle name="SAPBEXstdItem 28 3" xfId="3506"/>
    <cellStyle name="SAPBEXstdItem 29" xfId="3507"/>
    <cellStyle name="SAPBEXstdItem 3" xfId="3508"/>
    <cellStyle name="SAPBEXstdItem 3 10" xfId="3509"/>
    <cellStyle name="SAPBEXstdItem 3 11" xfId="3510"/>
    <cellStyle name="SAPBEXstdItem 3 2" xfId="3511"/>
    <cellStyle name="SAPBEXstdItem 3 3" xfId="3512"/>
    <cellStyle name="SAPBEXstdItem 3 4" xfId="3513"/>
    <cellStyle name="SAPBEXstdItem 3 5" xfId="3514"/>
    <cellStyle name="SAPBEXstdItem 3 6" xfId="3515"/>
    <cellStyle name="SAPBEXstdItem 3 7" xfId="3516"/>
    <cellStyle name="SAPBEXstdItem 3 8" xfId="3517"/>
    <cellStyle name="SAPBEXstdItem 3 9" xfId="3518"/>
    <cellStyle name="SAPBEXstdItem 30" xfId="3519"/>
    <cellStyle name="SAPBEXstdItem 4" xfId="3520"/>
    <cellStyle name="SAPBEXstdItem 4 10" xfId="3521"/>
    <cellStyle name="SAPBEXstdItem 4 11" xfId="3522"/>
    <cellStyle name="SAPBEXstdItem 4 2" xfId="3523"/>
    <cellStyle name="SAPBEXstdItem 4 3" xfId="3524"/>
    <cellStyle name="SAPBEXstdItem 4 4" xfId="3525"/>
    <cellStyle name="SAPBEXstdItem 4 5" xfId="3526"/>
    <cellStyle name="SAPBEXstdItem 4 6" xfId="3527"/>
    <cellStyle name="SAPBEXstdItem 4 7" xfId="3528"/>
    <cellStyle name="SAPBEXstdItem 4 8" xfId="3529"/>
    <cellStyle name="SAPBEXstdItem 4 9" xfId="3530"/>
    <cellStyle name="SAPBEXstdItem 5" xfId="3531"/>
    <cellStyle name="SAPBEXstdItem 5 10" xfId="3532"/>
    <cellStyle name="SAPBEXstdItem 5 11" xfId="3533"/>
    <cellStyle name="SAPBEXstdItem 5 2" xfId="3534"/>
    <cellStyle name="SAPBEXstdItem 5 3" xfId="3535"/>
    <cellStyle name="SAPBEXstdItem 5 4" xfId="3536"/>
    <cellStyle name="SAPBEXstdItem 5 5" xfId="3537"/>
    <cellStyle name="SAPBEXstdItem 5 6" xfId="3538"/>
    <cellStyle name="SAPBEXstdItem 5 7" xfId="3539"/>
    <cellStyle name="SAPBEXstdItem 5 8" xfId="3540"/>
    <cellStyle name="SAPBEXstdItem 5 9" xfId="3541"/>
    <cellStyle name="SAPBEXstdItem 6" xfId="3542"/>
    <cellStyle name="SAPBEXstdItem 6 10" xfId="3543"/>
    <cellStyle name="SAPBEXstdItem 6 11" xfId="3544"/>
    <cellStyle name="SAPBEXstdItem 6 2" xfId="3545"/>
    <cellStyle name="SAPBEXstdItem 6 3" xfId="3546"/>
    <cellStyle name="SAPBEXstdItem 6 4" xfId="3547"/>
    <cellStyle name="SAPBEXstdItem 6 5" xfId="3548"/>
    <cellStyle name="SAPBEXstdItem 6 6" xfId="3549"/>
    <cellStyle name="SAPBEXstdItem 6 7" xfId="3550"/>
    <cellStyle name="SAPBEXstdItem 6 8" xfId="3551"/>
    <cellStyle name="SAPBEXstdItem 6 9" xfId="3552"/>
    <cellStyle name="SAPBEXstdItem 7" xfId="3553"/>
    <cellStyle name="SAPBEXstdItem 7 10" xfId="3554"/>
    <cellStyle name="SAPBEXstdItem 7 11" xfId="3555"/>
    <cellStyle name="SAPBEXstdItem 7 2" xfId="3556"/>
    <cellStyle name="SAPBEXstdItem 7 3" xfId="3557"/>
    <cellStyle name="SAPBEXstdItem 7 4" xfId="3558"/>
    <cellStyle name="SAPBEXstdItem 7 5" xfId="3559"/>
    <cellStyle name="SAPBEXstdItem 7 6" xfId="3560"/>
    <cellStyle name="SAPBEXstdItem 7 7" xfId="3561"/>
    <cellStyle name="SAPBEXstdItem 7 8" xfId="3562"/>
    <cellStyle name="SAPBEXstdItem 7 9" xfId="3563"/>
    <cellStyle name="SAPBEXstdItem 8" xfId="3564"/>
    <cellStyle name="SAPBEXstdItem 8 10" xfId="3565"/>
    <cellStyle name="SAPBEXstdItem 8 11" xfId="3566"/>
    <cellStyle name="SAPBEXstdItem 8 2" xfId="3567"/>
    <cellStyle name="SAPBEXstdItem 8 3" xfId="3568"/>
    <cellStyle name="SAPBEXstdItem 8 4" xfId="3569"/>
    <cellStyle name="SAPBEXstdItem 8 5" xfId="3570"/>
    <cellStyle name="SAPBEXstdItem 8 6" xfId="3571"/>
    <cellStyle name="SAPBEXstdItem 8 7" xfId="3572"/>
    <cellStyle name="SAPBEXstdItem 8 8" xfId="3573"/>
    <cellStyle name="SAPBEXstdItem 8 9" xfId="3574"/>
    <cellStyle name="SAPBEXstdItem 9" xfId="3575"/>
    <cellStyle name="SAPBEXstdItem 9 2" xfId="3576"/>
    <cellStyle name="SAPBEXstdItem 9 3" xfId="3577"/>
    <cellStyle name="SAPBEXstdItem 9 4" xfId="3578"/>
    <cellStyle name="SAPBEXstdItem_FG" xfId="3579"/>
    <cellStyle name="SAPBEXstdItemX" xfId="3580"/>
    <cellStyle name="SAPBEXstdItemX 10" xfId="3581"/>
    <cellStyle name="SAPBEXstdItemX 10 2" xfId="3582"/>
    <cellStyle name="SAPBEXstdItemX 10 3" xfId="3583"/>
    <cellStyle name="SAPBEXstdItemX 10 4" xfId="3584"/>
    <cellStyle name="SAPBEXstdItemX 11" xfId="3585"/>
    <cellStyle name="SAPBEXstdItemX 11 2" xfId="3586"/>
    <cellStyle name="SAPBEXstdItemX 11 3" xfId="3587"/>
    <cellStyle name="SAPBEXstdItemX 11 4" xfId="3588"/>
    <cellStyle name="SAPBEXstdItemX 12" xfId="3589"/>
    <cellStyle name="SAPBEXstdItemX 12 2" xfId="3590"/>
    <cellStyle name="SAPBEXstdItemX 12 3" xfId="3591"/>
    <cellStyle name="SAPBEXstdItemX 12 4" xfId="3592"/>
    <cellStyle name="SAPBEXstdItemX 13" xfId="3593"/>
    <cellStyle name="SAPBEXstdItemX 14" xfId="3594"/>
    <cellStyle name="SAPBEXstdItemX 15" xfId="3595"/>
    <cellStyle name="SAPBEXstdItemX 16" xfId="3596"/>
    <cellStyle name="SAPBEXstdItemX 17" xfId="3597"/>
    <cellStyle name="SAPBEXstdItemX 18" xfId="3598"/>
    <cellStyle name="SAPBEXstdItemX 19" xfId="3599"/>
    <cellStyle name="SAPBEXstdItemX 2" xfId="3600"/>
    <cellStyle name="SAPBEXstdItemX 2 10" xfId="3601"/>
    <cellStyle name="SAPBEXstdItemX 2 11" xfId="3602"/>
    <cellStyle name="SAPBEXstdItemX 2 12" xfId="3603"/>
    <cellStyle name="SAPBEXstdItemX 2 13" xfId="3604"/>
    <cellStyle name="SAPBEXstdItemX 2 14" xfId="3605"/>
    <cellStyle name="SAPBEXstdItemX 2 15" xfId="3606"/>
    <cellStyle name="SAPBEXstdItemX 2 16" xfId="3607"/>
    <cellStyle name="SAPBEXstdItemX 2 17" xfId="3608"/>
    <cellStyle name="SAPBEXstdItemX 2 18" xfId="3609"/>
    <cellStyle name="SAPBEXstdItemX 2 2" xfId="3610"/>
    <cellStyle name="SAPBEXstdItemX 2 3" xfId="3611"/>
    <cellStyle name="SAPBEXstdItemX 2 4" xfId="3612"/>
    <cellStyle name="SAPBEXstdItemX 2 5" xfId="3613"/>
    <cellStyle name="SAPBEXstdItemX 2 6" xfId="3614"/>
    <cellStyle name="SAPBEXstdItemX 2 7" xfId="3615"/>
    <cellStyle name="SAPBEXstdItemX 2 8" xfId="3616"/>
    <cellStyle name="SAPBEXstdItemX 2 9" xfId="3617"/>
    <cellStyle name="SAPBEXstdItemX 20" xfId="3618"/>
    <cellStyle name="SAPBEXstdItemX 21" xfId="3619"/>
    <cellStyle name="SAPBEXstdItemX 21 2" xfId="3620"/>
    <cellStyle name="SAPBEXstdItemX 21 3" xfId="3621"/>
    <cellStyle name="SAPBEXstdItemX 22" xfId="3622"/>
    <cellStyle name="SAPBEXstdItemX 22 2" xfId="3623"/>
    <cellStyle name="SAPBEXstdItemX 22 3" xfId="3624"/>
    <cellStyle name="SAPBEXstdItemX 23" xfId="3625"/>
    <cellStyle name="SAPBEXstdItemX 23 2" xfId="3626"/>
    <cellStyle name="SAPBEXstdItemX 23 3" xfId="3627"/>
    <cellStyle name="SAPBEXstdItemX 24" xfId="3628"/>
    <cellStyle name="SAPBEXstdItemX 25" xfId="3629"/>
    <cellStyle name="SAPBEXstdItemX 26" xfId="3630"/>
    <cellStyle name="SAPBEXstdItemX 27" xfId="3631"/>
    <cellStyle name="SAPBEXstdItemX 28" xfId="3632"/>
    <cellStyle name="SAPBEXstdItemX 28 2" xfId="3633"/>
    <cellStyle name="SAPBEXstdItemX 28 3" xfId="3634"/>
    <cellStyle name="SAPBEXstdItemX 29" xfId="3635"/>
    <cellStyle name="SAPBEXstdItemX 3" xfId="3636"/>
    <cellStyle name="SAPBEXstdItemX 3 10" xfId="3637"/>
    <cellStyle name="SAPBEXstdItemX 3 11" xfId="3638"/>
    <cellStyle name="SAPBEXstdItemX 3 2" xfId="3639"/>
    <cellStyle name="SAPBEXstdItemX 3 3" xfId="3640"/>
    <cellStyle name="SAPBEXstdItemX 3 4" xfId="3641"/>
    <cellStyle name="SAPBEXstdItemX 3 5" xfId="3642"/>
    <cellStyle name="SAPBEXstdItemX 3 6" xfId="3643"/>
    <cellStyle name="SAPBEXstdItemX 3 7" xfId="3644"/>
    <cellStyle name="SAPBEXstdItemX 3 8" xfId="3645"/>
    <cellStyle name="SAPBEXstdItemX 3 9" xfId="3646"/>
    <cellStyle name="SAPBEXstdItemX 30" xfId="3647"/>
    <cellStyle name="SAPBEXstdItemX 4" xfId="3648"/>
    <cellStyle name="SAPBEXstdItemX 4 10" xfId="3649"/>
    <cellStyle name="SAPBEXstdItemX 4 11" xfId="3650"/>
    <cellStyle name="SAPBEXstdItemX 4 2" xfId="3651"/>
    <cellStyle name="SAPBEXstdItemX 4 3" xfId="3652"/>
    <cellStyle name="SAPBEXstdItemX 4 4" xfId="3653"/>
    <cellStyle name="SAPBEXstdItemX 4 5" xfId="3654"/>
    <cellStyle name="SAPBEXstdItemX 4 6" xfId="3655"/>
    <cellStyle name="SAPBEXstdItemX 4 7" xfId="3656"/>
    <cellStyle name="SAPBEXstdItemX 4 8" xfId="3657"/>
    <cellStyle name="SAPBEXstdItemX 4 9" xfId="3658"/>
    <cellStyle name="SAPBEXstdItemX 5" xfId="3659"/>
    <cellStyle name="SAPBEXstdItemX 5 10" xfId="3660"/>
    <cellStyle name="SAPBEXstdItemX 5 11" xfId="3661"/>
    <cellStyle name="SAPBEXstdItemX 5 2" xfId="3662"/>
    <cellStyle name="SAPBEXstdItemX 5 3" xfId="3663"/>
    <cellStyle name="SAPBEXstdItemX 5 4" xfId="3664"/>
    <cellStyle name="SAPBEXstdItemX 5 5" xfId="3665"/>
    <cellStyle name="SAPBEXstdItemX 5 6" xfId="3666"/>
    <cellStyle name="SAPBEXstdItemX 5 7" xfId="3667"/>
    <cellStyle name="SAPBEXstdItemX 5 8" xfId="3668"/>
    <cellStyle name="SAPBEXstdItemX 5 9" xfId="3669"/>
    <cellStyle name="SAPBEXstdItemX 6" xfId="3670"/>
    <cellStyle name="SAPBEXstdItemX 6 10" xfId="3671"/>
    <cellStyle name="SAPBEXstdItemX 6 11" xfId="3672"/>
    <cellStyle name="SAPBEXstdItemX 6 2" xfId="3673"/>
    <cellStyle name="SAPBEXstdItemX 6 3" xfId="3674"/>
    <cellStyle name="SAPBEXstdItemX 6 4" xfId="3675"/>
    <cellStyle name="SAPBEXstdItemX 6 5" xfId="3676"/>
    <cellStyle name="SAPBEXstdItemX 6 6" xfId="3677"/>
    <cellStyle name="SAPBEXstdItemX 6 7" xfId="3678"/>
    <cellStyle name="SAPBEXstdItemX 6 8" xfId="3679"/>
    <cellStyle name="SAPBEXstdItemX 6 9" xfId="3680"/>
    <cellStyle name="SAPBEXstdItemX 7" xfId="3681"/>
    <cellStyle name="SAPBEXstdItemX 7 10" xfId="3682"/>
    <cellStyle name="SAPBEXstdItemX 7 11" xfId="3683"/>
    <cellStyle name="SAPBEXstdItemX 7 2" xfId="3684"/>
    <cellStyle name="SAPBEXstdItemX 7 3" xfId="3685"/>
    <cellStyle name="SAPBEXstdItemX 7 4" xfId="3686"/>
    <cellStyle name="SAPBEXstdItemX 7 5" xfId="3687"/>
    <cellStyle name="SAPBEXstdItemX 7 6" xfId="3688"/>
    <cellStyle name="SAPBEXstdItemX 7 7" xfId="3689"/>
    <cellStyle name="SAPBEXstdItemX 7 8" xfId="3690"/>
    <cellStyle name="SAPBEXstdItemX 7 9" xfId="3691"/>
    <cellStyle name="SAPBEXstdItemX 8" xfId="3692"/>
    <cellStyle name="SAPBEXstdItemX 8 10" xfId="3693"/>
    <cellStyle name="SAPBEXstdItemX 8 11" xfId="3694"/>
    <cellStyle name="SAPBEXstdItemX 8 2" xfId="3695"/>
    <cellStyle name="SAPBEXstdItemX 8 3" xfId="3696"/>
    <cellStyle name="SAPBEXstdItemX 8 4" xfId="3697"/>
    <cellStyle name="SAPBEXstdItemX 8 5" xfId="3698"/>
    <cellStyle name="SAPBEXstdItemX 8 6" xfId="3699"/>
    <cellStyle name="SAPBEXstdItemX 8 7" xfId="3700"/>
    <cellStyle name="SAPBEXstdItemX 8 8" xfId="3701"/>
    <cellStyle name="SAPBEXstdItemX 8 9" xfId="3702"/>
    <cellStyle name="SAPBEXstdItemX 9" xfId="3703"/>
    <cellStyle name="SAPBEXstdItemX 9 2" xfId="3704"/>
    <cellStyle name="SAPBEXstdItemX 9 3" xfId="3705"/>
    <cellStyle name="SAPBEXstdItemX 9 4" xfId="3706"/>
    <cellStyle name="SAPBEXstdItemX_FG" xfId="3707"/>
    <cellStyle name="SAPBEXtitle" xfId="3708"/>
    <cellStyle name="SAPBEXtitle 10" xfId="3709"/>
    <cellStyle name="SAPBEXtitle 11" xfId="3710"/>
    <cellStyle name="SAPBEXtitle 12" xfId="3711"/>
    <cellStyle name="SAPBEXtitle 13" xfId="3712"/>
    <cellStyle name="SAPBEXtitle 14" xfId="3713"/>
    <cellStyle name="SAPBEXtitle 15" xfId="3714"/>
    <cellStyle name="SAPBEXtitle 16" xfId="3715"/>
    <cellStyle name="SAPBEXtitle 17" xfId="3716"/>
    <cellStyle name="SAPBEXtitle 18" xfId="3717"/>
    <cellStyle name="SAPBEXtitle 19" xfId="3718"/>
    <cellStyle name="SAPBEXtitle 2" xfId="3719"/>
    <cellStyle name="SAPBEXtitle 20" xfId="3720"/>
    <cellStyle name="SAPBEXtitle 21" xfId="3721"/>
    <cellStyle name="SAPBEXtitle 22" xfId="3722"/>
    <cellStyle name="SAPBEXtitle 23" xfId="3723"/>
    <cellStyle name="SAPBEXtitle 24" xfId="3724"/>
    <cellStyle name="SAPBEXtitle 3" xfId="3725"/>
    <cellStyle name="SAPBEXtitle 4" xfId="3726"/>
    <cellStyle name="SAPBEXtitle 5" xfId="3727"/>
    <cellStyle name="SAPBEXtitle 6" xfId="3728"/>
    <cellStyle name="SAPBEXtitle 7" xfId="3729"/>
    <cellStyle name="SAPBEXtitle 8" xfId="3730"/>
    <cellStyle name="SAPBEXtitle 9" xfId="3731"/>
    <cellStyle name="SAPBEXtitle_FG" xfId="3732"/>
    <cellStyle name="SAPBEXundefined" xfId="3733"/>
    <cellStyle name="Satisfaisant 2" xfId="3734"/>
    <cellStyle name="Sheet Title" xfId="3735"/>
    <cellStyle name="Sortie 2" xfId="3736"/>
    <cellStyle name="Standard_NFmaq04" xfId="3737"/>
    <cellStyle name="Style 1" xfId="46"/>
    <cellStyle name="Texto de advertencia 2" xfId="467"/>
    <cellStyle name="Texto explicativo 2" xfId="468"/>
    <cellStyle name="Title" xfId="47"/>
    <cellStyle name="Title 10" xfId="3738"/>
    <cellStyle name="Title 2" xfId="3739"/>
    <cellStyle name="Title 2 2" xfId="3740"/>
    <cellStyle name="Title 2 3" xfId="3741"/>
    <cellStyle name="Title 3" xfId="3742"/>
    <cellStyle name="Title 3 2" xfId="3743"/>
    <cellStyle name="Title 3 3" xfId="3744"/>
    <cellStyle name="Title 4" xfId="3745"/>
    <cellStyle name="Title 4 2" xfId="3746"/>
    <cellStyle name="Title 4 3" xfId="3747"/>
    <cellStyle name="Title 5" xfId="3748"/>
    <cellStyle name="Title 6" xfId="3749"/>
    <cellStyle name="Title 7" xfId="3750"/>
    <cellStyle name="Title 8" xfId="3751"/>
    <cellStyle name="Title 9" xfId="3752"/>
    <cellStyle name="Titre 1 2" xfId="3753"/>
    <cellStyle name="Titre 2 2" xfId="3754"/>
    <cellStyle name="Titre 3 2" xfId="3755"/>
    <cellStyle name="Titre 4 2" xfId="3756"/>
    <cellStyle name="Título 1 2" xfId="469"/>
    <cellStyle name="Título 2 2" xfId="470"/>
    <cellStyle name="Título 3 2" xfId="471"/>
    <cellStyle name="Título 4" xfId="472"/>
    <cellStyle name="Total" xfId="48"/>
    <cellStyle name="Total 10" xfId="3757"/>
    <cellStyle name="Total 11" xfId="3758"/>
    <cellStyle name="Total 2" xfId="168"/>
    <cellStyle name="Total 2 2" xfId="3759"/>
    <cellStyle name="Total 2 2 2" xfId="3760"/>
    <cellStyle name="Total 2 2 2 2" xfId="3761"/>
    <cellStyle name="Total 2 2 3" xfId="3762"/>
    <cellStyle name="Total 2 2 4" xfId="3763"/>
    <cellStyle name="Total 2 3" xfId="3764"/>
    <cellStyle name="Total 2 4" xfId="3765"/>
    <cellStyle name="Total 2 4 2" xfId="3766"/>
    <cellStyle name="Total 2 5" xfId="3767"/>
    <cellStyle name="Total 2 6" xfId="3768"/>
    <cellStyle name="Total 3" xfId="3769"/>
    <cellStyle name="Total 3 2" xfId="3770"/>
    <cellStyle name="Total 3 2 2" xfId="3771"/>
    <cellStyle name="Total 3 2 2 2" xfId="3772"/>
    <cellStyle name="Total 3 2 2 3" xfId="3773"/>
    <cellStyle name="Total 3 2 3" xfId="3774"/>
    <cellStyle name="Total 3 2 4" xfId="3775"/>
    <cellStyle name="Total 3 2 5" xfId="3776"/>
    <cellStyle name="Total 3 3" xfId="3777"/>
    <cellStyle name="Total 3 4" xfId="3778"/>
    <cellStyle name="Total 3 4 2" xfId="3779"/>
    <cellStyle name="Total 3 4 3" xfId="3780"/>
    <cellStyle name="Total 3 5" xfId="3781"/>
    <cellStyle name="Total 3 6" xfId="3782"/>
    <cellStyle name="Total 4" xfId="3783"/>
    <cellStyle name="Total 5" xfId="3784"/>
    <cellStyle name="Total 6" xfId="3785"/>
    <cellStyle name="Total 7" xfId="3786"/>
    <cellStyle name="Total 8" xfId="3787"/>
    <cellStyle name="Total 8 2" xfId="3788"/>
    <cellStyle name="Total 8 3" xfId="3789"/>
    <cellStyle name="Total 9" xfId="3790"/>
    <cellStyle name="Vérification 2" xfId="3791"/>
    <cellStyle name="Warning Text" xfId="49"/>
    <cellStyle name="Warning Text 2" xfId="3792"/>
    <cellStyle name="Warning Text 3" xfId="3793"/>
    <cellStyle name="Warning Text 4" xfId="3794"/>
    <cellStyle name="Warning Text 5" xfId="3795"/>
    <cellStyle name="Warning Text 6" xfId="3796"/>
    <cellStyle name="Warning Text 7" xfId="3797"/>
    <cellStyle name="Денежный 2" xfId="473"/>
    <cellStyle name="Нейтральный 2" xfId="3798"/>
    <cellStyle name="Обычный" xfId="0" builtinId="0"/>
    <cellStyle name="Обычный 10" xfId="343"/>
    <cellStyle name="Обычный 10 2" xfId="4108"/>
    <cellStyle name="Обычный 11" xfId="475"/>
    <cellStyle name="Обычный 11 2" xfId="4109"/>
    <cellStyle name="Обычный 12" xfId="479"/>
    <cellStyle name="Обычный 12 2" xfId="4110"/>
    <cellStyle name="Обычный 13" xfId="482"/>
    <cellStyle name="Обычный 13 2" xfId="4111"/>
    <cellStyle name="Обычный 14" xfId="485"/>
    <cellStyle name="Обычный 14 2" xfId="4112"/>
    <cellStyle name="Обычный 15" xfId="488"/>
    <cellStyle name="Обычный 15 2" xfId="4113"/>
    <cellStyle name="Обычный 16" xfId="498"/>
    <cellStyle name="Обычный 16 2" xfId="4114"/>
    <cellStyle name="Обычный 17" xfId="506"/>
    <cellStyle name="Обычный 17 2" xfId="4115"/>
    <cellStyle name="Обычный 18" xfId="509"/>
    <cellStyle name="Обычный 18 2" xfId="4116"/>
    <cellStyle name="Обычный 19" xfId="514"/>
    <cellStyle name="Обычный 19 2" xfId="4117"/>
    <cellStyle name="Обычный 2" xfId="50"/>
    <cellStyle name="Обычный 2 10" xfId="210"/>
    <cellStyle name="Обычный 2 10 2" xfId="4118"/>
    <cellStyle name="Обычный 2 11" xfId="211"/>
    <cellStyle name="Обычный 2 11 2" xfId="4119"/>
    <cellStyle name="Обычный 2 12" xfId="212"/>
    <cellStyle name="Обычный 2 12 2" xfId="4120"/>
    <cellStyle name="Обычный 2 13" xfId="213"/>
    <cellStyle name="Обычный 2 13 2" xfId="4121"/>
    <cellStyle name="Обычный 2 14" xfId="214"/>
    <cellStyle name="Обычный 2 14 2" xfId="4122"/>
    <cellStyle name="Обычный 2 15" xfId="215"/>
    <cellStyle name="Обычный 2 15 2" xfId="4123"/>
    <cellStyle name="Обычный 2 16" xfId="216"/>
    <cellStyle name="Обычный 2 16 2" xfId="4124"/>
    <cellStyle name="Обычный 2 17" xfId="217"/>
    <cellStyle name="Обычный 2 17 2" xfId="4125"/>
    <cellStyle name="Обычный 2 18" xfId="218"/>
    <cellStyle name="Обычный 2 18 2" xfId="4126"/>
    <cellStyle name="Обычный 2 19" xfId="331"/>
    <cellStyle name="Обычный 2 19 2" xfId="4127"/>
    <cellStyle name="Обычный 2 2" xfId="51"/>
    <cellStyle name="Обычный 2 2 2" xfId="95"/>
    <cellStyle name="Обычный 2 2 2 2" xfId="169"/>
    <cellStyle name="Обычный 2 2 2 2 2" xfId="287"/>
    <cellStyle name="Обычный 2 2 2 2 2 2" xfId="4128"/>
    <cellStyle name="Обычный 2 2 2 2 3" xfId="4129"/>
    <cellStyle name="Обычный 2 2 2 3" xfId="288"/>
    <cellStyle name="Обычный 2 2 2 3 2" xfId="4130"/>
    <cellStyle name="Обычный 2 2 2 4" xfId="4131"/>
    <cellStyle name="Обычный 2 2 3" xfId="170"/>
    <cellStyle name="Обычный 2 2 3 2" xfId="289"/>
    <cellStyle name="Обычный 2 2 3 2 2" xfId="4132"/>
    <cellStyle name="Обычный 2 2 3 3" xfId="4133"/>
    <cellStyle name="Обычный 2 2 4" xfId="290"/>
    <cellStyle name="Обычный 2 2 4 2" xfId="4134"/>
    <cellStyle name="Обычный 2 20" xfId="332"/>
    <cellStyle name="Обычный 2 20 2" xfId="4135"/>
    <cellStyle name="Обычный 2 21" xfId="333"/>
    <cellStyle name="Обычный 2 21 2" xfId="4136"/>
    <cellStyle name="Обычный 2 22" xfId="334"/>
    <cellStyle name="Обычный 2 22 2" xfId="4137"/>
    <cellStyle name="Обычный 2 23" xfId="335"/>
    <cellStyle name="Обычный 2 23 2" xfId="4138"/>
    <cellStyle name="Обычный 2 24" xfId="336"/>
    <cellStyle name="Обычный 2 24 2" xfId="4139"/>
    <cellStyle name="Обычный 2 25" xfId="337"/>
    <cellStyle name="Обычный 2 25 2" xfId="4140"/>
    <cellStyle name="Обычный 2 26" xfId="338"/>
    <cellStyle name="Обычный 2 26 2" xfId="4141"/>
    <cellStyle name="Обычный 2 27" xfId="339"/>
    <cellStyle name="Обычный 2 27 2" xfId="4142"/>
    <cellStyle name="Обычный 2 28" xfId="340"/>
    <cellStyle name="Обычный 2 28 2" xfId="4143"/>
    <cellStyle name="Обычный 2 29" xfId="341"/>
    <cellStyle name="Обычный 2 29 2" xfId="4144"/>
    <cellStyle name="Обычный 2 3" xfId="96"/>
    <cellStyle name="Обычный 2 30" xfId="342"/>
    <cellStyle name="Обычный 2 30 2" xfId="4145"/>
    <cellStyle name="Обычный 2 31" xfId="478"/>
    <cellStyle name="Обычный 2 31 2" xfId="4146"/>
    <cellStyle name="Обычный 2 32" xfId="491"/>
    <cellStyle name="Обычный 2 32 2" xfId="4147"/>
    <cellStyle name="Обычный 2 33" xfId="494"/>
    <cellStyle name="Обычный 2 33 2" xfId="4148"/>
    <cellStyle name="Обычный 2 34" xfId="495"/>
    <cellStyle name="Обычный 2 34 2" xfId="4149"/>
    <cellStyle name="Обычный 2 35" xfId="501"/>
    <cellStyle name="Обычный 2 35 2" xfId="4150"/>
    <cellStyle name="Обычный 2 36" xfId="502"/>
    <cellStyle name="Обычный 2 36 2" xfId="4151"/>
    <cellStyle name="Обычный 2 37" xfId="504"/>
    <cellStyle name="Обычный 2 37 2" xfId="4152"/>
    <cellStyle name="Обычный 2 38" xfId="505"/>
    <cellStyle name="Обычный 2 38 2" xfId="4153"/>
    <cellStyle name="Обычный 2 39" xfId="512"/>
    <cellStyle name="Обычный 2 39 2" xfId="4154"/>
    <cellStyle name="Обычный 2 4" xfId="97"/>
    <cellStyle name="Обычный 2 40" xfId="513"/>
    <cellStyle name="Обычный 2 40 2" xfId="4155"/>
    <cellStyle name="Обычный 2 41" xfId="520"/>
    <cellStyle name="Обычный 2 41 2" xfId="4156"/>
    <cellStyle name="Обычный 2 42" xfId="521"/>
    <cellStyle name="Обычный 2 42 2" xfId="4157"/>
    <cellStyle name="Обычный 2 43" xfId="522"/>
    <cellStyle name="Обычный 2 43 2" xfId="4158"/>
    <cellStyle name="Обычный 2 44" xfId="529"/>
    <cellStyle name="Обычный 2 44 2" xfId="4159"/>
    <cellStyle name="Обычный 2 45" xfId="536"/>
    <cellStyle name="Обычный 2 45 2" xfId="4160"/>
    <cellStyle name="Обычный 2 46" xfId="540"/>
    <cellStyle name="Обычный 2 46 2" xfId="4161"/>
    <cellStyle name="Обычный 2 47" xfId="544"/>
    <cellStyle name="Обычный 2 47 2" xfId="4162"/>
    <cellStyle name="Обычный 2 48" xfId="545"/>
    <cellStyle name="Обычный 2 48 2" xfId="4163"/>
    <cellStyle name="Обычный 2 49" xfId="555"/>
    <cellStyle name="Обычный 2 49 2" xfId="4164"/>
    <cellStyle name="Обычный 2 5" xfId="205"/>
    <cellStyle name="Обычный 2 5 2" xfId="4165"/>
    <cellStyle name="Обычный 2 50" xfId="556"/>
    <cellStyle name="Обычный 2 50 2" xfId="4166"/>
    <cellStyle name="Обычный 2 51" xfId="557"/>
    <cellStyle name="Обычный 2 51 2" xfId="4167"/>
    <cellStyle name="Обычный 2 52" xfId="3807"/>
    <cellStyle name="Обычный 2 52 2" xfId="4168"/>
    <cellStyle name="Обычный 2 53" xfId="3808"/>
    <cellStyle name="Обычный 2 53 2" xfId="4169"/>
    <cellStyle name="Обычный 2 54" xfId="3812"/>
    <cellStyle name="Обычный 2 54 2" xfId="4170"/>
    <cellStyle name="Обычный 2 55" xfId="3813"/>
    <cellStyle name="Обычный 2 55 2" xfId="4171"/>
    <cellStyle name="Обычный 2 56" xfId="3820"/>
    <cellStyle name="Обычный 2 56 2" xfId="4172"/>
    <cellStyle name="Обычный 2 57" xfId="3821"/>
    <cellStyle name="Обычный 2 57 2" xfId="4173"/>
    <cellStyle name="Обычный 2 58" xfId="3828"/>
    <cellStyle name="Обычный 2 58 2" xfId="4174"/>
    <cellStyle name="Обычный 2 59" xfId="3829"/>
    <cellStyle name="Обычный 2 59 2" xfId="4175"/>
    <cellStyle name="Обычный 2 6" xfId="206"/>
    <cellStyle name="Обычный 2 6 2" xfId="4176"/>
    <cellStyle name="Обычный 2 60" xfId="3835"/>
    <cellStyle name="Обычный 2 60 2" xfId="4177"/>
    <cellStyle name="Обычный 2 61" xfId="3836"/>
    <cellStyle name="Обычный 2 61 2" xfId="4178"/>
    <cellStyle name="Обычный 2 62" xfId="3837"/>
    <cellStyle name="Обычный 2 62 2" xfId="4179"/>
    <cellStyle name="Обычный 2 63" xfId="3838"/>
    <cellStyle name="Обычный 2 63 2" xfId="4180"/>
    <cellStyle name="Обычный 2 64" xfId="3848"/>
    <cellStyle name="Обычный 2 64 2" xfId="4181"/>
    <cellStyle name="Обычный 2 65" xfId="3855"/>
    <cellStyle name="Обычный 2 65 2" xfId="4182"/>
    <cellStyle name="Обычный 2 66" xfId="3856"/>
    <cellStyle name="Обычный 2 66 2" xfId="4183"/>
    <cellStyle name="Обычный 2 67" xfId="3858"/>
    <cellStyle name="Обычный 2 67 2" xfId="4184"/>
    <cellStyle name="Обычный 2 68" xfId="3886"/>
    <cellStyle name="Обычный 2 68 2" xfId="4185"/>
    <cellStyle name="Обычный 2 69" xfId="3889"/>
    <cellStyle name="Обычный 2 69 2" xfId="4186"/>
    <cellStyle name="Обычный 2 7" xfId="207"/>
    <cellStyle name="Обычный 2 7 2" xfId="4187"/>
    <cellStyle name="Обычный 2 70" xfId="3890"/>
    <cellStyle name="Обычный 2 70 2" xfId="4188"/>
    <cellStyle name="Обычный 2 71" xfId="3897"/>
    <cellStyle name="Обычный 2 71 2" xfId="4189"/>
    <cellStyle name="Обычный 2 72" xfId="3898"/>
    <cellStyle name="Обычный 2 72 2" xfId="4190"/>
    <cellStyle name="Обычный 2 73" xfId="3899"/>
    <cellStyle name="Обычный 2 73 2" xfId="4191"/>
    <cellStyle name="Обычный 2 74" xfId="3900"/>
    <cellStyle name="Обычный 2 74 2" xfId="4192"/>
    <cellStyle name="Обычный 2 75" xfId="3910"/>
    <cellStyle name="Обычный 2 75 2" xfId="4193"/>
    <cellStyle name="Обычный 2 76" xfId="3911"/>
    <cellStyle name="Обычный 2 76 2" xfId="4194"/>
    <cellStyle name="Обычный 2 77" xfId="3918"/>
    <cellStyle name="Обычный 2 77 2" xfId="4195"/>
    <cellStyle name="Обычный 2 78" xfId="3921"/>
    <cellStyle name="Обычный 2 78 2" xfId="4196"/>
    <cellStyle name="Обычный 2 79" xfId="3922"/>
    <cellStyle name="Обычный 2 79 2" xfId="3927"/>
    <cellStyle name="Обычный 2 8" xfId="208"/>
    <cellStyle name="Обычный 2 8 2" xfId="4197"/>
    <cellStyle name="Обычный 2 80" xfId="3923"/>
    <cellStyle name="Обычный 2 80 2" xfId="3928"/>
    <cellStyle name="Обычный 2 80 3" xfId="3931"/>
    <cellStyle name="Обычный 2 9" xfId="209"/>
    <cellStyle name="Обычный 2 9 2" xfId="4198"/>
    <cellStyle name="Обычный 20" xfId="517"/>
    <cellStyle name="Обычный 20 2" xfId="4199"/>
    <cellStyle name="Обычный 21" xfId="523"/>
    <cellStyle name="Обычный 21 2" xfId="4200"/>
    <cellStyle name="Обычный 22" xfId="526"/>
    <cellStyle name="Обычный 22 2" xfId="4201"/>
    <cellStyle name="Обычный 23" xfId="530"/>
    <cellStyle name="Обычный 23 2" xfId="4202"/>
    <cellStyle name="Обычный 24" xfId="533"/>
    <cellStyle name="Обычный 24 2" xfId="4203"/>
    <cellStyle name="Обычный 25" xfId="537"/>
    <cellStyle name="Обычный 25 2" xfId="4204"/>
    <cellStyle name="Обычный 26" xfId="541"/>
    <cellStyle name="Обычный 26 2" xfId="4205"/>
    <cellStyle name="Обычный 27" xfId="546"/>
    <cellStyle name="Обычный 27 2" xfId="4206"/>
    <cellStyle name="Обычный 28" xfId="549"/>
    <cellStyle name="Обычный 28 2" xfId="4207"/>
    <cellStyle name="Обычный 29" xfId="552"/>
    <cellStyle name="Обычный 29 2" xfId="4208"/>
    <cellStyle name="Обычный 3" xfId="52"/>
    <cellStyle name="Обычный 3 2" xfId="98"/>
    <cellStyle name="Обычный 3 2 2" xfId="99"/>
    <cellStyle name="Обычный 3 2 2 2" xfId="171"/>
    <cellStyle name="Обычный 3 2 2 2 2" xfId="291"/>
    <cellStyle name="Обычный 3 2 2 2 2 2" xfId="4209"/>
    <cellStyle name="Обычный 3 2 2 2 3" xfId="4210"/>
    <cellStyle name="Обычный 3 2 2 3" xfId="292"/>
    <cellStyle name="Обычный 3 2 2 3 2" xfId="4211"/>
    <cellStyle name="Обычный 3 2 2 4" xfId="4212"/>
    <cellStyle name="Обычный 3 2 3" xfId="172"/>
    <cellStyle name="Обычный 3 2 3 2" xfId="293"/>
    <cellStyle name="Обычный 3 2 3 2 2" xfId="4213"/>
    <cellStyle name="Обычный 3 2 3 3" xfId="4214"/>
    <cellStyle name="Обычный 3 2 4" xfId="294"/>
    <cellStyle name="Обычный 3 2 4 2" xfId="4215"/>
    <cellStyle name="Обычный 3 2 5" xfId="4216"/>
    <cellStyle name="Обычный 3 3" xfId="100"/>
    <cellStyle name="Обычный 3 3 2" xfId="101"/>
    <cellStyle name="Обычный 3 4" xfId="102"/>
    <cellStyle name="Обычный 3 4 2" xfId="173"/>
    <cellStyle name="Обычный 3 4 2 2" xfId="295"/>
    <cellStyle name="Обычный 3 4 2 2 2" xfId="4217"/>
    <cellStyle name="Обычный 3 4 2 3" xfId="4218"/>
    <cellStyle name="Обычный 3 4 3" xfId="296"/>
    <cellStyle name="Обычный 3 4 3 2" xfId="4219"/>
    <cellStyle name="Обычный 3 4 4" xfId="4220"/>
    <cellStyle name="Обычный 3 5" xfId="174"/>
    <cellStyle name="Обычный 3 5 2" xfId="297"/>
    <cellStyle name="Обычный 3 5 2 2" xfId="4221"/>
    <cellStyle name="Обычный 3 5 3" xfId="4222"/>
    <cellStyle name="Обычный 3 6" xfId="298"/>
    <cellStyle name="Обычный 3 6 2" xfId="4223"/>
    <cellStyle name="Обычный 3 7" xfId="3876"/>
    <cellStyle name="Обычный 3 7 2" xfId="4224"/>
    <cellStyle name="Обычный 3 8" xfId="4225"/>
    <cellStyle name="Обычный 30" xfId="558"/>
    <cellStyle name="Обычный 30 2" xfId="4226"/>
    <cellStyle name="Обычный 31" xfId="561"/>
    <cellStyle name="Обычный 31 2" xfId="4227"/>
    <cellStyle name="Обычный 32" xfId="3809"/>
    <cellStyle name="Обычный 32 2" xfId="4228"/>
    <cellStyle name="Обычный 33" xfId="3814"/>
    <cellStyle name="Обычный 33 2" xfId="4229"/>
    <cellStyle name="Обычный 34" xfId="3817"/>
    <cellStyle name="Обычный 34 2" xfId="4230"/>
    <cellStyle name="Обычный 35" xfId="3822"/>
    <cellStyle name="Обычный 35 2" xfId="4231"/>
    <cellStyle name="Обычный 36" xfId="3825"/>
    <cellStyle name="Обычный 36 2" xfId="4232"/>
    <cellStyle name="Обычный 37" xfId="3832"/>
    <cellStyle name="Обычный 37 2" xfId="4233"/>
    <cellStyle name="Обычный 38" xfId="3839"/>
    <cellStyle name="Обычный 38 2" xfId="4234"/>
    <cellStyle name="Обычный 39" xfId="3842"/>
    <cellStyle name="Обычный 39 2" xfId="4235"/>
    <cellStyle name="Обычный 4" xfId="103"/>
    <cellStyle name="Обычный 4 2" xfId="104"/>
    <cellStyle name="Обычный 4 2 2" xfId="105"/>
    <cellStyle name="Обычный 4 3" xfId="474"/>
    <cellStyle name="Обычный 4 4" xfId="3877"/>
    <cellStyle name="Обычный 40" xfId="3845"/>
    <cellStyle name="Обычный 40 2" xfId="4236"/>
    <cellStyle name="Обычный 41" xfId="3850"/>
    <cellStyle name="Обычный 41 2" xfId="4237"/>
    <cellStyle name="Обычный 42" xfId="3852"/>
    <cellStyle name="Обычный 42 2" xfId="4238"/>
    <cellStyle name="Обычный 43" xfId="3892"/>
    <cellStyle name="Обычный 43 2" xfId="4239"/>
    <cellStyle name="Обычный 44" xfId="3894"/>
    <cellStyle name="Обычный 44 2" xfId="4240"/>
    <cellStyle name="Обычный 45" xfId="3902"/>
    <cellStyle name="Обычный 45 2" xfId="4241"/>
    <cellStyle name="Обычный 46" xfId="3905"/>
    <cellStyle name="Обычный 46 2" xfId="4242"/>
    <cellStyle name="Обычный 47" xfId="3907"/>
    <cellStyle name="Обычный 47 2" xfId="4243"/>
    <cellStyle name="Обычный 48" xfId="3913"/>
    <cellStyle name="Обычный 48 2" xfId="4244"/>
    <cellStyle name="Обычный 49" xfId="3915"/>
    <cellStyle name="Обычный 49 2" xfId="4245"/>
    <cellStyle name="Обычный 5" xfId="53"/>
    <cellStyle name="Обычный 5 2" xfId="106"/>
    <cellStyle name="Обычный 5 2 2" xfId="175"/>
    <cellStyle name="Обычный 5 2 2 2" xfId="299"/>
    <cellStyle name="Обычный 5 2 2 2 2" xfId="4246"/>
    <cellStyle name="Обычный 5 2 2 3" xfId="4247"/>
    <cellStyle name="Обычный 5 2 3" xfId="300"/>
    <cellStyle name="Обычный 5 2 3 2" xfId="4248"/>
    <cellStyle name="Обычный 5 2 4" xfId="4249"/>
    <cellStyle name="Обычный 5 3" xfId="176"/>
    <cellStyle name="Обычный 5 3 2" xfId="301"/>
    <cellStyle name="Обычный 5 3 2 2" xfId="4250"/>
    <cellStyle name="Обычный 5 3 3" xfId="4251"/>
    <cellStyle name="Обычный 5 4" xfId="302"/>
    <cellStyle name="Обычный 5 4 2" xfId="4252"/>
    <cellStyle name="Обычный 5 5" xfId="3878"/>
    <cellStyle name="Обычный 5 5 2" xfId="4253"/>
    <cellStyle name="Обычный 5 6" xfId="4254"/>
    <cellStyle name="Обычный 50" xfId="3924"/>
    <cellStyle name="Обычный 50 2" xfId="4255"/>
    <cellStyle name="Обычный 51" xfId="3932"/>
    <cellStyle name="Обычный 52" xfId="3935"/>
    <cellStyle name="Обычный 53" xfId="3938"/>
    <cellStyle name="Обычный 54" xfId="4419"/>
    <cellStyle name="Обычный 55" xfId="4422"/>
    <cellStyle name="Обычный 56" xfId="4425"/>
    <cellStyle name="Обычный 57" xfId="4428"/>
    <cellStyle name="Обычный 58" xfId="4432"/>
    <cellStyle name="Обычный 59" xfId="4435"/>
    <cellStyle name="Обычный 6" xfId="107"/>
    <cellStyle name="Обычный 6 2" xfId="492"/>
    <cellStyle name="Обычный 6 2 2" xfId="4256"/>
    <cellStyle name="Обычный 6 3" xfId="3879"/>
    <cellStyle name="Обычный 60" xfId="4438"/>
    <cellStyle name="Обычный 61" xfId="4446"/>
    <cellStyle name="Обычный 62" xfId="4449"/>
    <cellStyle name="Обычный 63" xfId="4455"/>
    <cellStyle name="Обычный 64" xfId="4458"/>
    <cellStyle name="Обычный 65" xfId="4463"/>
    <cellStyle name="Обычный 66" xfId="4466"/>
    <cellStyle name="Обычный 67" xfId="4469"/>
    <cellStyle name="Обычный 68" xfId="4472"/>
    <cellStyle name="Обычный 7" xfId="108"/>
    <cellStyle name="Обычный 8" xfId="177"/>
    <cellStyle name="Обычный 9" xfId="178"/>
    <cellStyle name="Обычный 9 2" xfId="303"/>
    <cellStyle name="Обычный 9 2 2" xfId="4257"/>
    <cellStyle name="Обычный 9 3" xfId="4258"/>
    <cellStyle name="Плохой 2" xfId="3799"/>
    <cellStyle name="Плохой 2 2" xfId="3800"/>
    <cellStyle name="Примечание 2" xfId="54"/>
    <cellStyle name="Примечание 2 2" xfId="109"/>
    <cellStyle name="Примечание 2 3" xfId="110"/>
    <cellStyle name="Примечание 2 3 2" xfId="111"/>
    <cellStyle name="Примечание 2 3 2 2" xfId="179"/>
    <cellStyle name="Примечание 2 3 2 2 2" xfId="304"/>
    <cellStyle name="Примечание 2 3 2 2 2 2" xfId="4259"/>
    <cellStyle name="Примечание 2 3 2 2 3" xfId="4260"/>
    <cellStyle name="Примечание 2 3 2 3" xfId="305"/>
    <cellStyle name="Примечание 2 3 2 3 2" xfId="4261"/>
    <cellStyle name="Примечание 2 3 2 4" xfId="4262"/>
    <cellStyle name="Примечание 2 3 3" xfId="180"/>
    <cellStyle name="Примечание 2 3 3 2" xfId="306"/>
    <cellStyle name="Примечание 2 3 3 2 2" xfId="4263"/>
    <cellStyle name="Примечание 2 3 3 3" xfId="4264"/>
    <cellStyle name="Примечание 2 3 4" xfId="307"/>
    <cellStyle name="Примечание 2 3 4 2" xfId="4265"/>
    <cellStyle name="Примечание 2 3 5" xfId="4266"/>
    <cellStyle name="Примечание 2 4" xfId="3880"/>
    <cellStyle name="Примечание 3" xfId="55"/>
    <cellStyle name="Примечание 3 2" xfId="493"/>
    <cellStyle name="Примечание 4" xfId="56"/>
    <cellStyle name="Примечание 4 2" xfId="3801"/>
    <cellStyle name="Примечание 5" xfId="57"/>
    <cellStyle name="Примечание 5 2" xfId="112"/>
    <cellStyle name="Примечание 5 3" xfId="113"/>
    <cellStyle name="Примечание 5 3 2" xfId="181"/>
    <cellStyle name="Примечание 5 3 2 2" xfId="308"/>
    <cellStyle name="Примечание 5 3 2 2 2" xfId="4267"/>
    <cellStyle name="Примечание 5 3 2 3" xfId="4268"/>
    <cellStyle name="Примечание 5 3 3" xfId="309"/>
    <cellStyle name="Примечание 5 3 3 2" xfId="4269"/>
    <cellStyle name="Примечание 5 3 4" xfId="4270"/>
    <cellStyle name="Примечание 5 4" xfId="182"/>
    <cellStyle name="Примечание 5 4 2" xfId="310"/>
    <cellStyle name="Примечание 5 4 2 2" xfId="4271"/>
    <cellStyle name="Примечание 5 4 3" xfId="4272"/>
    <cellStyle name="Примечание 5 5" xfId="311"/>
    <cellStyle name="Примечание 5 5 2" xfId="4273"/>
    <cellStyle name="Примечание 6" xfId="58"/>
    <cellStyle name="Примечание 6 2" xfId="3802"/>
    <cellStyle name="Примечание 7" xfId="59"/>
    <cellStyle name="Примечание 7 2" xfId="114"/>
    <cellStyle name="Примечание 7 2 2" xfId="183"/>
    <cellStyle name="Примечание 7 2 2 2" xfId="312"/>
    <cellStyle name="Примечание 7 2 2 2 2" xfId="4274"/>
    <cellStyle name="Примечание 7 2 2 3" xfId="4275"/>
    <cellStyle name="Примечание 7 2 3" xfId="313"/>
    <cellStyle name="Примечание 7 2 3 2" xfId="4276"/>
    <cellStyle name="Примечание 7 2 4" xfId="4277"/>
    <cellStyle name="Примечание 7 3" xfId="184"/>
    <cellStyle name="Примечание 7 3 2" xfId="314"/>
    <cellStyle name="Примечание 7 3 2 2" xfId="4278"/>
    <cellStyle name="Примечание 7 3 3" xfId="4279"/>
    <cellStyle name="Примечание 7 4" xfId="315"/>
    <cellStyle name="Примечание 7 4 2" xfId="4280"/>
    <cellStyle name="Примечание 7 5" xfId="3881"/>
    <cellStyle name="Примечание 7 5 2" xfId="4281"/>
    <cellStyle name="Примечание 7 6" xfId="4282"/>
    <cellStyle name="Процентный" xfId="4461" builtinId="5"/>
    <cellStyle name="Процентный 10" xfId="486"/>
    <cellStyle name="Процентный 10 2" xfId="4283"/>
    <cellStyle name="Процентный 11" xfId="489"/>
    <cellStyle name="Процентный 11 2" xfId="4284"/>
    <cellStyle name="Процентный 12" xfId="496"/>
    <cellStyle name="Процентный 12 2" xfId="4285"/>
    <cellStyle name="Процентный 13" xfId="499"/>
    <cellStyle name="Процентный 13 2" xfId="4286"/>
    <cellStyle name="Процентный 14" xfId="507"/>
    <cellStyle name="Процентный 14 2" xfId="4287"/>
    <cellStyle name="Процентный 15" xfId="510"/>
    <cellStyle name="Процентный 15 2" xfId="4288"/>
    <cellStyle name="Процентный 16" xfId="515"/>
    <cellStyle name="Процентный 16 2" xfId="4289"/>
    <cellStyle name="Процентный 17" xfId="518"/>
    <cellStyle name="Процентный 17 2" xfId="4290"/>
    <cellStyle name="Процентный 18" xfId="524"/>
    <cellStyle name="Процентный 18 2" xfId="4291"/>
    <cellStyle name="Процентный 19" xfId="527"/>
    <cellStyle name="Процентный 19 2" xfId="4292"/>
    <cellStyle name="Процентный 2" xfId="60"/>
    <cellStyle name="Процентный 2 2" xfId="61"/>
    <cellStyle name="Процентный 2 3" xfId="66"/>
    <cellStyle name="Процентный 2 3 2" xfId="115"/>
    <cellStyle name="Процентный 2 4" xfId="116"/>
    <cellStyle name="Процентный 2 5" xfId="3882"/>
    <cellStyle name="Процентный 20" xfId="531"/>
    <cellStyle name="Процентный 20 2" xfId="4293"/>
    <cellStyle name="Процентный 21" xfId="534"/>
    <cellStyle name="Процентный 21 2" xfId="4294"/>
    <cellStyle name="Процентный 22" xfId="538"/>
    <cellStyle name="Процентный 22 2" xfId="4295"/>
    <cellStyle name="Процентный 23" xfId="542"/>
    <cellStyle name="Процентный 23 2" xfId="4296"/>
    <cellStyle name="Процентный 24" xfId="547"/>
    <cellStyle name="Процентный 24 2" xfId="4297"/>
    <cellStyle name="Процентный 25" xfId="550"/>
    <cellStyle name="Процентный 25 2" xfId="4298"/>
    <cellStyle name="Процентный 26" xfId="553"/>
    <cellStyle name="Процентный 26 2" xfId="4299"/>
    <cellStyle name="Процентный 27" xfId="559"/>
    <cellStyle name="Процентный 27 2" xfId="4300"/>
    <cellStyle name="Процентный 28" xfId="562"/>
    <cellStyle name="Процентный 28 2" xfId="4301"/>
    <cellStyle name="Процентный 29" xfId="3810"/>
    <cellStyle name="Процентный 29 2" xfId="4302"/>
    <cellStyle name="Процентный 3" xfId="62"/>
    <cellStyle name="Процентный 3 2" xfId="117"/>
    <cellStyle name="Процентный 3 2 2" xfId="185"/>
    <cellStyle name="Процентный 3 2 2 2" xfId="316"/>
    <cellStyle name="Процентный 3 2 2 2 2" xfId="4303"/>
    <cellStyle name="Процентный 3 2 2 3" xfId="4304"/>
    <cellStyle name="Процентный 3 2 3" xfId="317"/>
    <cellStyle name="Процентный 3 2 3 2" xfId="4305"/>
    <cellStyle name="Процентный 3 2 4" xfId="4306"/>
    <cellStyle name="Процентный 3 3" xfId="186"/>
    <cellStyle name="Процентный 3 3 2" xfId="318"/>
    <cellStyle name="Процентный 3 3 2 2" xfId="4307"/>
    <cellStyle name="Процентный 3 3 3" xfId="4308"/>
    <cellStyle name="Процентный 3 4" xfId="319"/>
    <cellStyle name="Процентный 3 4 2" xfId="4309"/>
    <cellStyle name="Процентный 3 5" xfId="3883"/>
    <cellStyle name="Процентный 3 5 2" xfId="4310"/>
    <cellStyle name="Процентный 3 6" xfId="4311"/>
    <cellStyle name="Процентный 30" xfId="3815"/>
    <cellStyle name="Процентный 30 2" xfId="4312"/>
    <cellStyle name="Процентный 31" xfId="3818"/>
    <cellStyle name="Процентный 31 2" xfId="4313"/>
    <cellStyle name="Процентный 32" xfId="3823"/>
    <cellStyle name="Процентный 32 2" xfId="4314"/>
    <cellStyle name="Процентный 33" xfId="3826"/>
    <cellStyle name="Процентный 33 2" xfId="4315"/>
    <cellStyle name="Процентный 34" xfId="3830"/>
    <cellStyle name="Процентный 34 2" xfId="4316"/>
    <cellStyle name="Процентный 35" xfId="3833"/>
    <cellStyle name="Процентный 35 2" xfId="4317"/>
    <cellStyle name="Процентный 36" xfId="3840"/>
    <cellStyle name="Процентный 36 2" xfId="4318"/>
    <cellStyle name="Процентный 37" xfId="3843"/>
    <cellStyle name="Процентный 37 2" xfId="4319"/>
    <cellStyle name="Процентный 38" xfId="3846"/>
    <cellStyle name="Процентный 38 2" xfId="4320"/>
    <cellStyle name="Процентный 39" xfId="3851"/>
    <cellStyle name="Процентный 39 2" xfId="4321"/>
    <cellStyle name="Процентный 4" xfId="118"/>
    <cellStyle name="Процентный 4 2" xfId="119"/>
    <cellStyle name="Процентный 40" xfId="3853"/>
    <cellStyle name="Процентный 40 2" xfId="4322"/>
    <cellStyle name="Процентный 41" xfId="3887"/>
    <cellStyle name="Процентный 41 2" xfId="4323"/>
    <cellStyle name="Процентный 42" xfId="3893"/>
    <cellStyle name="Процентный 42 2" xfId="4324"/>
    <cellStyle name="Процентный 43" xfId="3895"/>
    <cellStyle name="Процентный 43 2" xfId="4325"/>
    <cellStyle name="Процентный 44" xfId="3903"/>
    <cellStyle name="Процентный 44 2" xfId="4326"/>
    <cellStyle name="Процентный 45" xfId="3906"/>
    <cellStyle name="Процентный 45 2" xfId="4327"/>
    <cellStyle name="Процентный 46" xfId="3908"/>
    <cellStyle name="Процентный 46 2" xfId="4328"/>
    <cellStyle name="Процентный 47" xfId="3914"/>
    <cellStyle name="Процентный 47 2" xfId="4329"/>
    <cellStyle name="Процентный 48" xfId="3916"/>
    <cellStyle name="Процентный 48 2" xfId="4330"/>
    <cellStyle name="Процентный 49" xfId="3919"/>
    <cellStyle name="Процентный 49 2" xfId="4331"/>
    <cellStyle name="Процентный 5" xfId="187"/>
    <cellStyle name="Процентный 50" xfId="3925"/>
    <cellStyle name="Процентный 50 2" xfId="4332"/>
    <cellStyle name="Процентный 51" xfId="3929"/>
    <cellStyle name="Процентный 52" xfId="3933"/>
    <cellStyle name="Процентный 53" xfId="3936"/>
    <cellStyle name="Процентный 54" xfId="3939"/>
    <cellStyle name="Процентный 55" xfId="4420"/>
    <cellStyle name="Процентный 56" xfId="4423"/>
    <cellStyle name="Процентный 57" xfId="4426"/>
    <cellStyle name="Процентный 58" xfId="4429"/>
    <cellStyle name="Процентный 59" xfId="4433"/>
    <cellStyle name="Процентный 6" xfId="344"/>
    <cellStyle name="Процентный 6 2" xfId="4333"/>
    <cellStyle name="Процентный 60" xfId="4436"/>
    <cellStyle name="Процентный 61" xfId="4439"/>
    <cellStyle name="Процентный 62" xfId="4447"/>
    <cellStyle name="Процентный 63" xfId="4450"/>
    <cellStyle name="Процентный 64" xfId="4456"/>
    <cellStyle name="Процентный 65" xfId="4459"/>
    <cellStyle name="Процентный 66" xfId="4464"/>
    <cellStyle name="Процентный 67" xfId="4467"/>
    <cellStyle name="Процентный 68" xfId="4470"/>
    <cellStyle name="Процентный 69" xfId="4473"/>
    <cellStyle name="Процентный 7" xfId="476"/>
    <cellStyle name="Процентный 7 2" xfId="4334"/>
    <cellStyle name="Процентный 8" xfId="480"/>
    <cellStyle name="Процентный 8 2" xfId="4335"/>
    <cellStyle name="Процентный 9" xfId="483"/>
    <cellStyle name="Процентный 9 2" xfId="4336"/>
    <cellStyle name="Финансовый" xfId="4462" builtinId="3"/>
    <cellStyle name="Финансовый 10" xfId="490"/>
    <cellStyle name="Финансовый 10 2" xfId="4337"/>
    <cellStyle name="Финансовый 11" xfId="497"/>
    <cellStyle name="Финансовый 11 2" xfId="4338"/>
    <cellStyle name="Финансовый 12" xfId="500"/>
    <cellStyle name="Финансовый 12 2" xfId="4339"/>
    <cellStyle name="Финансовый 13" xfId="508"/>
    <cellStyle name="Финансовый 13 2" xfId="4340"/>
    <cellStyle name="Финансовый 14" xfId="511"/>
    <cellStyle name="Финансовый 14 2" xfId="4341"/>
    <cellStyle name="Финансовый 15" xfId="516"/>
    <cellStyle name="Финансовый 15 2" xfId="4342"/>
    <cellStyle name="Финансовый 16" xfId="519"/>
    <cellStyle name="Финансовый 16 2" xfId="4343"/>
    <cellStyle name="Финансовый 17" xfId="525"/>
    <cellStyle name="Финансовый 17 2" xfId="4344"/>
    <cellStyle name="Финансовый 18" xfId="528"/>
    <cellStyle name="Финансовый 18 2" xfId="4345"/>
    <cellStyle name="Финансовый 19" xfId="532"/>
    <cellStyle name="Финансовый 19 2" xfId="4346"/>
    <cellStyle name="Финансовый 2" xfId="63"/>
    <cellStyle name="Финансовый 2 2" xfId="1"/>
    <cellStyle name="Финансовый 2 2 10" xfId="199"/>
    <cellStyle name="Финансовый 2 2 10 2" xfId="4347"/>
    <cellStyle name="Финансовый 2 2 11" xfId="200"/>
    <cellStyle name="Финансовый 2 2 11 2" xfId="4348"/>
    <cellStyle name="Финансовый 2 2 12" xfId="201"/>
    <cellStyle name="Финансовый 2 2 12 2" xfId="4349"/>
    <cellStyle name="Финансовый 2 2 13" xfId="202"/>
    <cellStyle name="Финансовый 2 2 13 2" xfId="4350"/>
    <cellStyle name="Финансовый 2 2 14" xfId="203"/>
    <cellStyle name="Финансовый 2 2 14 2" xfId="4351"/>
    <cellStyle name="Финансовый 2 2 15" xfId="204"/>
    <cellStyle name="Финансовый 2 2 15 2" xfId="4352"/>
    <cellStyle name="Финансовый 2 2 2" xfId="64"/>
    <cellStyle name="Финансовый 2 2 2 2" xfId="120"/>
    <cellStyle name="Финансовый 2 2 2 2 2" xfId="121"/>
    <cellStyle name="Финансовый 2 2 2 2 2 2" xfId="188"/>
    <cellStyle name="Финансовый 2 2 2 2 2 2 2" xfId="320"/>
    <cellStyle name="Финансовый 2 2 2 2 2 2 2 2" xfId="4353"/>
    <cellStyle name="Финансовый 2 2 2 2 2 2 3" xfId="4354"/>
    <cellStyle name="Финансовый 2 2 2 2 2 3" xfId="321"/>
    <cellStyle name="Финансовый 2 2 2 2 2 3 2" xfId="4355"/>
    <cellStyle name="Финансовый 2 2 2 2 2 4" xfId="4356"/>
    <cellStyle name="Финансовый 2 2 2 2 3" xfId="189"/>
    <cellStyle name="Финансовый 2 2 2 2 3 2" xfId="322"/>
    <cellStyle name="Финансовый 2 2 2 2 3 2 2" xfId="4357"/>
    <cellStyle name="Финансовый 2 2 2 2 3 3" xfId="4358"/>
    <cellStyle name="Финансовый 2 2 2 2 4" xfId="323"/>
    <cellStyle name="Финансовый 2 2 2 2 4 2" xfId="4359"/>
    <cellStyle name="Финансовый 2 2 2 2 5" xfId="4360"/>
    <cellStyle name="Финансовый 2 2 2 3" xfId="67"/>
    <cellStyle name="Финансовый 2 2 3" xfId="122"/>
    <cellStyle name="Финансовый 2 2 3 2" xfId="190"/>
    <cellStyle name="Финансовый 2 2 3 2 2" xfId="324"/>
    <cellStyle name="Финансовый 2 2 3 2 2 2" xfId="4361"/>
    <cellStyle name="Финансовый 2 2 3 2 3" xfId="4362"/>
    <cellStyle name="Финансовый 2 2 3 3" xfId="325"/>
    <cellStyle name="Финансовый 2 2 3 3 2" xfId="4363"/>
    <cellStyle name="Финансовый 2 2 3 4" xfId="4364"/>
    <cellStyle name="Финансовый 2 2 4" xfId="191"/>
    <cellStyle name="Финансовый 2 2 4 2" xfId="326"/>
    <cellStyle name="Финансовый 2 2 4 2 2" xfId="4365"/>
    <cellStyle name="Финансовый 2 2 4 3" xfId="4366"/>
    <cellStyle name="Финансовый 2 2 5" xfId="194"/>
    <cellStyle name="Финансовый 2 2 5 2" xfId="4367"/>
    <cellStyle name="Финансовый 2 2 6" xfId="195"/>
    <cellStyle name="Финансовый 2 2 6 2" xfId="4368"/>
    <cellStyle name="Финансовый 2 2 7" xfId="196"/>
    <cellStyle name="Финансовый 2 2 7 2" xfId="4369"/>
    <cellStyle name="Финансовый 2 2 8" xfId="197"/>
    <cellStyle name="Финансовый 2 2 8 2" xfId="4370"/>
    <cellStyle name="Финансовый 2 2 9" xfId="198"/>
    <cellStyle name="Финансовый 2 2 9 2" xfId="4371"/>
    <cellStyle name="Финансовый 2 3" xfId="3803"/>
    <cellStyle name="Финансовый 2 3 2" xfId="4372"/>
    <cellStyle name="Финансовый 2 4" xfId="3884"/>
    <cellStyle name="Финансовый 2 4 2" xfId="4373"/>
    <cellStyle name="Финансовый 2 5" xfId="4374"/>
    <cellStyle name="Финансовый 20" xfId="535"/>
    <cellStyle name="Финансовый 20 2" xfId="4375"/>
    <cellStyle name="Финансовый 21" xfId="539"/>
    <cellStyle name="Финансовый 21 2" xfId="4376"/>
    <cellStyle name="Финансовый 22" xfId="543"/>
    <cellStyle name="Финансовый 22 2" xfId="4377"/>
    <cellStyle name="Финансовый 23" xfId="548"/>
    <cellStyle name="Финансовый 23 2" xfId="4378"/>
    <cellStyle name="Финансовый 24" xfId="551"/>
    <cellStyle name="Финансовый 24 2" xfId="4379"/>
    <cellStyle name="Финансовый 25" xfId="554"/>
    <cellStyle name="Финансовый 25 2" xfId="4380"/>
    <cellStyle name="Финансовый 26" xfId="560"/>
    <cellStyle name="Финансовый 26 2" xfId="4381"/>
    <cellStyle name="Финансовый 27" xfId="563"/>
    <cellStyle name="Финансовый 27 2" xfId="4382"/>
    <cellStyle name="Финансовый 28" xfId="3811"/>
    <cellStyle name="Финансовый 28 2" xfId="4383"/>
    <cellStyle name="Финансовый 29" xfId="3816"/>
    <cellStyle name="Финансовый 29 2" xfId="4384"/>
    <cellStyle name="Финансовый 3" xfId="65"/>
    <cellStyle name="Финансовый 3 2" xfId="123"/>
    <cellStyle name="Финансовый 3 2 2" xfId="124"/>
    <cellStyle name="Финансовый 3 3" xfId="125"/>
    <cellStyle name="Финансовый 3 4" xfId="126"/>
    <cellStyle name="Финансовый 3 4 2" xfId="192"/>
    <cellStyle name="Финансовый 3 4 2 2" xfId="327"/>
    <cellStyle name="Финансовый 3 4 2 2 2" xfId="4385"/>
    <cellStyle name="Финансовый 3 4 2 3" xfId="4386"/>
    <cellStyle name="Финансовый 3 4 3" xfId="328"/>
    <cellStyle name="Финансовый 3 4 3 2" xfId="4387"/>
    <cellStyle name="Финансовый 3 4 4" xfId="4388"/>
    <cellStyle name="Финансовый 3 5" xfId="193"/>
    <cellStyle name="Финансовый 3 5 2" xfId="329"/>
    <cellStyle name="Финансовый 3 5 2 2" xfId="4389"/>
    <cellStyle name="Финансовый 3 5 3" xfId="4390"/>
    <cellStyle name="Финансовый 3 6" xfId="330"/>
    <cellStyle name="Финансовый 3 6 2" xfId="4391"/>
    <cellStyle name="Финансовый 3 7" xfId="3885"/>
    <cellStyle name="Финансовый 30" xfId="3819"/>
    <cellStyle name="Финансовый 30 2" xfId="4392"/>
    <cellStyle name="Финансовый 31" xfId="3824"/>
    <cellStyle name="Финансовый 31 2" xfId="4393"/>
    <cellStyle name="Финансовый 32" xfId="3827"/>
    <cellStyle name="Финансовый 32 2" xfId="4394"/>
    <cellStyle name="Финансовый 33" xfId="3831"/>
    <cellStyle name="Финансовый 33 2" xfId="4395"/>
    <cellStyle name="Финансовый 34" xfId="3834"/>
    <cellStyle name="Финансовый 34 2" xfId="4396"/>
    <cellStyle name="Финансовый 35" xfId="3841"/>
    <cellStyle name="Финансовый 35 2" xfId="4397"/>
    <cellStyle name="Финансовый 36" xfId="3844"/>
    <cellStyle name="Финансовый 36 2" xfId="4398"/>
    <cellStyle name="Финансовый 37" xfId="3847"/>
    <cellStyle name="Финансовый 37 2" xfId="4399"/>
    <cellStyle name="Финансовый 38" xfId="3849"/>
    <cellStyle name="Финансовый 38 2" xfId="4400"/>
    <cellStyle name="Финансовый 39" xfId="3854"/>
    <cellStyle name="Финансовый 39 2" xfId="4401"/>
    <cellStyle name="Финансовый 4" xfId="345"/>
    <cellStyle name="Финансовый 4 2" xfId="4402"/>
    <cellStyle name="Финансовый 40" xfId="3888"/>
    <cellStyle name="Финансовый 40 2" xfId="4403"/>
    <cellStyle name="Финансовый 41" xfId="3891"/>
    <cellStyle name="Финансовый 41 2" xfId="4404"/>
    <cellStyle name="Финансовый 42" xfId="3896"/>
    <cellStyle name="Финансовый 42 2" xfId="4405"/>
    <cellStyle name="Финансовый 43" xfId="3901"/>
    <cellStyle name="Финансовый 43 2" xfId="4406"/>
    <cellStyle name="Финансовый 44" xfId="3904"/>
    <cellStyle name="Финансовый 44 2" xfId="4407"/>
    <cellStyle name="Финансовый 45" xfId="3909"/>
    <cellStyle name="Финансовый 45 2" xfId="4408"/>
    <cellStyle name="Финансовый 46" xfId="3912"/>
    <cellStyle name="Финансовый 46 2" xfId="4409"/>
    <cellStyle name="Финансовый 47" xfId="3917"/>
    <cellStyle name="Финансовый 47 2" xfId="4410"/>
    <cellStyle name="Финансовый 48" xfId="3920"/>
    <cellStyle name="Финансовый 48 2" xfId="4411"/>
    <cellStyle name="Финансовый 49" xfId="3926"/>
    <cellStyle name="Финансовый 49 2" xfId="4412"/>
    <cellStyle name="Финансовый 5" xfId="127"/>
    <cellStyle name="Финансовый 50" xfId="3930"/>
    <cellStyle name="Финансовый 51" xfId="3934"/>
    <cellStyle name="Финансовый 52" xfId="3937"/>
    <cellStyle name="Финансовый 53" xfId="3940"/>
    <cellStyle name="Финансовый 54" xfId="4417"/>
    <cellStyle name="Финансовый 55" xfId="4418"/>
    <cellStyle name="Финансовый 56" xfId="4421"/>
    <cellStyle name="Финансовый 57" xfId="4424"/>
    <cellStyle name="Финансовый 58" xfId="4427"/>
    <cellStyle name="Финансовый 59" xfId="4430"/>
    <cellStyle name="Финансовый 6" xfId="477"/>
    <cellStyle name="Финансовый 6 2" xfId="4413"/>
    <cellStyle name="Финансовый 60" xfId="4434"/>
    <cellStyle name="Финансовый 61" xfId="4437"/>
    <cellStyle name="Финансовый 62" xfId="4440"/>
    <cellStyle name="Финансовый 63" xfId="4448"/>
    <cellStyle name="Финансовый 64" xfId="4451"/>
    <cellStyle name="Финансовый 65" xfId="4457"/>
    <cellStyle name="Финансовый 66" xfId="4460"/>
    <cellStyle name="Финансовый 67" xfId="4465"/>
    <cellStyle name="Финансовый 68" xfId="4468"/>
    <cellStyle name="Финансовый 69" xfId="4471"/>
    <cellStyle name="Финансовый 7" xfId="481"/>
    <cellStyle name="Финансовый 7 2" xfId="4414"/>
    <cellStyle name="Финансовый 70" xfId="4474"/>
    <cellStyle name="Финансовый 8" xfId="484"/>
    <cellStyle name="Финансовый 8 2" xfId="4415"/>
    <cellStyle name="Финансовый 9" xfId="487"/>
    <cellStyle name="Финансовый 9 2" xfId="4416"/>
    <cellStyle name="Хороший 2" xfId="3804"/>
    <cellStyle name="Хороший 2 2" xfId="3805"/>
    <cellStyle name="一般_Kiehls_Forecast_Taiwan" xfId="3806"/>
  </cellStyles>
  <dxfs count="242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323506</xdr:colOff>
      <xdr:row>3</xdr:row>
      <xdr:rowOff>41216</xdr:rowOff>
    </xdr:from>
    <xdr:to>
      <xdr:col>2</xdr:col>
      <xdr:colOff>4195717</xdr:colOff>
      <xdr:row>8</xdr:row>
      <xdr:rowOff>139217</xdr:rowOff>
    </xdr:to>
    <xdr:pic>
      <xdr:nvPicPr>
        <xdr:cNvPr id="2" name="Рисунок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5838" b="41382"/>
        <a:stretch/>
      </xdr:blipFill>
      <xdr:spPr>
        <a:xfrm>
          <a:off x="323506" y="1461307"/>
          <a:ext cx="8823479" cy="13968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347662</xdr:colOff>
      <xdr:row>3</xdr:row>
      <xdr:rowOff>100012</xdr:rowOff>
    </xdr:from>
    <xdr:to>
      <xdr:col>2</xdr:col>
      <xdr:colOff>2524125</xdr:colOff>
      <xdr:row>7</xdr:row>
      <xdr:rowOff>214312</xdr:rowOff>
    </xdr:to>
    <xdr:pic>
      <xdr:nvPicPr>
        <xdr:cNvPr id="2" name="Рисунок 1" descr="био лого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" y="1695450"/>
          <a:ext cx="9153526" cy="1638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ikolay.butuzov\Desktop\&#1055;&#1086;&#1076;&#1075;&#1086;&#1090;&#1086;&#1074;&#1082;&#1072;%20&#1087;&#1088;&#1086;&#1090;&#1086;&#1082;&#1086;&#1083;&#1072;%202020%20&#1060;&#1077;&#1074;&#1088;&#1072;&#1083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"/>
      <sheetName val="out listing"/>
      <sheetName val="out protocol"/>
      <sheetName val="in_protocol"/>
      <sheetName val="Assortiment"/>
      <sheetName val="PLV"/>
      <sheetName val="PLV M"/>
      <sheetName val="PLV Y8"/>
      <sheetName val="PLV 04"/>
      <sheetName val="02"/>
      <sheetName val="04"/>
      <sheetName val="Y8"/>
      <sheetName val="ASS"/>
      <sheetName val="PSB_Сводный"/>
      <sheetName val="PSB"/>
      <sheetName val="CERT"/>
      <sheetName val="Aerosol Level"/>
      <sheetName val="EAN"/>
      <sheetName val="EAN_PRICE"/>
      <sheetName val="psb part(мин.отгрузка)"/>
      <sheetName val="WB_OZ"/>
      <sheetName val="BExRepositorySheet"/>
      <sheetName val="US"/>
      <sheetName val="ZL_03"/>
      <sheetName val="Укр"/>
      <sheetName val="Загрузка листинга"/>
      <sheetName val="Выгрузка листина"/>
    </sheetNames>
    <sheetDataSet>
      <sheetData sheetId="0"/>
      <sheetData sheetId="1"/>
      <sheetData sheetId="2"/>
      <sheetData sheetId="3">
        <row r="1">
          <cell r="A1" t="str">
            <v>Артикул</v>
          </cell>
          <cell r="B1" t="str">
            <v>Штрих-код</v>
          </cell>
          <cell r="C1" t="str">
            <v>Название</v>
          </cell>
          <cell r="D1" t="str">
            <v>Бренд</v>
          </cell>
          <cell r="E1" t="str">
            <v>Категория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 t="str">
            <v>Вес, kg</v>
          </cell>
          <cell r="M1" t="str">
            <v>KAR</v>
          </cell>
          <cell r="N1" t="str">
            <v>COU</v>
          </cell>
          <cell r="O1" t="str">
            <v>PAL</v>
          </cell>
          <cell r="P1" t="str">
            <v>Цена прайс</v>
          </cell>
          <cell r="Q1" t="str">
            <v>ШТ</v>
          </cell>
          <cell r="R1" t="str">
            <v>СКА</v>
          </cell>
          <cell r="S1" t="str">
            <v>EAN</v>
          </cell>
          <cell r="T1" t="str">
            <v>Сертификат</v>
          </cell>
          <cell r="U1" t="str">
            <v>Stat volum</v>
          </cell>
          <cell r="V1" t="str">
            <v>PSB</v>
          </cell>
          <cell r="W1" t="str">
            <v>02</v>
          </cell>
          <cell r="X1" t="str">
            <v>04</v>
          </cell>
          <cell r="Y1" t="str">
            <v>Y8</v>
          </cell>
          <cell r="Z1" t="str">
            <v>US</v>
          </cell>
          <cell r="AA1" t="str">
            <v>ZL_03</v>
          </cell>
          <cell r="AB1" t="str">
            <v>Aerosol Level YTGRP7</v>
          </cell>
          <cell r="AC1" t="str">
            <v>Статус</v>
          </cell>
        </row>
        <row r="2">
          <cell r="A2" t="str">
            <v>E3175100</v>
          </cell>
          <cell r="B2" t="str">
            <v>3474636834310</v>
          </cell>
          <cell r="C2" t="str">
            <v>LP MAJI GLOW LIGHT BASE .01 V018</v>
          </cell>
          <cell r="D2" t="str">
            <v>LP</v>
          </cell>
          <cell r="E2" t="str">
            <v>B</v>
          </cell>
          <cell r="F2">
            <v>1</v>
          </cell>
          <cell r="G2" t="str">
            <v>год</v>
          </cell>
          <cell r="H2" t="str">
            <v>месяц</v>
          </cell>
          <cell r="I2" t="str">
            <v>пробел</v>
          </cell>
          <cell r="L2">
            <v>7.0000000000000007E-2</v>
          </cell>
          <cell r="M2">
            <v>108</v>
          </cell>
          <cell r="N2">
            <v>1512</v>
          </cell>
          <cell r="O2">
            <v>4536</v>
          </cell>
          <cell r="P2">
            <v>491.67</v>
          </cell>
          <cell r="Q2">
            <v>1</v>
          </cell>
          <cell r="R2">
            <v>3</v>
          </cell>
          <cell r="S2" t="str">
            <v>3474636834310</v>
          </cell>
          <cell r="T2" t="str">
            <v>RU.77.99.29.001.R.004430.12.19</v>
          </cell>
          <cell r="U2" t="str">
            <v>Non Aerosol</v>
          </cell>
          <cell r="V2" t="str">
            <v>E3175100</v>
          </cell>
          <cell r="W2" t="str">
            <v>E3175100</v>
          </cell>
          <cell r="X2" t="str">
            <v>E3175100</v>
          </cell>
          <cell r="Y2" t="str">
            <v>E3175100</v>
          </cell>
          <cell r="Z2" t="str">
            <v>not US</v>
          </cell>
          <cell r="AA2" t="str">
            <v/>
          </cell>
          <cell r="AB2">
            <v>9</v>
          </cell>
          <cell r="AC2" t="str">
            <v>Non Aerosol</v>
          </cell>
        </row>
        <row r="3">
          <cell r="A3" t="str">
            <v>E3173100</v>
          </cell>
          <cell r="B3" t="str">
            <v>3474636834112</v>
          </cell>
          <cell r="C3" t="str">
            <v>LP MAJI GLOW LIGHT BASE .02 V018</v>
          </cell>
          <cell r="D3" t="str">
            <v>LP</v>
          </cell>
          <cell r="E3" t="str">
            <v>#</v>
          </cell>
          <cell r="F3">
            <v>1</v>
          </cell>
          <cell r="G3">
            <v>20</v>
          </cell>
          <cell r="H3" t="str">
            <v>02</v>
          </cell>
          <cell r="I3" t="str">
            <v/>
          </cell>
          <cell r="L3">
            <v>7.0000000000000007E-2</v>
          </cell>
          <cell r="M3">
            <v>108</v>
          </cell>
          <cell r="N3">
            <v>1512</v>
          </cell>
          <cell r="O3">
            <v>4536</v>
          </cell>
          <cell r="P3">
            <v>0</v>
          </cell>
          <cell r="Q3">
            <v>1</v>
          </cell>
          <cell r="R3">
            <v>3</v>
          </cell>
          <cell r="S3" t="str">
            <v>3474636834112</v>
          </cell>
          <cell r="T3" t="str">
            <v>RU.77.99.29.001.R.004430.12.19</v>
          </cell>
          <cell r="U3" t="str">
            <v>Non Aerosol</v>
          </cell>
          <cell r="V3" t="str">
            <v>E3173100</v>
          </cell>
          <cell r="W3" t="str">
            <v>E3173100</v>
          </cell>
          <cell r="X3" t="str">
            <v>E3173100</v>
          </cell>
          <cell r="Y3" t="str">
            <v>E3173100</v>
          </cell>
          <cell r="Z3" t="str">
            <v>not US</v>
          </cell>
          <cell r="AA3" t="str">
            <v/>
          </cell>
          <cell r="AB3">
            <v>9</v>
          </cell>
          <cell r="AC3" t="str">
            <v>Non Aerosol</v>
          </cell>
        </row>
        <row r="4">
          <cell r="A4" t="str">
            <v>E3174500</v>
          </cell>
          <cell r="B4" t="str">
            <v>3474636834273</v>
          </cell>
          <cell r="C4" t="str">
            <v>LP MAJI GLOW LIGHT BASE .10 V049</v>
          </cell>
          <cell r="D4" t="str">
            <v>LP</v>
          </cell>
          <cell r="E4" t="str">
            <v>#</v>
          </cell>
          <cell r="F4">
            <v>1</v>
          </cell>
          <cell r="I4" t="str">
            <v/>
          </cell>
          <cell r="L4">
            <v>7.0000000000000007E-2</v>
          </cell>
          <cell r="M4">
            <v>108</v>
          </cell>
          <cell r="N4">
            <v>1512</v>
          </cell>
          <cell r="O4">
            <v>4536</v>
          </cell>
          <cell r="P4">
            <v>0</v>
          </cell>
          <cell r="Q4">
            <v>1</v>
          </cell>
          <cell r="R4">
            <v>3</v>
          </cell>
          <cell r="S4" t="str">
            <v>3474636834273</v>
          </cell>
          <cell r="T4" t="str">
            <v>RU.77.99.29.001.R.004430.12.19</v>
          </cell>
          <cell r="U4" t="str">
            <v>Non Aerosol</v>
          </cell>
          <cell r="V4" t="str">
            <v>E3174500</v>
          </cell>
          <cell r="W4" t="str">
            <v>E3174500</v>
          </cell>
          <cell r="X4" t="str">
            <v>E3174500</v>
          </cell>
          <cell r="Y4" t="str">
            <v>E3174500</v>
          </cell>
          <cell r="Z4" t="str">
            <v>not US</v>
          </cell>
          <cell r="AA4" t="str">
            <v/>
          </cell>
          <cell r="AB4">
            <v>9</v>
          </cell>
          <cell r="AC4" t="str">
            <v>Non Aerosol</v>
          </cell>
        </row>
        <row r="5">
          <cell r="A5" t="str">
            <v>E2580501</v>
          </cell>
          <cell r="B5" t="str">
            <v>3474636586363</v>
          </cell>
          <cell r="C5" t="str">
            <v>LP MAJI GLOW LIGHT BASE .11 V018</v>
          </cell>
          <cell r="D5" t="str">
            <v>LP</v>
          </cell>
          <cell r="E5" t="str">
            <v>B</v>
          </cell>
          <cell r="F5">
            <v>1</v>
          </cell>
          <cell r="I5" t="str">
            <v/>
          </cell>
          <cell r="L5">
            <v>7.0000000000000007E-2</v>
          </cell>
          <cell r="M5">
            <v>108</v>
          </cell>
          <cell r="N5">
            <v>1512</v>
          </cell>
          <cell r="O5">
            <v>4536</v>
          </cell>
          <cell r="P5">
            <v>0</v>
          </cell>
          <cell r="Q5">
            <v>1</v>
          </cell>
          <cell r="R5">
            <v>3</v>
          </cell>
          <cell r="S5" t="str">
            <v>3474636586363</v>
          </cell>
          <cell r="T5" t="str">
            <v>RU.77.99.29.001.R.004430.12.19</v>
          </cell>
          <cell r="U5" t="str">
            <v>Non Aerosol</v>
          </cell>
          <cell r="V5" t="str">
            <v>E2580501</v>
          </cell>
          <cell r="W5" t="str">
            <v>E2580501</v>
          </cell>
          <cell r="X5" t="str">
            <v>E2580501</v>
          </cell>
          <cell r="Y5" t="str">
            <v>E2580501</v>
          </cell>
          <cell r="Z5" t="str">
            <v>not US</v>
          </cell>
          <cell r="AA5" t="str">
            <v/>
          </cell>
          <cell r="AB5">
            <v>9</v>
          </cell>
          <cell r="AC5" t="str">
            <v>Non Aerosol</v>
          </cell>
        </row>
        <row r="6">
          <cell r="A6" t="str">
            <v>E2581102</v>
          </cell>
          <cell r="B6" t="str">
            <v>3474636586400</v>
          </cell>
          <cell r="C6" t="str">
            <v>LP MAJI GLOW LIGHT BASE .12 V150</v>
          </cell>
          <cell r="D6" t="str">
            <v>LP</v>
          </cell>
          <cell r="E6" t="str">
            <v>#</v>
          </cell>
          <cell r="F6">
            <v>1</v>
          </cell>
          <cell r="I6" t="str">
            <v/>
          </cell>
          <cell r="L6">
            <v>7.1999999999999995E-2</v>
          </cell>
          <cell r="M6">
            <v>108</v>
          </cell>
          <cell r="N6">
            <v>1512</v>
          </cell>
          <cell r="O6">
            <v>4536</v>
          </cell>
          <cell r="P6">
            <v>0</v>
          </cell>
          <cell r="Q6">
            <v>1</v>
          </cell>
          <cell r="R6">
            <v>0</v>
          </cell>
          <cell r="S6" t="str">
            <v>3474636586400</v>
          </cell>
          <cell r="T6" t="str">
            <v>RU.77.99.29.001.R.004430.12.19</v>
          </cell>
          <cell r="U6" t="str">
            <v>Non Aerosol</v>
          </cell>
          <cell r="V6" t="str">
            <v>E2581102</v>
          </cell>
          <cell r="W6" t="str">
            <v>E2581102</v>
          </cell>
          <cell r="X6" t="str">
            <v>E2581102</v>
          </cell>
          <cell r="Y6" t="str">
            <v>E2581102</v>
          </cell>
          <cell r="Z6" t="str">
            <v>not US</v>
          </cell>
          <cell r="AA6" t="str">
            <v/>
          </cell>
          <cell r="AB6">
            <v>9</v>
          </cell>
          <cell r="AC6" t="str">
            <v>Non Aerosol</v>
          </cell>
        </row>
        <row r="7">
          <cell r="A7" t="str">
            <v>E2581501</v>
          </cell>
          <cell r="B7" t="str">
            <v>3474636586448</v>
          </cell>
          <cell r="C7" t="str">
            <v>LP MAJI GLOW LIGHT BASE .13 V150</v>
          </cell>
          <cell r="D7" t="str">
            <v>LP</v>
          </cell>
          <cell r="E7" t="str">
            <v>#</v>
          </cell>
          <cell r="F7">
            <v>1</v>
          </cell>
          <cell r="I7" t="str">
            <v/>
          </cell>
          <cell r="L7">
            <v>7.0000000000000007E-2</v>
          </cell>
          <cell r="M7">
            <v>108</v>
          </cell>
          <cell r="N7">
            <v>1512</v>
          </cell>
          <cell r="O7">
            <v>4536</v>
          </cell>
          <cell r="P7">
            <v>0</v>
          </cell>
          <cell r="Q7">
            <v>1</v>
          </cell>
          <cell r="R7">
            <v>3</v>
          </cell>
          <cell r="S7" t="str">
            <v>3474636586448</v>
          </cell>
          <cell r="T7" t="str">
            <v>RU.77.99.29.001.R.004596.12.19</v>
          </cell>
          <cell r="U7" t="str">
            <v>Non Aerosol</v>
          </cell>
          <cell r="V7" t="str">
            <v>E2581501</v>
          </cell>
          <cell r="W7" t="str">
            <v>E2581501</v>
          </cell>
          <cell r="X7" t="str">
            <v>E2581501</v>
          </cell>
          <cell r="Y7" t="str">
            <v>E2581501</v>
          </cell>
          <cell r="Z7" t="str">
            <v>not US</v>
          </cell>
          <cell r="AA7" t="str">
            <v/>
          </cell>
          <cell r="AB7">
            <v>9</v>
          </cell>
          <cell r="AC7" t="str">
            <v>Non Aerosol</v>
          </cell>
        </row>
        <row r="8">
          <cell r="A8" t="str">
            <v>E3173500</v>
          </cell>
          <cell r="B8" t="str">
            <v>3474636834150</v>
          </cell>
          <cell r="C8" t="str">
            <v>LP MAJI GLOW LIGHT BASE .18 V018</v>
          </cell>
          <cell r="D8" t="str">
            <v>LP</v>
          </cell>
          <cell r="E8" t="str">
            <v>#</v>
          </cell>
          <cell r="F8">
            <v>1</v>
          </cell>
          <cell r="I8" t="str">
            <v/>
          </cell>
          <cell r="L8">
            <v>7.0000000000000007E-2</v>
          </cell>
          <cell r="M8">
            <v>108</v>
          </cell>
          <cell r="N8">
            <v>1512</v>
          </cell>
          <cell r="O8">
            <v>4536</v>
          </cell>
          <cell r="P8">
            <v>0</v>
          </cell>
          <cell r="Q8">
            <v>1</v>
          </cell>
          <cell r="R8">
            <v>3</v>
          </cell>
          <cell r="S8" t="str">
            <v>3474636834150</v>
          </cell>
          <cell r="T8" t="str">
            <v>RU.77.99.29.001.R.003450.09.19</v>
          </cell>
          <cell r="U8" t="str">
            <v>Non Aerosol</v>
          </cell>
          <cell r="V8" t="str">
            <v>E3173500</v>
          </cell>
          <cell r="W8" t="str">
            <v>E3173500</v>
          </cell>
          <cell r="X8" t="str">
            <v>E3173500</v>
          </cell>
          <cell r="Y8" t="str">
            <v>E3173500</v>
          </cell>
          <cell r="Z8" t="str">
            <v>not US</v>
          </cell>
          <cell r="AA8" t="str">
            <v/>
          </cell>
          <cell r="AB8">
            <v>9</v>
          </cell>
          <cell r="AC8" t="str">
            <v>Non Aerosol</v>
          </cell>
        </row>
        <row r="9">
          <cell r="A9" t="str">
            <v>E2582702</v>
          </cell>
          <cell r="B9" t="str">
            <v>3474636586561</v>
          </cell>
          <cell r="C9" t="str">
            <v>LP MAJI GLOW LIGHT BASE .21 V150</v>
          </cell>
          <cell r="D9" t="str">
            <v>LP</v>
          </cell>
          <cell r="E9" t="str">
            <v>#</v>
          </cell>
          <cell r="F9">
            <v>1</v>
          </cell>
          <cell r="I9" t="str">
            <v/>
          </cell>
          <cell r="L9">
            <v>7.1999999999999995E-2</v>
          </cell>
          <cell r="M9">
            <v>108</v>
          </cell>
          <cell r="N9">
            <v>1512</v>
          </cell>
          <cell r="O9">
            <v>4536</v>
          </cell>
          <cell r="P9">
            <v>0</v>
          </cell>
          <cell r="Q9">
            <v>1</v>
          </cell>
          <cell r="R9">
            <v>0</v>
          </cell>
          <cell r="S9" t="str">
            <v>3474636586561</v>
          </cell>
          <cell r="T9" t="str">
            <v>RU.77.99.29.001.R.004430.12.19</v>
          </cell>
          <cell r="U9" t="str">
            <v>Non Aerosol</v>
          </cell>
          <cell r="V9" t="str">
            <v>E2582702</v>
          </cell>
          <cell r="W9" t="str">
            <v>E2582702</v>
          </cell>
          <cell r="X9" t="str">
            <v>E2582702</v>
          </cell>
          <cell r="Y9" t="str">
            <v>E2582702</v>
          </cell>
          <cell r="Z9" t="str">
            <v>not US</v>
          </cell>
          <cell r="AA9" t="str">
            <v/>
          </cell>
          <cell r="AB9">
            <v>9</v>
          </cell>
          <cell r="AC9" t="str">
            <v>Non Aerosol</v>
          </cell>
        </row>
        <row r="10">
          <cell r="A10" t="str">
            <v>E2582901</v>
          </cell>
          <cell r="B10" t="str">
            <v>3474636586608</v>
          </cell>
          <cell r="C10" t="str">
            <v>LP MAJI GLOW LIGHT BASE .22 V018</v>
          </cell>
          <cell r="D10" t="str">
            <v>LP</v>
          </cell>
          <cell r="E10" t="str">
            <v>#</v>
          </cell>
          <cell r="F10">
            <v>1</v>
          </cell>
          <cell r="I10" t="str">
            <v/>
          </cell>
          <cell r="L10">
            <v>7.0000000000000007E-2</v>
          </cell>
          <cell r="M10">
            <v>108</v>
          </cell>
          <cell r="N10">
            <v>1512</v>
          </cell>
          <cell r="O10">
            <v>4536</v>
          </cell>
          <cell r="P10">
            <v>0</v>
          </cell>
          <cell r="Q10">
            <v>1</v>
          </cell>
          <cell r="R10">
            <v>3</v>
          </cell>
          <cell r="S10" t="str">
            <v>3474636586608</v>
          </cell>
          <cell r="T10" t="str">
            <v>RU.77.99.29.001.R.004430.12.19</v>
          </cell>
          <cell r="U10" t="str">
            <v>Non Aerosol</v>
          </cell>
          <cell r="V10" t="str">
            <v>E2582901</v>
          </cell>
          <cell r="W10" t="str">
            <v>E2582901</v>
          </cell>
          <cell r="X10" t="str">
            <v>E2582901</v>
          </cell>
          <cell r="Y10" t="str">
            <v>E2582901</v>
          </cell>
          <cell r="Z10" t="str">
            <v>not US</v>
          </cell>
          <cell r="AA10" t="str">
            <v/>
          </cell>
          <cell r="AB10">
            <v>9</v>
          </cell>
          <cell r="AC10" t="str">
            <v>Non Aerosol</v>
          </cell>
        </row>
        <row r="11">
          <cell r="A11" t="str">
            <v>E3177100</v>
          </cell>
          <cell r="B11" t="str">
            <v>3474636834518</v>
          </cell>
          <cell r="C11" t="str">
            <v>LP MAJI GLOW LIGHT BASE .28 V018</v>
          </cell>
          <cell r="D11" t="str">
            <v>LP</v>
          </cell>
          <cell r="E11" t="str">
            <v>#</v>
          </cell>
          <cell r="F11">
            <v>1</v>
          </cell>
          <cell r="I11" t="str">
            <v/>
          </cell>
          <cell r="L11">
            <v>7.0000000000000007E-2</v>
          </cell>
          <cell r="M11">
            <v>108</v>
          </cell>
          <cell r="N11">
            <v>1512</v>
          </cell>
          <cell r="O11">
            <v>4536</v>
          </cell>
          <cell r="P11">
            <v>0</v>
          </cell>
          <cell r="Q11">
            <v>1</v>
          </cell>
          <cell r="R11">
            <v>3</v>
          </cell>
          <cell r="S11" t="str">
            <v>3474636834518</v>
          </cell>
          <cell r="T11" t="str">
            <v>RU.77.99.29.001.R.003450.09.19</v>
          </cell>
          <cell r="U11" t="str">
            <v>Non Aerosol</v>
          </cell>
          <cell r="V11" t="str">
            <v>E3177100</v>
          </cell>
          <cell r="W11" t="str">
            <v>E3177100</v>
          </cell>
          <cell r="X11" t="str">
            <v>E3177100</v>
          </cell>
          <cell r="Y11" t="str">
            <v>E3177100</v>
          </cell>
          <cell r="Z11" t="str">
            <v>not US</v>
          </cell>
          <cell r="AA11" t="str">
            <v/>
          </cell>
          <cell r="AB11">
            <v>9</v>
          </cell>
          <cell r="AC11" t="str">
            <v>Non Aerosol</v>
          </cell>
        </row>
        <row r="12">
          <cell r="A12" t="str">
            <v>E3177500</v>
          </cell>
          <cell r="B12" t="str">
            <v>3474636834471</v>
          </cell>
          <cell r="C12" t="str">
            <v>LP MAJI GLOW DARK BASE .01 V018</v>
          </cell>
          <cell r="D12" t="str">
            <v>LP</v>
          </cell>
          <cell r="E12" t="str">
            <v>B</v>
          </cell>
          <cell r="F12">
            <v>1</v>
          </cell>
          <cell r="I12" t="str">
            <v/>
          </cell>
          <cell r="L12">
            <v>7.0000000000000007E-2</v>
          </cell>
          <cell r="M12">
            <v>108</v>
          </cell>
          <cell r="N12">
            <v>1512</v>
          </cell>
          <cell r="O12">
            <v>4536</v>
          </cell>
          <cell r="P12">
            <v>0</v>
          </cell>
          <cell r="Q12">
            <v>1</v>
          </cell>
          <cell r="R12">
            <v>3</v>
          </cell>
          <cell r="S12" t="str">
            <v>3474636834471</v>
          </cell>
          <cell r="T12" t="str">
            <v>RU.77.99.29.001.R.003450.09.19</v>
          </cell>
          <cell r="U12" t="str">
            <v>Non Aerosol</v>
          </cell>
          <cell r="V12" t="str">
            <v>E3177500</v>
          </cell>
          <cell r="W12" t="str">
            <v>E3177500</v>
          </cell>
          <cell r="X12" t="str">
            <v>E3177500</v>
          </cell>
          <cell r="Y12" t="str">
            <v>E3177500</v>
          </cell>
          <cell r="Z12" t="str">
            <v>not US</v>
          </cell>
          <cell r="AA12" t="str">
            <v/>
          </cell>
          <cell r="AB12">
            <v>9</v>
          </cell>
          <cell r="AC12" t="str">
            <v>Non Aerosol</v>
          </cell>
        </row>
        <row r="13">
          <cell r="A13" t="str">
            <v>E2698502</v>
          </cell>
          <cell r="B13" t="str">
            <v>3474636616008</v>
          </cell>
          <cell r="C13" t="str">
            <v>LP MAJI GLOW DARK BASE .11 V049</v>
          </cell>
          <cell r="D13" t="str">
            <v>LP</v>
          </cell>
          <cell r="E13" t="str">
            <v>B</v>
          </cell>
          <cell r="F13">
            <v>1</v>
          </cell>
          <cell r="I13" t="str">
            <v/>
          </cell>
          <cell r="L13">
            <v>7.1999999999999995E-2</v>
          </cell>
          <cell r="M13">
            <v>108</v>
          </cell>
          <cell r="N13">
            <v>1512</v>
          </cell>
          <cell r="O13">
            <v>4536</v>
          </cell>
          <cell r="P13">
            <v>0</v>
          </cell>
          <cell r="Q13">
            <v>1</v>
          </cell>
          <cell r="R13">
            <v>0</v>
          </cell>
          <cell r="S13" t="str">
            <v>3474636616008</v>
          </cell>
          <cell r="T13" t="str">
            <v>RU.77.99.29.001.R.004596.12.19</v>
          </cell>
          <cell r="U13" t="str">
            <v>Non Aerosol</v>
          </cell>
          <cell r="V13" t="str">
            <v>E2698502</v>
          </cell>
          <cell r="W13" t="str">
            <v>E2698502</v>
          </cell>
          <cell r="X13" t="str">
            <v>E2698502</v>
          </cell>
          <cell r="Y13" t="str">
            <v>E2698502</v>
          </cell>
          <cell r="Z13" t="str">
            <v>not US</v>
          </cell>
          <cell r="AA13" t="str">
            <v/>
          </cell>
          <cell r="AB13">
            <v>9</v>
          </cell>
          <cell r="AC13" t="str">
            <v>Non Aerosol</v>
          </cell>
        </row>
        <row r="14">
          <cell r="A14" t="str">
            <v>E2698901</v>
          </cell>
          <cell r="B14" t="str">
            <v>3474636616046</v>
          </cell>
          <cell r="C14" t="str">
            <v>LP MAJI GLOW DARK BASE .12 V049</v>
          </cell>
          <cell r="D14" t="str">
            <v>LP</v>
          </cell>
          <cell r="E14" t="str">
            <v>B</v>
          </cell>
          <cell r="F14">
            <v>1</v>
          </cell>
          <cell r="I14" t="str">
            <v/>
          </cell>
          <cell r="L14">
            <v>7.0000000000000007E-2</v>
          </cell>
          <cell r="M14">
            <v>108</v>
          </cell>
          <cell r="N14">
            <v>1512</v>
          </cell>
          <cell r="O14">
            <v>4536</v>
          </cell>
          <cell r="P14">
            <v>0</v>
          </cell>
          <cell r="Q14">
            <v>1</v>
          </cell>
          <cell r="R14">
            <v>3</v>
          </cell>
          <cell r="S14" t="str">
            <v>3474636616046</v>
          </cell>
          <cell r="T14" t="str">
            <v>RU.77.99.29.001.R.004430.12.19</v>
          </cell>
          <cell r="U14" t="str">
            <v>Non Aerosol</v>
          </cell>
          <cell r="V14" t="str">
            <v>E2698901</v>
          </cell>
          <cell r="W14" t="str">
            <v>E2698901</v>
          </cell>
          <cell r="X14" t="str">
            <v>E2698901</v>
          </cell>
          <cell r="Y14" t="str">
            <v>E2698901</v>
          </cell>
          <cell r="Z14" t="str">
            <v>not US</v>
          </cell>
          <cell r="AA14" t="str">
            <v/>
          </cell>
          <cell r="AB14">
            <v>9</v>
          </cell>
          <cell r="AC14" t="str">
            <v>Non Aerosol</v>
          </cell>
        </row>
        <row r="15">
          <cell r="A15" t="str">
            <v>E2699501</v>
          </cell>
          <cell r="B15" t="str">
            <v>3474636616084</v>
          </cell>
          <cell r="C15" t="str">
            <v>LP MAJI GLOW DARK BASE .13 V150</v>
          </cell>
          <cell r="D15" t="str">
            <v>LP</v>
          </cell>
          <cell r="E15" t="str">
            <v>#</v>
          </cell>
          <cell r="F15">
            <v>1</v>
          </cell>
          <cell r="I15" t="str">
            <v/>
          </cell>
          <cell r="L15">
            <v>7.0000000000000007E-2</v>
          </cell>
          <cell r="M15">
            <v>108</v>
          </cell>
          <cell r="N15">
            <v>1512</v>
          </cell>
          <cell r="O15">
            <v>4536</v>
          </cell>
          <cell r="P15">
            <v>0</v>
          </cell>
          <cell r="Q15">
            <v>1</v>
          </cell>
          <cell r="R15">
            <v>3</v>
          </cell>
          <cell r="S15" t="str">
            <v>3474636616084</v>
          </cell>
          <cell r="T15" t="str">
            <v>RU.77.99.29.001.R.004596.12.19</v>
          </cell>
          <cell r="U15" t="str">
            <v>Non Aerosol</v>
          </cell>
          <cell r="V15" t="str">
            <v>E2699501</v>
          </cell>
          <cell r="W15" t="str">
            <v>E2699501</v>
          </cell>
          <cell r="X15" t="str">
            <v>E2699501</v>
          </cell>
          <cell r="Y15" t="str">
            <v>E2699501</v>
          </cell>
          <cell r="Z15" t="str">
            <v>not US</v>
          </cell>
          <cell r="AA15" t="str">
            <v/>
          </cell>
          <cell r="AB15">
            <v>9</v>
          </cell>
          <cell r="AC15" t="str">
            <v>Non Aerosol</v>
          </cell>
        </row>
        <row r="16">
          <cell r="A16" t="str">
            <v>E3173900</v>
          </cell>
          <cell r="B16" t="str">
            <v>3474636834198</v>
          </cell>
          <cell r="C16" t="str">
            <v>LP MAJI GLOW DARK BASE .17 V018</v>
          </cell>
          <cell r="D16" t="str">
            <v>LP</v>
          </cell>
          <cell r="E16" t="str">
            <v>B</v>
          </cell>
          <cell r="F16">
            <v>1</v>
          </cell>
          <cell r="I16" t="str">
            <v/>
          </cell>
          <cell r="L16">
            <v>7.0000000000000007E-2</v>
          </cell>
          <cell r="M16">
            <v>108</v>
          </cell>
          <cell r="N16">
            <v>1512</v>
          </cell>
          <cell r="O16">
            <v>4536</v>
          </cell>
          <cell r="P16">
            <v>0</v>
          </cell>
          <cell r="Q16">
            <v>1</v>
          </cell>
          <cell r="R16">
            <v>3</v>
          </cell>
          <cell r="S16" t="str">
            <v>3474636834198</v>
          </cell>
          <cell r="T16" t="str">
            <v>RU.77.99.29.001.R.004430.12.19</v>
          </cell>
          <cell r="U16" t="str">
            <v>Non Aerosol</v>
          </cell>
          <cell r="V16" t="str">
            <v>E3173900</v>
          </cell>
          <cell r="W16" t="str">
            <v>E3173900</v>
          </cell>
          <cell r="X16" t="str">
            <v>E3173900</v>
          </cell>
          <cell r="Y16" t="str">
            <v>E3173900</v>
          </cell>
          <cell r="Z16" t="str">
            <v>not US</v>
          </cell>
          <cell r="AA16" t="str">
            <v/>
          </cell>
          <cell r="AB16">
            <v>9</v>
          </cell>
          <cell r="AC16" t="str">
            <v>Non Aerosol</v>
          </cell>
        </row>
        <row r="17">
          <cell r="A17" t="str">
            <v>E3175900</v>
          </cell>
          <cell r="B17" t="str">
            <v>3474636834396</v>
          </cell>
          <cell r="C17" t="str">
            <v>LP MAJI GLOW DARK BASE .21 V018</v>
          </cell>
          <cell r="D17" t="str">
            <v>LP</v>
          </cell>
          <cell r="E17" t="str">
            <v>B</v>
          </cell>
          <cell r="F17">
            <v>2</v>
          </cell>
          <cell r="I17" t="str">
            <v/>
          </cell>
          <cell r="L17">
            <v>7.0000000000000007E-2</v>
          </cell>
          <cell r="M17">
            <v>108</v>
          </cell>
          <cell r="N17">
            <v>1512</v>
          </cell>
          <cell r="O17">
            <v>4536</v>
          </cell>
          <cell r="P17">
            <v>0</v>
          </cell>
          <cell r="Q17">
            <v>1</v>
          </cell>
          <cell r="R17">
            <v>3</v>
          </cell>
          <cell r="S17" t="str">
            <v>3474636834396</v>
          </cell>
          <cell r="T17" t="str">
            <v>RU.77.99.29.001.R.003450.09.19</v>
          </cell>
          <cell r="U17" t="str">
            <v>Non Aerosol</v>
          </cell>
          <cell r="V17" t="str">
            <v>E3175900</v>
          </cell>
          <cell r="W17" t="str">
            <v>E3175900</v>
          </cell>
          <cell r="X17" t="str">
            <v>E3175900</v>
          </cell>
          <cell r="Y17" t="str">
            <v>E3175900</v>
          </cell>
          <cell r="Z17" t="str">
            <v>not US</v>
          </cell>
          <cell r="AA17" t="str">
            <v/>
          </cell>
          <cell r="AB17">
            <v>9</v>
          </cell>
          <cell r="AC17" t="str">
            <v>Non Aerosol</v>
          </cell>
        </row>
        <row r="18">
          <cell r="A18" t="str">
            <v>E3176101</v>
          </cell>
          <cell r="B18" t="str">
            <v>3474636834433</v>
          </cell>
          <cell r="C18" t="str">
            <v>LP MAJI GLOW DARK BASE .22 V049</v>
          </cell>
          <cell r="D18" t="str">
            <v>LP</v>
          </cell>
          <cell r="E18" t="str">
            <v>B</v>
          </cell>
          <cell r="F18">
            <v>1</v>
          </cell>
          <cell r="I18" t="str">
            <v/>
          </cell>
          <cell r="L18">
            <v>7.1999999999999995E-2</v>
          </cell>
          <cell r="M18">
            <v>108</v>
          </cell>
          <cell r="N18">
            <v>1512</v>
          </cell>
          <cell r="O18">
            <v>4536</v>
          </cell>
          <cell r="P18">
            <v>0</v>
          </cell>
          <cell r="Q18">
            <v>1</v>
          </cell>
          <cell r="R18">
            <v>0</v>
          </cell>
          <cell r="S18" t="str">
            <v>3474636834433</v>
          </cell>
          <cell r="T18" t="str">
            <v>RU.77.99.29.001.R.004430.12.19</v>
          </cell>
          <cell r="U18" t="str">
            <v>Non Aerosol</v>
          </cell>
          <cell r="V18" t="str">
            <v>E3176101</v>
          </cell>
          <cell r="W18" t="str">
            <v>E3176101</v>
          </cell>
          <cell r="X18" t="str">
            <v>E3176101</v>
          </cell>
          <cell r="Y18" t="str">
            <v>E3176101</v>
          </cell>
          <cell r="Z18" t="str">
            <v>not US</v>
          </cell>
          <cell r="AA18" t="str">
            <v/>
          </cell>
          <cell r="AB18">
            <v>9</v>
          </cell>
          <cell r="AC18" t="str">
            <v>Non Aerosol</v>
          </cell>
        </row>
        <row r="19">
          <cell r="A19" t="str">
            <v>E3174200</v>
          </cell>
          <cell r="B19" t="str">
            <v>3474636834235</v>
          </cell>
          <cell r="C19" t="str">
            <v>LP MAJI GLOW CLEAR V150</v>
          </cell>
          <cell r="D19" t="str">
            <v>LP</v>
          </cell>
          <cell r="E19" t="str">
            <v>#</v>
          </cell>
          <cell r="F19">
            <v>1</v>
          </cell>
          <cell r="I19" t="str">
            <v/>
          </cell>
          <cell r="L19">
            <v>7.0000000000000007E-2</v>
          </cell>
          <cell r="M19">
            <v>108</v>
          </cell>
          <cell r="N19">
            <v>1512</v>
          </cell>
          <cell r="O19">
            <v>4536</v>
          </cell>
          <cell r="P19">
            <v>0</v>
          </cell>
          <cell r="Q19">
            <v>1</v>
          </cell>
          <cell r="R19">
            <v>3</v>
          </cell>
          <cell r="S19" t="str">
            <v>3474636834235</v>
          </cell>
          <cell r="T19" t="str">
            <v>RU.77.99.29.001.R.004430.12.19</v>
          </cell>
          <cell r="U19" t="str">
            <v>Non Aerosol</v>
          </cell>
          <cell r="V19" t="str">
            <v>E3174200</v>
          </cell>
          <cell r="W19" t="str">
            <v>E3174200</v>
          </cell>
          <cell r="X19" t="str">
            <v>E3174200</v>
          </cell>
          <cell r="Y19" t="str">
            <v>E3174200</v>
          </cell>
          <cell r="Z19" t="str">
            <v>not US</v>
          </cell>
          <cell r="AA19" t="str">
            <v/>
          </cell>
          <cell r="AB19">
            <v>9</v>
          </cell>
          <cell r="AC19" t="str">
            <v>Non Aerosol</v>
          </cell>
        </row>
        <row r="20">
          <cell r="A20" t="str">
            <v>E2731901</v>
          </cell>
          <cell r="B20" t="str">
            <v>3474636618569</v>
          </cell>
          <cell r="C20" t="str">
            <v>BOTANEA PURE CASSIA 400G VA34</v>
          </cell>
          <cell r="D20" t="str">
            <v>LP</v>
          </cell>
          <cell r="E20" t="str">
            <v>B</v>
          </cell>
          <cell r="F20">
            <v>1</v>
          </cell>
          <cell r="I20" t="str">
            <v/>
          </cell>
          <cell r="L20">
            <v>0.42</v>
          </cell>
          <cell r="M20">
            <v>6</v>
          </cell>
          <cell r="N20">
            <v>72</v>
          </cell>
          <cell r="O20">
            <v>216</v>
          </cell>
          <cell r="P20">
            <v>0</v>
          </cell>
          <cell r="Q20">
            <v>1</v>
          </cell>
          <cell r="R20">
            <v>0</v>
          </cell>
          <cell r="S20" t="str">
            <v>3474636618569</v>
          </cell>
          <cell r="T20" t="str">
            <v>ЕАЭС № RU Д-FR.АИ82.В.00499/18</v>
          </cell>
          <cell r="U20" t="str">
            <v>Non Aerosol</v>
          </cell>
          <cell r="V20" t="str">
            <v>E2731901</v>
          </cell>
          <cell r="W20" t="str">
            <v>E2731901</v>
          </cell>
          <cell r="X20" t="str">
            <v>E2731901</v>
          </cell>
          <cell r="Y20" t="str">
            <v>E2731901</v>
          </cell>
          <cell r="Z20" t="str">
            <v>not US</v>
          </cell>
          <cell r="AA20" t="str">
            <v/>
          </cell>
          <cell r="AB20">
            <v>9</v>
          </cell>
          <cell r="AC20" t="str">
            <v>Non Aerosol</v>
          </cell>
        </row>
        <row r="21">
          <cell r="A21" t="str">
            <v>E2731801</v>
          </cell>
          <cell r="B21" t="str">
            <v>3474636618552</v>
          </cell>
          <cell r="C21" t="str">
            <v>BOTANEA PURE HENNA 400G VA34</v>
          </cell>
          <cell r="D21" t="str">
            <v>LP</v>
          </cell>
          <cell r="E21" t="str">
            <v>B</v>
          </cell>
          <cell r="F21">
            <v>1</v>
          </cell>
          <cell r="I21" t="str">
            <v/>
          </cell>
          <cell r="L21">
            <v>0.42</v>
          </cell>
          <cell r="M21">
            <v>6</v>
          </cell>
          <cell r="N21">
            <v>72</v>
          </cell>
          <cell r="O21">
            <v>216</v>
          </cell>
          <cell r="P21">
            <v>0</v>
          </cell>
          <cell r="Q21">
            <v>1</v>
          </cell>
          <cell r="R21">
            <v>0</v>
          </cell>
          <cell r="S21" t="str">
            <v>3474636618552</v>
          </cell>
          <cell r="T21" t="str">
            <v>ЕАЭС № RU Д-FR.АИ82.В.00499/18</v>
          </cell>
          <cell r="U21" t="str">
            <v>Non Aerosol</v>
          </cell>
          <cell r="V21" t="str">
            <v>E2731801</v>
          </cell>
          <cell r="W21" t="str">
            <v>E2731801</v>
          </cell>
          <cell r="X21" t="str">
            <v>E2731801</v>
          </cell>
          <cell r="Y21" t="str">
            <v>E2731801</v>
          </cell>
          <cell r="Z21" t="str">
            <v>not US</v>
          </cell>
          <cell r="AA21" t="str">
            <v/>
          </cell>
          <cell r="AB21">
            <v>9</v>
          </cell>
          <cell r="AC21" t="str">
            <v>Non Aerosol</v>
          </cell>
        </row>
        <row r="22">
          <cell r="A22" t="str">
            <v>E2731701</v>
          </cell>
          <cell r="B22" t="str">
            <v>3474636618545</v>
          </cell>
          <cell r="C22" t="str">
            <v>BOTANEA PURE INDIGO 400G VA34</v>
          </cell>
          <cell r="D22" t="str">
            <v>LP</v>
          </cell>
          <cell r="E22" t="str">
            <v>C</v>
          </cell>
          <cell r="F22">
            <v>1</v>
          </cell>
          <cell r="I22" t="str">
            <v/>
          </cell>
          <cell r="L22">
            <v>0.42</v>
          </cell>
          <cell r="M22">
            <v>6</v>
          </cell>
          <cell r="N22">
            <v>72</v>
          </cell>
          <cell r="O22">
            <v>216</v>
          </cell>
          <cell r="P22">
            <v>0</v>
          </cell>
          <cell r="Q22">
            <v>1</v>
          </cell>
          <cell r="R22">
            <v>0</v>
          </cell>
          <cell r="S22" t="str">
            <v>3474636618545</v>
          </cell>
          <cell r="T22" t="str">
            <v>ЕАЭС № RU Д-FR.АИ82.В.00499/18</v>
          </cell>
          <cell r="U22" t="str">
            <v>Non Aerosol</v>
          </cell>
          <cell r="V22" t="str">
            <v>E2731701</v>
          </cell>
          <cell r="W22" t="str">
            <v>E2731701</v>
          </cell>
          <cell r="X22" t="str">
            <v>E2731701</v>
          </cell>
          <cell r="Y22" t="str">
            <v>E2731701</v>
          </cell>
          <cell r="Z22" t="str">
            <v>not US</v>
          </cell>
          <cell r="AA22" t="str">
            <v/>
          </cell>
          <cell r="AB22">
            <v>9</v>
          </cell>
          <cell r="AC22" t="str">
            <v>Non Aerosol</v>
          </cell>
        </row>
        <row r="23">
          <cell r="A23" t="str">
            <v>E2732100</v>
          </cell>
          <cell r="B23" t="str">
            <v>3474636623976</v>
          </cell>
          <cell r="C23" t="str">
            <v>BOTANEA NEUTRA. TONER 250ML VA34</v>
          </cell>
          <cell r="D23" t="str">
            <v>LP</v>
          </cell>
          <cell r="E23" t="str">
            <v>C</v>
          </cell>
          <cell r="F23">
            <v>1</v>
          </cell>
          <cell r="I23" t="str">
            <v/>
          </cell>
          <cell r="L23">
            <v>0.27500000000000002</v>
          </cell>
          <cell r="M23">
            <v>6</v>
          </cell>
          <cell r="N23">
            <v>324</v>
          </cell>
          <cell r="O23">
            <v>1296</v>
          </cell>
          <cell r="P23">
            <v>0</v>
          </cell>
          <cell r="Q23">
            <v>1</v>
          </cell>
          <cell r="R23">
            <v>0</v>
          </cell>
          <cell r="S23" t="str">
            <v>3474636623976</v>
          </cell>
          <cell r="T23" t="str">
            <v>ЕАЭС N RU Д-ES.АИ82.В.00580/18</v>
          </cell>
          <cell r="U23" t="str">
            <v>Non Aerosol</v>
          </cell>
          <cell r="V23" t="str">
            <v>E2732100</v>
          </cell>
          <cell r="W23" t="str">
            <v>E2732100</v>
          </cell>
          <cell r="X23" t="str">
            <v>E2732100</v>
          </cell>
          <cell r="Y23" t="str">
            <v>E2732100</v>
          </cell>
          <cell r="Z23" t="str">
            <v>not US</v>
          </cell>
          <cell r="AA23" t="str">
            <v/>
          </cell>
          <cell r="AB23">
            <v>9</v>
          </cell>
          <cell r="AC23" t="str">
            <v>Non Aerosol</v>
          </cell>
        </row>
        <row r="24">
          <cell r="A24" t="str">
            <v>E2023021</v>
          </cell>
          <cell r="B24" t="str">
            <v>3474636432721</v>
          </cell>
          <cell r="C24" t="str">
            <v>INOA MARRON RESIST 5.15 60G V150</v>
          </cell>
          <cell r="D24" t="str">
            <v>LP</v>
          </cell>
          <cell r="E24" t="str">
            <v>C</v>
          </cell>
          <cell r="F24">
            <v>1</v>
          </cell>
          <cell r="I24" t="str">
            <v/>
          </cell>
          <cell r="L24">
            <v>8.4000000000000005E-2</v>
          </cell>
          <cell r="M24">
            <v>48</v>
          </cell>
          <cell r="N24">
            <v>960</v>
          </cell>
          <cell r="O24">
            <v>2880</v>
          </cell>
          <cell r="P24">
            <v>0</v>
          </cell>
          <cell r="Q24">
            <v>1</v>
          </cell>
          <cell r="R24">
            <v>3</v>
          </cell>
          <cell r="S24" t="str">
            <v>3474636432721</v>
          </cell>
          <cell r="T24" t="str">
            <v>RU.77.99.29.001.E.004778.10.16</v>
          </cell>
          <cell r="U24" t="str">
            <v>Non Aerosol</v>
          </cell>
          <cell r="V24" t="str">
            <v>E2023021</v>
          </cell>
          <cell r="W24" t="str">
            <v>E2023021</v>
          </cell>
          <cell r="X24" t="str">
            <v>E2023021</v>
          </cell>
          <cell r="Y24" t="str">
            <v>E2023021</v>
          </cell>
          <cell r="Z24" t="str">
            <v>not US</v>
          </cell>
          <cell r="AA24" t="str">
            <v/>
          </cell>
          <cell r="AB24">
            <v>9</v>
          </cell>
          <cell r="AC24" t="str">
            <v>Non Aerosol</v>
          </cell>
        </row>
        <row r="25">
          <cell r="A25" t="str">
            <v>E2113520</v>
          </cell>
          <cell r="B25" t="str">
            <v>3474636448265</v>
          </cell>
          <cell r="C25" t="str">
            <v>INOA MARRON RESIST 5.12 60G VA44</v>
          </cell>
          <cell r="D25" t="str">
            <v>LP</v>
          </cell>
          <cell r="E25" t="str">
            <v>#</v>
          </cell>
          <cell r="F25">
            <v>1</v>
          </cell>
          <cell r="I25" t="str">
            <v/>
          </cell>
          <cell r="L25">
            <v>8.4000000000000005E-2</v>
          </cell>
          <cell r="M25">
            <v>48</v>
          </cell>
          <cell r="N25">
            <v>960</v>
          </cell>
          <cell r="O25">
            <v>2880</v>
          </cell>
          <cell r="P25">
            <v>0</v>
          </cell>
          <cell r="Q25">
            <v>1</v>
          </cell>
          <cell r="R25">
            <v>3</v>
          </cell>
          <cell r="S25" t="str">
            <v>3474636448265</v>
          </cell>
          <cell r="T25" t="str">
            <v>RU.77.99.29.001.E.004778.10.16</v>
          </cell>
          <cell r="U25" t="str">
            <v>Non Aerosol</v>
          </cell>
          <cell r="V25" t="str">
            <v>E2113520</v>
          </cell>
          <cell r="W25" t="str">
            <v>E2113520</v>
          </cell>
          <cell r="X25" t="str">
            <v>E2113520</v>
          </cell>
          <cell r="Y25" t="str">
            <v>E2113520</v>
          </cell>
          <cell r="Z25" t="str">
            <v>not US</v>
          </cell>
          <cell r="AA25" t="str">
            <v/>
          </cell>
          <cell r="AB25">
            <v>9</v>
          </cell>
          <cell r="AC25" t="str">
            <v>Non Aerosol</v>
          </cell>
        </row>
        <row r="26">
          <cell r="A26" t="str">
            <v>E1953821</v>
          </cell>
          <cell r="B26" t="str">
            <v>3474636403837</v>
          </cell>
          <cell r="C26" t="str">
            <v>INOA MARRON RESIST 5.5 60G V150</v>
          </cell>
          <cell r="D26" t="str">
            <v>LP</v>
          </cell>
          <cell r="E26" t="str">
            <v>C</v>
          </cell>
          <cell r="F26">
            <v>1</v>
          </cell>
          <cell r="I26" t="str">
            <v/>
          </cell>
          <cell r="L26">
            <v>8.4000000000000005E-2</v>
          </cell>
          <cell r="M26">
            <v>48</v>
          </cell>
          <cell r="N26">
            <v>960</v>
          </cell>
          <cell r="O26">
            <v>2880</v>
          </cell>
          <cell r="P26">
            <v>0</v>
          </cell>
          <cell r="Q26">
            <v>1</v>
          </cell>
          <cell r="R26">
            <v>3</v>
          </cell>
          <cell r="S26" t="str">
            <v>3474636403837</v>
          </cell>
          <cell r="T26" t="str">
            <v>RU.77.99.29.001.E.004778.10.16</v>
          </cell>
          <cell r="U26" t="str">
            <v>Non Aerosol</v>
          </cell>
          <cell r="V26" t="str">
            <v>E1953821</v>
          </cell>
          <cell r="W26" t="str">
            <v>E1953821</v>
          </cell>
          <cell r="X26" t="str">
            <v>E1953821</v>
          </cell>
          <cell r="Y26" t="str">
            <v>E1953821</v>
          </cell>
          <cell r="Z26" t="str">
            <v>not US</v>
          </cell>
          <cell r="AA26" t="str">
            <v/>
          </cell>
          <cell r="AB26">
            <v>9</v>
          </cell>
          <cell r="AC26" t="str">
            <v>Non Aerosol</v>
          </cell>
        </row>
        <row r="27">
          <cell r="A27" t="str">
            <v>E1748520</v>
          </cell>
          <cell r="B27" t="str">
            <v>3474636383108</v>
          </cell>
          <cell r="C27" t="str">
            <v>LP INOA BLOND RESIST 7.11 60G VA44</v>
          </cell>
          <cell r="D27" t="str">
            <v>LP</v>
          </cell>
          <cell r="E27" t="str">
            <v>#</v>
          </cell>
          <cell r="F27">
            <v>1</v>
          </cell>
          <cell r="I27" t="str">
            <v/>
          </cell>
          <cell r="L27">
            <v>8.4000000000000005E-2</v>
          </cell>
          <cell r="M27">
            <v>48</v>
          </cell>
          <cell r="N27">
            <v>960</v>
          </cell>
          <cell r="O27">
            <v>2880</v>
          </cell>
          <cell r="P27">
            <v>0</v>
          </cell>
          <cell r="Q27">
            <v>1</v>
          </cell>
          <cell r="R27">
            <v>3</v>
          </cell>
          <cell r="S27" t="str">
            <v>3474636383108</v>
          </cell>
          <cell r="T27" t="str">
            <v>RU.77.99.29.001.E.001535.04.16</v>
          </cell>
          <cell r="U27" t="str">
            <v>Non Aerosol</v>
          </cell>
          <cell r="V27" t="str">
            <v>E1748520</v>
          </cell>
          <cell r="W27" t="str">
            <v>E1748520</v>
          </cell>
          <cell r="X27" t="str">
            <v>E1748520</v>
          </cell>
          <cell r="Y27" t="str">
            <v>E1748520</v>
          </cell>
          <cell r="Z27" t="str">
            <v>not US</v>
          </cell>
          <cell r="AA27" t="str">
            <v/>
          </cell>
          <cell r="AB27">
            <v>9</v>
          </cell>
          <cell r="AC27" t="str">
            <v>Non Aerosol</v>
          </cell>
        </row>
        <row r="28">
          <cell r="A28" t="str">
            <v>E1748320</v>
          </cell>
          <cell r="B28" t="str">
            <v>3474636383085</v>
          </cell>
          <cell r="C28" t="str">
            <v>LP INOA BLOND RESIST 8.21 60G VA44</v>
          </cell>
          <cell r="D28" t="str">
            <v>LP</v>
          </cell>
          <cell r="E28" t="str">
            <v>#</v>
          </cell>
          <cell r="F28">
            <v>1</v>
          </cell>
          <cell r="I28" t="str">
            <v/>
          </cell>
          <cell r="L28">
            <v>8.4000000000000005E-2</v>
          </cell>
          <cell r="M28">
            <v>48</v>
          </cell>
          <cell r="N28">
            <v>960</v>
          </cell>
          <cell r="O28">
            <v>2880</v>
          </cell>
          <cell r="P28">
            <v>0</v>
          </cell>
          <cell r="Q28">
            <v>1</v>
          </cell>
          <cell r="R28">
            <v>3</v>
          </cell>
          <cell r="S28" t="str">
            <v>3474636383085</v>
          </cell>
          <cell r="T28" t="str">
            <v>RU.77.99.29.001.E.001535.04.16</v>
          </cell>
          <cell r="U28" t="str">
            <v>Non Aerosol</v>
          </cell>
          <cell r="V28" t="str">
            <v>E1748320</v>
          </cell>
          <cell r="W28" t="str">
            <v>E1748320</v>
          </cell>
          <cell r="X28" t="str">
            <v>E1748320</v>
          </cell>
          <cell r="Y28" t="str">
            <v>E1748320</v>
          </cell>
          <cell r="Z28" t="str">
            <v>not US</v>
          </cell>
          <cell r="AA28" t="str">
            <v/>
          </cell>
          <cell r="AB28">
            <v>9</v>
          </cell>
          <cell r="AC28" t="str">
            <v>Non Aerosol</v>
          </cell>
        </row>
        <row r="29">
          <cell r="A29" t="str">
            <v>E1748620</v>
          </cell>
          <cell r="B29" t="str">
            <v>3474636383115</v>
          </cell>
          <cell r="C29" t="str">
            <v>LP INOA BLOND RESIST 8.22 60G VA44</v>
          </cell>
          <cell r="D29" t="str">
            <v>LP</v>
          </cell>
          <cell r="E29" t="str">
            <v>#</v>
          </cell>
          <cell r="F29">
            <v>1</v>
          </cell>
          <cell r="I29" t="str">
            <v/>
          </cell>
          <cell r="L29">
            <v>8.4000000000000005E-2</v>
          </cell>
          <cell r="M29">
            <v>48</v>
          </cell>
          <cell r="N29">
            <v>960</v>
          </cell>
          <cell r="O29">
            <v>2880</v>
          </cell>
          <cell r="P29">
            <v>0</v>
          </cell>
          <cell r="Q29">
            <v>1</v>
          </cell>
          <cell r="R29">
            <v>3</v>
          </cell>
          <cell r="S29" t="str">
            <v>3474636383115</v>
          </cell>
          <cell r="T29" t="str">
            <v>RU.77.99.29.001.E.001535.04.16</v>
          </cell>
          <cell r="U29" t="str">
            <v>Non Aerosol</v>
          </cell>
          <cell r="V29" t="str">
            <v>E1748620</v>
          </cell>
          <cell r="W29" t="str">
            <v>E1748620</v>
          </cell>
          <cell r="X29" t="str">
            <v>E1748620</v>
          </cell>
          <cell r="Y29" t="str">
            <v>E1748620</v>
          </cell>
          <cell r="Z29" t="str">
            <v>not US</v>
          </cell>
          <cell r="AA29" t="str">
            <v/>
          </cell>
          <cell r="AB29">
            <v>9</v>
          </cell>
          <cell r="AC29" t="str">
            <v>Non Aerosol</v>
          </cell>
        </row>
        <row r="30">
          <cell r="A30" t="str">
            <v>E1748420</v>
          </cell>
          <cell r="B30" t="str">
            <v>3474636383092</v>
          </cell>
          <cell r="C30" t="str">
            <v>LP INOA BLOND RESIST 9.12 60G VA44</v>
          </cell>
          <cell r="D30" t="str">
            <v>LP</v>
          </cell>
          <cell r="E30" t="str">
            <v>#</v>
          </cell>
          <cell r="F30">
            <v>1</v>
          </cell>
          <cell r="I30" t="str">
            <v/>
          </cell>
          <cell r="L30">
            <v>8.4000000000000005E-2</v>
          </cell>
          <cell r="M30">
            <v>48</v>
          </cell>
          <cell r="N30">
            <v>960</v>
          </cell>
          <cell r="O30">
            <v>2880</v>
          </cell>
          <cell r="P30">
            <v>0</v>
          </cell>
          <cell r="Q30">
            <v>1</v>
          </cell>
          <cell r="R30">
            <v>3</v>
          </cell>
          <cell r="S30" t="str">
            <v>3474636383092</v>
          </cell>
          <cell r="T30" t="str">
            <v>RU.77.99.29.001.E.001956.04.16</v>
          </cell>
          <cell r="U30" t="str">
            <v>Non Aerosol</v>
          </cell>
          <cell r="V30" t="str">
            <v>E1748420</v>
          </cell>
          <cell r="W30" t="str">
            <v>E1748420</v>
          </cell>
          <cell r="X30" t="str">
            <v>E1748420</v>
          </cell>
          <cell r="Y30" t="str">
            <v>E1748420</v>
          </cell>
          <cell r="Z30" t="str">
            <v>not US</v>
          </cell>
          <cell r="AA30" t="str">
            <v/>
          </cell>
          <cell r="AB30">
            <v>9</v>
          </cell>
          <cell r="AC30" t="str">
            <v>Non Aerosol</v>
          </cell>
        </row>
        <row r="31">
          <cell r="A31" t="str">
            <v>E1748720</v>
          </cell>
          <cell r="B31" t="str">
            <v>3474636383122</v>
          </cell>
          <cell r="C31" t="str">
            <v>LP INOA BLOND RESIST 9.22 60G VA44</v>
          </cell>
          <cell r="D31" t="str">
            <v>LP</v>
          </cell>
          <cell r="E31" t="str">
            <v>A</v>
          </cell>
          <cell r="F31">
            <v>1</v>
          </cell>
          <cell r="I31" t="str">
            <v/>
          </cell>
          <cell r="L31">
            <v>8.4000000000000005E-2</v>
          </cell>
          <cell r="M31">
            <v>48</v>
          </cell>
          <cell r="N31">
            <v>960</v>
          </cell>
          <cell r="O31">
            <v>2880</v>
          </cell>
          <cell r="P31">
            <v>0</v>
          </cell>
          <cell r="Q31">
            <v>1</v>
          </cell>
          <cell r="R31">
            <v>3</v>
          </cell>
          <cell r="S31" t="str">
            <v>3474636383122</v>
          </cell>
          <cell r="T31" t="str">
            <v>RU.77.99.29.001.E.001956.04.16</v>
          </cell>
          <cell r="U31" t="str">
            <v>Non Aerosol</v>
          </cell>
          <cell r="V31" t="str">
            <v>E1748720</v>
          </cell>
          <cell r="W31" t="str">
            <v>E1748720</v>
          </cell>
          <cell r="X31" t="str">
            <v>E1748720</v>
          </cell>
          <cell r="Y31" t="str">
            <v>E1748720</v>
          </cell>
          <cell r="Z31" t="str">
            <v>not US</v>
          </cell>
          <cell r="AA31" t="str">
            <v/>
          </cell>
          <cell r="AB31">
            <v>9</v>
          </cell>
          <cell r="AC31" t="str">
            <v>Non Aerosol</v>
          </cell>
        </row>
        <row r="32">
          <cell r="A32" t="str">
            <v>E1748220</v>
          </cell>
          <cell r="B32" t="str">
            <v>3474636383078</v>
          </cell>
          <cell r="C32" t="str">
            <v>LP INOA BLOND RESIST 10.23 60G VA44</v>
          </cell>
          <cell r="D32" t="str">
            <v>LP</v>
          </cell>
          <cell r="E32" t="str">
            <v>A</v>
          </cell>
          <cell r="F32">
            <v>1</v>
          </cell>
          <cell r="I32" t="str">
            <v/>
          </cell>
          <cell r="L32">
            <v>8.4000000000000005E-2</v>
          </cell>
          <cell r="M32">
            <v>48</v>
          </cell>
          <cell r="N32">
            <v>960</v>
          </cell>
          <cell r="O32">
            <v>2880</v>
          </cell>
          <cell r="P32">
            <v>0</v>
          </cell>
          <cell r="Q32">
            <v>1</v>
          </cell>
          <cell r="R32">
            <v>3</v>
          </cell>
          <cell r="S32" t="str">
            <v>3474636383078</v>
          </cell>
          <cell r="T32" t="str">
            <v>RU.77.99.29.001.E.001535.04.16</v>
          </cell>
          <cell r="U32" t="str">
            <v>Non Aerosol</v>
          </cell>
          <cell r="V32" t="str">
            <v>E1748220</v>
          </cell>
          <cell r="W32" t="str">
            <v>E1748220</v>
          </cell>
          <cell r="X32" t="str">
            <v>E1748220</v>
          </cell>
          <cell r="Y32" t="str">
            <v>E1748220</v>
          </cell>
          <cell r="Z32" t="str">
            <v>not US</v>
          </cell>
          <cell r="AA32" t="str">
            <v/>
          </cell>
          <cell r="AB32">
            <v>9</v>
          </cell>
          <cell r="AC32" t="str">
            <v>Non Aerosol</v>
          </cell>
        </row>
        <row r="33">
          <cell r="A33" t="str">
            <v>E1044620</v>
          </cell>
          <cell r="B33" t="str">
            <v>3474630655379</v>
          </cell>
          <cell r="C33" t="str">
            <v>INOA CLEAR 60GRM V049</v>
          </cell>
          <cell r="D33" t="str">
            <v>LP</v>
          </cell>
          <cell r="E33" t="str">
            <v>#</v>
          </cell>
          <cell r="F33">
            <v>1</v>
          </cell>
          <cell r="I33" t="str">
            <v/>
          </cell>
          <cell r="L33">
            <v>8.4000000000000005E-2</v>
          </cell>
          <cell r="M33">
            <v>48</v>
          </cell>
          <cell r="N33">
            <v>960</v>
          </cell>
          <cell r="O33">
            <v>2880</v>
          </cell>
          <cell r="P33">
            <v>0</v>
          </cell>
          <cell r="Q33">
            <v>1</v>
          </cell>
          <cell r="R33">
            <v>3</v>
          </cell>
          <cell r="S33" t="str">
            <v>3474630655379</v>
          </cell>
          <cell r="T33" t="str">
            <v>RU.77.99.29.001.E.002257.03.14</v>
          </cell>
          <cell r="U33" t="str">
            <v>Non Aerosol</v>
          </cell>
          <cell r="V33" t="str">
            <v>E1044620</v>
          </cell>
          <cell r="W33" t="str">
            <v>E1044620</v>
          </cell>
          <cell r="X33" t="str">
            <v>E1044620</v>
          </cell>
          <cell r="Y33" t="str">
            <v>E1044620</v>
          </cell>
          <cell r="Z33" t="str">
            <v>not US</v>
          </cell>
          <cell r="AA33" t="str">
            <v/>
          </cell>
          <cell r="AB33">
            <v>9</v>
          </cell>
          <cell r="AC33" t="str">
            <v>Non Aerosol</v>
          </cell>
        </row>
        <row r="34">
          <cell r="A34" t="str">
            <v>E1058121</v>
          </cell>
          <cell r="B34" t="str">
            <v>3474630660540</v>
          </cell>
          <cell r="C34" t="str">
            <v>INOA 5.3 FUNDAMENTAL 60GRM V049</v>
          </cell>
          <cell r="D34" t="str">
            <v>LP</v>
          </cell>
          <cell r="E34" t="str">
            <v>B</v>
          </cell>
          <cell r="F34">
            <v>1</v>
          </cell>
          <cell r="I34" t="str">
            <v/>
          </cell>
          <cell r="L34">
            <v>8.4000000000000005E-2</v>
          </cell>
          <cell r="M34">
            <v>48</v>
          </cell>
          <cell r="N34">
            <v>960</v>
          </cell>
          <cell r="O34">
            <v>2880</v>
          </cell>
          <cell r="P34">
            <v>0</v>
          </cell>
          <cell r="Q34">
            <v>1</v>
          </cell>
          <cell r="R34">
            <v>3</v>
          </cell>
          <cell r="S34" t="str">
            <v>3474630660540</v>
          </cell>
          <cell r="T34" t="str">
            <v>RU.77.99.29.001.E.005591.07.14</v>
          </cell>
          <cell r="U34" t="str">
            <v>Non Aerosol</v>
          </cell>
          <cell r="V34" t="str">
            <v>E1058121</v>
          </cell>
          <cell r="W34" t="str">
            <v>E1058121</v>
          </cell>
          <cell r="X34" t="str">
            <v>E1058121</v>
          </cell>
          <cell r="Y34" t="str">
            <v>E1058121</v>
          </cell>
          <cell r="Z34" t="str">
            <v>not US</v>
          </cell>
          <cell r="AA34" t="str">
            <v/>
          </cell>
          <cell r="AB34">
            <v>9</v>
          </cell>
          <cell r="AC34" t="str">
            <v>Non Aerosol</v>
          </cell>
        </row>
        <row r="35">
          <cell r="A35" t="str">
            <v>E1058420</v>
          </cell>
          <cell r="B35" t="str">
            <v>3474630660656</v>
          </cell>
          <cell r="C35" t="str">
            <v>INOA 6.3 FUNDAMENTAL 60GRM V049</v>
          </cell>
          <cell r="D35" t="str">
            <v>LP</v>
          </cell>
          <cell r="E35" t="str">
            <v>#</v>
          </cell>
          <cell r="F35">
            <v>1</v>
          </cell>
          <cell r="I35" t="str">
            <v/>
          </cell>
          <cell r="L35">
            <v>8.4000000000000005E-2</v>
          </cell>
          <cell r="M35">
            <v>48</v>
          </cell>
          <cell r="N35">
            <v>960</v>
          </cell>
          <cell r="O35">
            <v>2880</v>
          </cell>
          <cell r="P35">
            <v>0</v>
          </cell>
          <cell r="Q35">
            <v>1</v>
          </cell>
          <cell r="R35">
            <v>3</v>
          </cell>
          <cell r="S35" t="str">
            <v>3474630660656</v>
          </cell>
          <cell r="T35" t="str">
            <v>RU.77.99.29.001.E.005591.07.14</v>
          </cell>
          <cell r="U35" t="str">
            <v>Non Aerosol</v>
          </cell>
          <cell r="V35" t="str">
            <v>E1058420</v>
          </cell>
          <cell r="W35" t="str">
            <v>E1058420</v>
          </cell>
          <cell r="X35" t="str">
            <v>E1058420</v>
          </cell>
          <cell r="Y35" t="str">
            <v>E1058420</v>
          </cell>
          <cell r="Z35" t="str">
            <v>not US</v>
          </cell>
          <cell r="AA35" t="str">
            <v/>
          </cell>
          <cell r="AB35">
            <v>9</v>
          </cell>
          <cell r="AC35" t="str">
            <v>Non Aerosol</v>
          </cell>
        </row>
        <row r="36">
          <cell r="A36" t="str">
            <v>E1058721</v>
          </cell>
          <cell r="B36" t="str">
            <v>3474630660748</v>
          </cell>
          <cell r="C36" t="str">
            <v>INOA 7.3 FUNDAMENTAL 60GRM V049</v>
          </cell>
          <cell r="D36" t="str">
            <v>LP</v>
          </cell>
          <cell r="E36" t="str">
            <v>A</v>
          </cell>
          <cell r="F36">
            <v>1</v>
          </cell>
          <cell r="I36" t="str">
            <v/>
          </cell>
          <cell r="L36">
            <v>8.4000000000000005E-2</v>
          </cell>
          <cell r="M36">
            <v>48</v>
          </cell>
          <cell r="N36">
            <v>960</v>
          </cell>
          <cell r="O36">
            <v>2880</v>
          </cell>
          <cell r="P36">
            <v>0</v>
          </cell>
          <cell r="Q36">
            <v>1</v>
          </cell>
          <cell r="R36">
            <v>3</v>
          </cell>
          <cell r="S36" t="str">
            <v>3474630660748</v>
          </cell>
          <cell r="T36" t="str">
            <v>RU.77.99.29.001.E.005591.07.14</v>
          </cell>
          <cell r="U36" t="str">
            <v>Non Aerosol</v>
          </cell>
          <cell r="V36" t="str">
            <v>E1058721</v>
          </cell>
          <cell r="W36" t="str">
            <v>E1058721</v>
          </cell>
          <cell r="X36" t="str">
            <v>E1058721</v>
          </cell>
          <cell r="Y36" t="str">
            <v>E1058721</v>
          </cell>
          <cell r="Z36" t="str">
            <v>not US</v>
          </cell>
          <cell r="AA36" t="str">
            <v/>
          </cell>
          <cell r="AB36">
            <v>9</v>
          </cell>
          <cell r="AC36" t="str">
            <v>Non Aerosol</v>
          </cell>
        </row>
        <row r="37">
          <cell r="A37" t="str">
            <v>E1059021</v>
          </cell>
          <cell r="B37" t="str">
            <v>3474630660847</v>
          </cell>
          <cell r="C37" t="str">
            <v>INOA 8.3 FUNDAMENTAL 60GRM V049</v>
          </cell>
          <cell r="D37" t="str">
            <v>LP</v>
          </cell>
          <cell r="E37" t="str">
            <v>B</v>
          </cell>
          <cell r="F37">
            <v>1</v>
          </cell>
          <cell r="I37" t="str">
            <v/>
          </cell>
          <cell r="L37">
            <v>8.4000000000000005E-2</v>
          </cell>
          <cell r="M37">
            <v>48</v>
          </cell>
          <cell r="N37">
            <v>960</v>
          </cell>
          <cell r="O37">
            <v>2880</v>
          </cell>
          <cell r="P37">
            <v>0</v>
          </cell>
          <cell r="Q37">
            <v>1</v>
          </cell>
          <cell r="R37">
            <v>3</v>
          </cell>
          <cell r="S37" t="str">
            <v>3474630660847</v>
          </cell>
          <cell r="T37" t="str">
            <v>RU.77.99.29.001.E.005591.07.14</v>
          </cell>
          <cell r="U37" t="str">
            <v>Non Aerosol</v>
          </cell>
          <cell r="V37" t="str">
            <v>E1059021</v>
          </cell>
          <cell r="W37" t="str">
            <v>E1059021</v>
          </cell>
          <cell r="X37" t="str">
            <v>E1059021</v>
          </cell>
          <cell r="Y37" t="str">
            <v>E1059021</v>
          </cell>
          <cell r="Z37" t="str">
            <v>not US</v>
          </cell>
          <cell r="AA37" t="str">
            <v/>
          </cell>
          <cell r="AB37">
            <v>9</v>
          </cell>
          <cell r="AC37" t="str">
            <v>Non Aerosol</v>
          </cell>
        </row>
        <row r="38">
          <cell r="A38" t="str">
            <v>E1059320</v>
          </cell>
          <cell r="B38" t="str">
            <v>3474630660946</v>
          </cell>
          <cell r="C38" t="str">
            <v>INOA 9.3 FUNDAMENTAL 60GRM V049</v>
          </cell>
          <cell r="D38" t="str">
            <v>LP</v>
          </cell>
          <cell r="E38" t="str">
            <v>#</v>
          </cell>
          <cell r="F38">
            <v>1</v>
          </cell>
          <cell r="I38" t="str">
            <v/>
          </cell>
          <cell r="L38">
            <v>8.4000000000000005E-2</v>
          </cell>
          <cell r="M38">
            <v>48</v>
          </cell>
          <cell r="N38">
            <v>960</v>
          </cell>
          <cell r="O38">
            <v>2880</v>
          </cell>
          <cell r="P38">
            <v>0</v>
          </cell>
          <cell r="Q38">
            <v>1</v>
          </cell>
          <cell r="R38">
            <v>3</v>
          </cell>
          <cell r="S38" t="str">
            <v>3474630660946</v>
          </cell>
          <cell r="T38" t="str">
            <v>RU.77.99.29.001.E.005591.07.14</v>
          </cell>
          <cell r="U38" t="str">
            <v>Non Aerosol</v>
          </cell>
          <cell r="V38" t="str">
            <v>E1059320</v>
          </cell>
          <cell r="W38" t="str">
            <v>E1059320</v>
          </cell>
          <cell r="X38" t="str">
            <v>E1059320</v>
          </cell>
          <cell r="Y38" t="str">
            <v>E1059320</v>
          </cell>
          <cell r="Z38" t="str">
            <v>not US</v>
          </cell>
          <cell r="AA38" t="str">
            <v/>
          </cell>
          <cell r="AB38">
            <v>9</v>
          </cell>
          <cell r="AC38" t="str">
            <v>Non Aerosol</v>
          </cell>
        </row>
        <row r="39">
          <cell r="A39" t="str">
            <v>E1099021</v>
          </cell>
          <cell r="B39" t="str">
            <v>3474630673373</v>
          </cell>
          <cell r="C39" t="str">
            <v>INOA MIX IN FROID BLEU 60GRM V049</v>
          </cell>
          <cell r="D39" t="str">
            <v>LP</v>
          </cell>
          <cell r="E39" t="str">
            <v>C</v>
          </cell>
          <cell r="F39">
            <v>1</v>
          </cell>
          <cell r="I39" t="str">
            <v/>
          </cell>
          <cell r="L39">
            <v>8.4000000000000005E-2</v>
          </cell>
          <cell r="M39">
            <v>48</v>
          </cell>
          <cell r="N39">
            <v>960</v>
          </cell>
          <cell r="O39">
            <v>2880</v>
          </cell>
          <cell r="P39">
            <v>0</v>
          </cell>
          <cell r="Q39">
            <v>1</v>
          </cell>
          <cell r="R39">
            <v>3</v>
          </cell>
          <cell r="S39" t="str">
            <v>3474630673373</v>
          </cell>
          <cell r="T39" t="str">
            <v>RU.77.99.29.001.E.009310.10.14</v>
          </cell>
          <cell r="U39" t="str">
            <v>Non Aerosol</v>
          </cell>
          <cell r="V39" t="str">
            <v>E1099021</v>
          </cell>
          <cell r="W39" t="str">
            <v>E1099021</v>
          </cell>
          <cell r="X39" t="str">
            <v>E1099021</v>
          </cell>
          <cell r="Y39" t="str">
            <v>E1099021</v>
          </cell>
          <cell r="Z39" t="str">
            <v>not US</v>
          </cell>
          <cell r="AA39" t="str">
            <v/>
          </cell>
          <cell r="AB39">
            <v>9</v>
          </cell>
          <cell r="AC39" t="str">
            <v>Non Aerosol</v>
          </cell>
        </row>
        <row r="40">
          <cell r="A40" t="str">
            <v>E1099420</v>
          </cell>
          <cell r="B40" t="str">
            <v>3474630673472</v>
          </cell>
          <cell r="C40" t="str">
            <v>INOA MIX IN FROID VERT 60GRM V150</v>
          </cell>
          <cell r="D40" t="str">
            <v>LP</v>
          </cell>
          <cell r="E40" t="str">
            <v>C</v>
          </cell>
          <cell r="F40">
            <v>1</v>
          </cell>
          <cell r="I40" t="str">
            <v/>
          </cell>
          <cell r="L40">
            <v>8.4000000000000005E-2</v>
          </cell>
          <cell r="M40">
            <v>48</v>
          </cell>
          <cell r="N40">
            <v>960</v>
          </cell>
          <cell r="O40">
            <v>2880</v>
          </cell>
          <cell r="P40">
            <v>0</v>
          </cell>
          <cell r="Q40">
            <v>1</v>
          </cell>
          <cell r="R40">
            <v>3</v>
          </cell>
          <cell r="S40" t="str">
            <v>3474630673472</v>
          </cell>
          <cell r="T40" t="str">
            <v>RU.77.99.29.001.E.009310.10.14</v>
          </cell>
          <cell r="U40" t="str">
            <v>Non Aerosol</v>
          </cell>
          <cell r="V40" t="str">
            <v>E1099420</v>
          </cell>
          <cell r="W40" t="str">
            <v>E1099420</v>
          </cell>
          <cell r="X40" t="str">
            <v>E1099420</v>
          </cell>
          <cell r="Y40" t="str">
            <v>E1099420</v>
          </cell>
          <cell r="Z40" t="str">
            <v>not US</v>
          </cell>
          <cell r="AA40" t="str">
            <v/>
          </cell>
          <cell r="AB40">
            <v>9</v>
          </cell>
          <cell r="AC40" t="str">
            <v>Non Aerosol</v>
          </cell>
        </row>
        <row r="41">
          <cell r="A41" t="str">
            <v>E0706220</v>
          </cell>
          <cell r="B41" t="str">
            <v>3474630412118</v>
          </cell>
          <cell r="C41" t="str">
            <v>INOA 1   60GRM VA44</v>
          </cell>
          <cell r="D41" t="str">
            <v>LP</v>
          </cell>
          <cell r="E41" t="str">
            <v>#</v>
          </cell>
          <cell r="F41">
            <v>1</v>
          </cell>
          <cell r="I41" t="str">
            <v/>
          </cell>
          <cell r="L41">
            <v>8.4000000000000005E-2</v>
          </cell>
          <cell r="M41">
            <v>48</v>
          </cell>
          <cell r="N41">
            <v>960</v>
          </cell>
          <cell r="O41">
            <v>2880</v>
          </cell>
          <cell r="P41">
            <v>0</v>
          </cell>
          <cell r="Q41">
            <v>1</v>
          </cell>
          <cell r="R41">
            <v>3</v>
          </cell>
          <cell r="S41" t="str">
            <v>3474630412118</v>
          </cell>
          <cell r="T41" t="str">
            <v>RU.77.99.37.001.E.000093.01.14</v>
          </cell>
          <cell r="U41" t="str">
            <v>Non Aerosol</v>
          </cell>
          <cell r="V41" t="str">
            <v>E0706220</v>
          </cell>
          <cell r="W41" t="str">
            <v>E0706220</v>
          </cell>
          <cell r="X41" t="str">
            <v>E0706220</v>
          </cell>
          <cell r="Y41" t="str">
            <v>E0706220</v>
          </cell>
          <cell r="Z41" t="str">
            <v>not US</v>
          </cell>
          <cell r="AA41" t="str">
            <v/>
          </cell>
          <cell r="AB41">
            <v>9</v>
          </cell>
          <cell r="AC41" t="str">
            <v>Non Aerosol</v>
          </cell>
        </row>
        <row r="42">
          <cell r="A42" t="str">
            <v>E0380220</v>
          </cell>
          <cell r="B42" t="str">
            <v>3474630412545</v>
          </cell>
          <cell r="C42" t="str">
            <v>INOA 2 FUND 60GRM V049</v>
          </cell>
          <cell r="D42" t="str">
            <v>LP</v>
          </cell>
          <cell r="E42" t="str">
            <v>#</v>
          </cell>
          <cell r="F42">
            <v>1</v>
          </cell>
          <cell r="I42" t="str">
            <v/>
          </cell>
          <cell r="L42">
            <v>8.4000000000000005E-2</v>
          </cell>
          <cell r="M42">
            <v>48</v>
          </cell>
          <cell r="N42">
            <v>960</v>
          </cell>
          <cell r="O42">
            <v>2880</v>
          </cell>
          <cell r="P42">
            <v>0</v>
          </cell>
          <cell r="Q42">
            <v>1</v>
          </cell>
          <cell r="R42">
            <v>3</v>
          </cell>
          <cell r="S42" t="str">
            <v>3474630412545</v>
          </cell>
          <cell r="T42" t="str">
            <v>RU.77.99.37.001.E.000093.01.14</v>
          </cell>
          <cell r="U42" t="str">
            <v>Non Aerosol</v>
          </cell>
          <cell r="V42" t="str">
            <v>E0380220</v>
          </cell>
          <cell r="W42" t="str">
            <v>E0380220</v>
          </cell>
          <cell r="X42" t="str">
            <v>E0380220</v>
          </cell>
          <cell r="Y42" t="str">
            <v>E0380220</v>
          </cell>
          <cell r="Z42" t="str">
            <v>not US</v>
          </cell>
          <cell r="AA42" t="str">
            <v/>
          </cell>
          <cell r="AB42">
            <v>9</v>
          </cell>
          <cell r="AC42" t="str">
            <v>Non Aerosol</v>
          </cell>
        </row>
        <row r="43">
          <cell r="A43" t="str">
            <v>E0483721</v>
          </cell>
          <cell r="B43" t="str">
            <v>3474630446588</v>
          </cell>
          <cell r="C43" t="str">
            <v>INOA 2.10 60GRM V150</v>
          </cell>
          <cell r="D43" t="str">
            <v>LP</v>
          </cell>
          <cell r="E43" t="str">
            <v>C</v>
          </cell>
          <cell r="F43">
            <v>1</v>
          </cell>
          <cell r="I43" t="str">
            <v/>
          </cell>
          <cell r="L43">
            <v>8.4000000000000005E-2</v>
          </cell>
          <cell r="M43">
            <v>48</v>
          </cell>
          <cell r="N43">
            <v>960</v>
          </cell>
          <cell r="O43">
            <v>2880</v>
          </cell>
          <cell r="P43">
            <v>0</v>
          </cell>
          <cell r="Q43">
            <v>1</v>
          </cell>
          <cell r="R43">
            <v>3</v>
          </cell>
          <cell r="S43" t="str">
            <v>3474630446588</v>
          </cell>
          <cell r="T43" t="str">
            <v>RU.77.99.37.001.E.000093.01.14</v>
          </cell>
          <cell r="U43" t="str">
            <v>Non Aerosol</v>
          </cell>
          <cell r="V43" t="str">
            <v>E0483721</v>
          </cell>
          <cell r="W43" t="str">
            <v>E0483721</v>
          </cell>
          <cell r="X43" t="str">
            <v>E0483721</v>
          </cell>
          <cell r="Y43" t="str">
            <v>E0483721</v>
          </cell>
          <cell r="Z43" t="str">
            <v>not US</v>
          </cell>
          <cell r="AA43" t="str">
            <v/>
          </cell>
          <cell r="AB43">
            <v>9</v>
          </cell>
          <cell r="AC43" t="str">
            <v>Non Aerosol</v>
          </cell>
        </row>
        <row r="44">
          <cell r="A44" t="str">
            <v>E0706521</v>
          </cell>
          <cell r="B44" t="str">
            <v>3474630412644</v>
          </cell>
          <cell r="C44" t="str">
            <v>INOA 3 60GRM VA44</v>
          </cell>
          <cell r="D44" t="str">
            <v>LP</v>
          </cell>
          <cell r="E44" t="str">
            <v>A</v>
          </cell>
          <cell r="F44">
            <v>1</v>
          </cell>
          <cell r="I44" t="str">
            <v/>
          </cell>
          <cell r="L44">
            <v>8.4000000000000005E-2</v>
          </cell>
          <cell r="M44">
            <v>48</v>
          </cell>
          <cell r="N44">
            <v>960</v>
          </cell>
          <cell r="O44">
            <v>2880</v>
          </cell>
          <cell r="P44">
            <v>0</v>
          </cell>
          <cell r="Q44">
            <v>1</v>
          </cell>
          <cell r="R44">
            <v>3</v>
          </cell>
          <cell r="S44" t="str">
            <v>3474630412644</v>
          </cell>
          <cell r="T44" t="str">
            <v>RU.77.99.37.001.E.000093.01.14</v>
          </cell>
          <cell r="U44" t="str">
            <v>Non Aerosol</v>
          </cell>
          <cell r="V44" t="str">
            <v>E0706521</v>
          </cell>
          <cell r="W44" t="str">
            <v>E0706521</v>
          </cell>
          <cell r="X44" t="str">
            <v>E0706521</v>
          </cell>
          <cell r="Y44" t="str">
            <v>E0706521</v>
          </cell>
          <cell r="Z44" t="str">
            <v>not US</v>
          </cell>
          <cell r="AA44" t="str">
            <v/>
          </cell>
          <cell r="AB44">
            <v>9</v>
          </cell>
          <cell r="AC44" t="str">
            <v>Non Aerosol</v>
          </cell>
        </row>
        <row r="45">
          <cell r="A45" t="str">
            <v>E0706620</v>
          </cell>
          <cell r="B45" t="str">
            <v>3474630412743</v>
          </cell>
          <cell r="C45" t="str">
            <v>INOA 4 60GRM VA44</v>
          </cell>
          <cell r="D45" t="str">
            <v>LP</v>
          </cell>
          <cell r="E45" t="str">
            <v>#</v>
          </cell>
          <cell r="F45">
            <v>1</v>
          </cell>
          <cell r="I45" t="str">
            <v/>
          </cell>
          <cell r="L45">
            <v>8.4000000000000005E-2</v>
          </cell>
          <cell r="M45">
            <v>48</v>
          </cell>
          <cell r="N45">
            <v>960</v>
          </cell>
          <cell r="O45">
            <v>2880</v>
          </cell>
          <cell r="P45">
            <v>0</v>
          </cell>
          <cell r="Q45">
            <v>1</v>
          </cell>
          <cell r="R45">
            <v>3</v>
          </cell>
          <cell r="S45" t="str">
            <v>3474630412743</v>
          </cell>
          <cell r="T45" t="str">
            <v>RU.77.99.37.001.E.000093.01.14</v>
          </cell>
          <cell r="U45" t="str">
            <v>Non Aerosol</v>
          </cell>
          <cell r="V45" t="str">
            <v>E0706620</v>
          </cell>
          <cell r="W45" t="str">
            <v>E0706620</v>
          </cell>
          <cell r="X45" t="str">
            <v>E0706620</v>
          </cell>
          <cell r="Y45" t="str">
            <v>E0706620</v>
          </cell>
          <cell r="Z45" t="str">
            <v>not US</v>
          </cell>
          <cell r="AA45" t="str">
            <v/>
          </cell>
          <cell r="AB45">
            <v>9</v>
          </cell>
          <cell r="AC45" t="str">
            <v>Non Aerosol</v>
          </cell>
        </row>
        <row r="46">
          <cell r="A46" t="str">
            <v>E0686321</v>
          </cell>
          <cell r="B46" t="str">
            <v>3474630462366</v>
          </cell>
          <cell r="C46" t="str">
            <v>INOA 4.0 FUND 60GRM V049</v>
          </cell>
          <cell r="D46" t="str">
            <v>LP</v>
          </cell>
          <cell r="E46" t="str">
            <v>A</v>
          </cell>
          <cell r="F46">
            <v>1</v>
          </cell>
          <cell r="I46" t="str">
            <v/>
          </cell>
          <cell r="L46">
            <v>8.4000000000000005E-2</v>
          </cell>
          <cell r="M46">
            <v>48</v>
          </cell>
          <cell r="N46">
            <v>960</v>
          </cell>
          <cell r="O46">
            <v>2880</v>
          </cell>
          <cell r="P46">
            <v>0</v>
          </cell>
          <cell r="Q46">
            <v>1</v>
          </cell>
          <cell r="R46">
            <v>3</v>
          </cell>
          <cell r="S46" t="str">
            <v>3474630462366</v>
          </cell>
          <cell r="T46" t="str">
            <v>RU.77.99.37.001.E.004749.06.13</v>
          </cell>
          <cell r="U46" t="str">
            <v>Non Aerosol</v>
          </cell>
          <cell r="V46" t="str">
            <v>E0686321</v>
          </cell>
          <cell r="W46" t="str">
            <v>E0686321</v>
          </cell>
          <cell r="X46" t="str">
            <v>E0686321</v>
          </cell>
          <cell r="Y46" t="str">
            <v>E0686321</v>
          </cell>
          <cell r="Z46" t="str">
            <v>not US</v>
          </cell>
          <cell r="AA46" t="str">
            <v/>
          </cell>
          <cell r="AB46">
            <v>9</v>
          </cell>
          <cell r="AC46" t="str">
            <v>Non Aerosol</v>
          </cell>
        </row>
        <row r="47">
          <cell r="A47" t="str">
            <v>E0707021</v>
          </cell>
          <cell r="B47" t="str">
            <v>3474630412842</v>
          </cell>
          <cell r="C47" t="str">
            <v>INOA 4.15   60GRM VA44</v>
          </cell>
          <cell r="D47" t="str">
            <v>LP</v>
          </cell>
          <cell r="E47" t="str">
            <v>B</v>
          </cell>
          <cell r="F47">
            <v>1</v>
          </cell>
          <cell r="I47" t="str">
            <v/>
          </cell>
          <cell r="L47">
            <v>8.4000000000000005E-2</v>
          </cell>
          <cell r="M47">
            <v>48</v>
          </cell>
          <cell r="N47">
            <v>960</v>
          </cell>
          <cell r="O47">
            <v>2880</v>
          </cell>
          <cell r="P47">
            <v>0</v>
          </cell>
          <cell r="Q47">
            <v>1</v>
          </cell>
          <cell r="R47">
            <v>3</v>
          </cell>
          <cell r="S47" t="str">
            <v>3474630412842</v>
          </cell>
          <cell r="T47" t="str">
            <v>RU.77.99.37.001.E.000093.01.14</v>
          </cell>
          <cell r="U47" t="str">
            <v>Non Aerosol</v>
          </cell>
          <cell r="V47" t="str">
            <v>E0707021</v>
          </cell>
          <cell r="W47" t="str">
            <v>E0707021</v>
          </cell>
          <cell r="X47" t="str">
            <v>E0707021</v>
          </cell>
          <cell r="Y47" t="str">
            <v>E0707021</v>
          </cell>
          <cell r="Z47" t="str">
            <v>not US</v>
          </cell>
          <cell r="AA47" t="str">
            <v/>
          </cell>
          <cell r="AB47">
            <v>9</v>
          </cell>
          <cell r="AC47" t="str">
            <v>Non Aerosol</v>
          </cell>
        </row>
        <row r="48">
          <cell r="A48" t="str">
            <v>E0382121</v>
          </cell>
          <cell r="B48" t="str">
            <v>3474630413146</v>
          </cell>
          <cell r="C48" t="str">
            <v>INOA 4.3 60GRM V150</v>
          </cell>
          <cell r="D48" t="str">
            <v>LP</v>
          </cell>
          <cell r="E48" t="str">
            <v>C</v>
          </cell>
          <cell r="F48">
            <v>1</v>
          </cell>
          <cell r="I48" t="str">
            <v/>
          </cell>
          <cell r="L48">
            <v>8.4000000000000005E-2</v>
          </cell>
          <cell r="M48">
            <v>48</v>
          </cell>
          <cell r="N48">
            <v>960</v>
          </cell>
          <cell r="O48">
            <v>2880</v>
          </cell>
          <cell r="P48">
            <v>0</v>
          </cell>
          <cell r="Q48">
            <v>1</v>
          </cell>
          <cell r="R48">
            <v>3</v>
          </cell>
          <cell r="S48" t="str">
            <v>3474630413146</v>
          </cell>
          <cell r="T48" t="str">
            <v>RU.77.99.37.001.E.000093.01.14</v>
          </cell>
          <cell r="U48" t="str">
            <v>Non Aerosol</v>
          </cell>
          <cell r="V48" t="str">
            <v>E0382121</v>
          </cell>
          <cell r="W48" t="str">
            <v>E0382121</v>
          </cell>
          <cell r="X48" t="str">
            <v>E0382121</v>
          </cell>
          <cell r="Y48" t="str">
            <v>E0382121</v>
          </cell>
          <cell r="Z48" t="str">
            <v>not US</v>
          </cell>
          <cell r="AA48" t="str">
            <v/>
          </cell>
          <cell r="AB48">
            <v>9</v>
          </cell>
          <cell r="AC48" t="str">
            <v>Non Aerosol</v>
          </cell>
        </row>
        <row r="49">
          <cell r="A49" t="str">
            <v>E0707220</v>
          </cell>
          <cell r="B49" t="str">
            <v>3474630413245</v>
          </cell>
          <cell r="C49" t="str">
            <v>INOA 4.35 60GRM VA44</v>
          </cell>
          <cell r="D49" t="str">
            <v>LP</v>
          </cell>
          <cell r="E49" t="str">
            <v>#</v>
          </cell>
          <cell r="F49">
            <v>1</v>
          </cell>
          <cell r="I49" t="str">
            <v/>
          </cell>
          <cell r="L49">
            <v>8.4000000000000005E-2</v>
          </cell>
          <cell r="M49">
            <v>48</v>
          </cell>
          <cell r="N49">
            <v>960</v>
          </cell>
          <cell r="O49">
            <v>2880</v>
          </cell>
          <cell r="P49">
            <v>0</v>
          </cell>
          <cell r="Q49">
            <v>1</v>
          </cell>
          <cell r="R49">
            <v>3</v>
          </cell>
          <cell r="S49" t="str">
            <v>3474630413245</v>
          </cell>
          <cell r="T49" t="str">
            <v>RU.77.99.37.001.E.000093.01.14</v>
          </cell>
          <cell r="U49" t="str">
            <v>Non Aerosol</v>
          </cell>
          <cell r="V49" t="str">
            <v>E0707220</v>
          </cell>
          <cell r="W49" t="str">
            <v>E0707220</v>
          </cell>
          <cell r="X49" t="str">
            <v>E0707220</v>
          </cell>
          <cell r="Y49" t="str">
            <v>E0707220</v>
          </cell>
          <cell r="Z49" t="str">
            <v>not US</v>
          </cell>
          <cell r="AA49" t="str">
            <v/>
          </cell>
          <cell r="AB49">
            <v>9</v>
          </cell>
          <cell r="AC49" t="str">
            <v>Non Aerosol</v>
          </cell>
        </row>
        <row r="50">
          <cell r="A50" t="str">
            <v>E0382600</v>
          </cell>
          <cell r="B50" t="str">
            <v>3474630413344</v>
          </cell>
          <cell r="C50" t="str">
            <v>INOA 4.45   60GRM  V049</v>
          </cell>
          <cell r="D50" t="str">
            <v>LP</v>
          </cell>
          <cell r="E50" t="str">
            <v>#</v>
          </cell>
          <cell r="F50">
            <v>1</v>
          </cell>
          <cell r="I50" t="str">
            <v/>
          </cell>
          <cell r="L50">
            <v>8.4000000000000005E-2</v>
          </cell>
          <cell r="M50">
            <v>48</v>
          </cell>
          <cell r="N50">
            <v>960</v>
          </cell>
          <cell r="O50">
            <v>2880</v>
          </cell>
          <cell r="P50">
            <v>0</v>
          </cell>
          <cell r="Q50">
            <v>1</v>
          </cell>
          <cell r="R50">
            <v>3</v>
          </cell>
          <cell r="S50" t="str">
            <v>3474630413344</v>
          </cell>
          <cell r="T50" t="str">
            <v>РОСС ES.ПК05.Д 15270</v>
          </cell>
          <cell r="U50" t="str">
            <v>Non Aerosol</v>
          </cell>
          <cell r="V50" t="str">
            <v>E0382600</v>
          </cell>
          <cell r="W50" t="str">
            <v>E0382600</v>
          </cell>
          <cell r="X50" t="str">
            <v>E0382600</v>
          </cell>
          <cell r="Y50" t="str">
            <v>E0382600</v>
          </cell>
          <cell r="Z50" t="str">
            <v>not US</v>
          </cell>
          <cell r="AA50" t="str">
            <v/>
          </cell>
          <cell r="AB50">
            <v>9</v>
          </cell>
          <cell r="AC50" t="str">
            <v>Non Aerosol</v>
          </cell>
        </row>
        <row r="51">
          <cell r="A51" t="str">
            <v>E0988721</v>
          </cell>
          <cell r="B51" t="str">
            <v>3474630634602</v>
          </cell>
          <cell r="C51" t="str">
            <v>INOA CARMILANE 4.62 60GRM V049</v>
          </cell>
          <cell r="D51" t="str">
            <v>LP</v>
          </cell>
          <cell r="E51" t="str">
            <v>C</v>
          </cell>
          <cell r="F51">
            <v>1</v>
          </cell>
          <cell r="I51" t="str">
            <v/>
          </cell>
          <cell r="L51">
            <v>8.4000000000000005E-2</v>
          </cell>
          <cell r="M51">
            <v>48</v>
          </cell>
          <cell r="N51">
            <v>960</v>
          </cell>
          <cell r="O51">
            <v>2880</v>
          </cell>
          <cell r="P51">
            <v>0</v>
          </cell>
          <cell r="Q51">
            <v>1</v>
          </cell>
          <cell r="R51">
            <v>3</v>
          </cell>
          <cell r="S51" t="str">
            <v>3474630634602</v>
          </cell>
          <cell r="T51" t="str">
            <v>RU.77.99.29.001.E.000625.02.14</v>
          </cell>
          <cell r="U51" t="str">
            <v>Non Aerosol</v>
          </cell>
          <cell r="V51" t="str">
            <v>E0988721</v>
          </cell>
          <cell r="W51" t="str">
            <v>E0988721</v>
          </cell>
          <cell r="X51" t="str">
            <v>E0988721</v>
          </cell>
          <cell r="Y51" t="str">
            <v>E0988721</v>
          </cell>
          <cell r="Z51" t="str">
            <v>not US</v>
          </cell>
          <cell r="AA51" t="str">
            <v/>
          </cell>
          <cell r="AB51">
            <v>9</v>
          </cell>
          <cell r="AC51" t="str">
            <v>Non Aerosol</v>
          </cell>
        </row>
        <row r="52">
          <cell r="A52" t="str">
            <v>E1426021</v>
          </cell>
          <cell r="B52" t="str">
            <v>3474630696167</v>
          </cell>
          <cell r="C52" t="str">
            <v>INOA MOCHAS 4.8 60GRM V049</v>
          </cell>
          <cell r="D52" t="str">
            <v>LP</v>
          </cell>
          <cell r="E52" t="str">
            <v>B</v>
          </cell>
          <cell r="F52">
            <v>1</v>
          </cell>
          <cell r="I52" t="str">
            <v/>
          </cell>
          <cell r="L52">
            <v>8.4000000000000005E-2</v>
          </cell>
          <cell r="M52">
            <v>48</v>
          </cell>
          <cell r="N52">
            <v>960</v>
          </cell>
          <cell r="O52">
            <v>2880</v>
          </cell>
          <cell r="P52">
            <v>0</v>
          </cell>
          <cell r="Q52">
            <v>1</v>
          </cell>
          <cell r="R52">
            <v>3</v>
          </cell>
          <cell r="S52" t="str">
            <v>3474630696167</v>
          </cell>
          <cell r="T52" t="str">
            <v>RU.77.99.29.001.E.005699.04.15</v>
          </cell>
          <cell r="U52" t="str">
            <v>Non Aerosol</v>
          </cell>
          <cell r="V52" t="str">
            <v>E1426021</v>
          </cell>
          <cell r="W52" t="str">
            <v>E1426021</v>
          </cell>
          <cell r="X52" t="str">
            <v>E1426021</v>
          </cell>
          <cell r="Y52" t="str">
            <v>E1426021</v>
          </cell>
          <cell r="Z52" t="str">
            <v>not US</v>
          </cell>
          <cell r="AA52" t="str">
            <v/>
          </cell>
          <cell r="AB52">
            <v>9</v>
          </cell>
          <cell r="AC52" t="str">
            <v>Non Aerosol</v>
          </cell>
        </row>
        <row r="53">
          <cell r="A53" t="str">
            <v>E0707420</v>
          </cell>
          <cell r="B53" t="str">
            <v>3474630413641</v>
          </cell>
          <cell r="C53" t="str">
            <v>INOA 5    60GRM  VA44</v>
          </cell>
          <cell r="D53" t="str">
            <v>LP</v>
          </cell>
          <cell r="E53" t="str">
            <v>#</v>
          </cell>
          <cell r="F53">
            <v>1</v>
          </cell>
          <cell r="I53" t="str">
            <v/>
          </cell>
          <cell r="L53">
            <v>8.4000000000000005E-2</v>
          </cell>
          <cell r="M53">
            <v>48</v>
          </cell>
          <cell r="N53">
            <v>960</v>
          </cell>
          <cell r="O53">
            <v>2880</v>
          </cell>
          <cell r="P53">
            <v>0</v>
          </cell>
          <cell r="Q53">
            <v>1</v>
          </cell>
          <cell r="R53">
            <v>3</v>
          </cell>
          <cell r="S53" t="str">
            <v>3474630413641</v>
          </cell>
          <cell r="T53" t="str">
            <v>RU.77.99.37.001.E.000093.01.14</v>
          </cell>
          <cell r="U53" t="str">
            <v>Non Aerosol</v>
          </cell>
          <cell r="V53" t="str">
            <v>E0707420</v>
          </cell>
          <cell r="W53" t="str">
            <v>E0707420</v>
          </cell>
          <cell r="X53" t="str">
            <v>E0707420</v>
          </cell>
          <cell r="Y53" t="str">
            <v>E0707420</v>
          </cell>
          <cell r="Z53" t="str">
            <v>not US</v>
          </cell>
          <cell r="AA53" t="str">
            <v/>
          </cell>
          <cell r="AB53">
            <v>9</v>
          </cell>
          <cell r="AC53" t="str">
            <v>Non Aerosol</v>
          </cell>
        </row>
        <row r="54">
          <cell r="A54" t="str">
            <v>E0686521</v>
          </cell>
          <cell r="B54" t="str">
            <v>3474630462403</v>
          </cell>
          <cell r="C54" t="str">
            <v>INOA 5.0 FUND 60GRM V049</v>
          </cell>
          <cell r="D54" t="str">
            <v>LP</v>
          </cell>
          <cell r="E54" t="str">
            <v>A</v>
          </cell>
          <cell r="F54">
            <v>1</v>
          </cell>
          <cell r="I54" t="str">
            <v/>
          </cell>
          <cell r="L54">
            <v>8.4000000000000005E-2</v>
          </cell>
          <cell r="M54">
            <v>48</v>
          </cell>
          <cell r="N54">
            <v>960</v>
          </cell>
          <cell r="O54">
            <v>2880</v>
          </cell>
          <cell r="P54">
            <v>0</v>
          </cell>
          <cell r="Q54">
            <v>1</v>
          </cell>
          <cell r="R54">
            <v>3</v>
          </cell>
          <cell r="S54" t="str">
            <v>3474630462403</v>
          </cell>
          <cell r="T54" t="str">
            <v>RU.77.99.37.001.E.004749.06.13</v>
          </cell>
          <cell r="U54" t="str">
            <v>Non Aerosol</v>
          </cell>
          <cell r="V54" t="str">
            <v>E0686521</v>
          </cell>
          <cell r="W54" t="str">
            <v>E0686521</v>
          </cell>
          <cell r="X54" t="str">
            <v>E0686521</v>
          </cell>
          <cell r="Y54" t="str">
            <v>E0686521</v>
          </cell>
          <cell r="Z54" t="str">
            <v>not US</v>
          </cell>
          <cell r="AA54" t="str">
            <v/>
          </cell>
          <cell r="AB54">
            <v>9</v>
          </cell>
          <cell r="AC54" t="str">
            <v>Non Aerosol</v>
          </cell>
        </row>
        <row r="55">
          <cell r="A55" t="str">
            <v>E0602021</v>
          </cell>
          <cell r="B55" t="str">
            <v>3474630485341</v>
          </cell>
          <cell r="C55" t="str">
            <v>INOA 5.1 60GRM  V049</v>
          </cell>
          <cell r="D55" t="str">
            <v>LP</v>
          </cell>
          <cell r="E55" t="str">
            <v>A</v>
          </cell>
          <cell r="F55">
            <v>1</v>
          </cell>
          <cell r="I55" t="str">
            <v/>
          </cell>
          <cell r="L55">
            <v>8.4000000000000005E-2</v>
          </cell>
          <cell r="M55">
            <v>48</v>
          </cell>
          <cell r="N55">
            <v>960</v>
          </cell>
          <cell r="O55">
            <v>2880</v>
          </cell>
          <cell r="P55">
            <v>0</v>
          </cell>
          <cell r="Q55">
            <v>1</v>
          </cell>
          <cell r="R55">
            <v>3</v>
          </cell>
          <cell r="S55" t="str">
            <v>3474630485341</v>
          </cell>
          <cell r="T55" t="str">
            <v>RU.77.99.21.001.E.013537.09.12</v>
          </cell>
          <cell r="U55" t="str">
            <v>Non Aerosol</v>
          </cell>
          <cell r="V55" t="str">
            <v>E0602021</v>
          </cell>
          <cell r="W55" t="str">
            <v>E0602021</v>
          </cell>
          <cell r="X55" t="str">
            <v>E0602021</v>
          </cell>
          <cell r="Y55" t="str">
            <v>E0602021</v>
          </cell>
          <cell r="Z55" t="str">
            <v>not US</v>
          </cell>
          <cell r="AA55" t="str">
            <v/>
          </cell>
          <cell r="AB55">
            <v>9</v>
          </cell>
          <cell r="AC55" t="str">
            <v>Non Aerosol</v>
          </cell>
        </row>
        <row r="56">
          <cell r="A56" t="str">
            <v>E0484221</v>
          </cell>
          <cell r="B56" t="str">
            <v>3474630446755</v>
          </cell>
          <cell r="C56" t="str">
            <v>INOA 5.17 60GRM V049</v>
          </cell>
          <cell r="D56" t="str">
            <v>LP</v>
          </cell>
          <cell r="E56" t="str">
            <v>B</v>
          </cell>
          <cell r="F56">
            <v>1</v>
          </cell>
          <cell r="I56" t="str">
            <v/>
          </cell>
          <cell r="L56">
            <v>8.4000000000000005E-2</v>
          </cell>
          <cell r="M56">
            <v>48</v>
          </cell>
          <cell r="N56">
            <v>960</v>
          </cell>
          <cell r="O56">
            <v>2880</v>
          </cell>
          <cell r="P56">
            <v>0</v>
          </cell>
          <cell r="Q56">
            <v>1</v>
          </cell>
          <cell r="R56">
            <v>3</v>
          </cell>
          <cell r="S56" t="str">
            <v>3474630446755</v>
          </cell>
          <cell r="T56" t="str">
            <v>RU.77.99.37.001.E.000093.01.14</v>
          </cell>
          <cell r="U56" t="str">
            <v>Non Aerosol</v>
          </cell>
          <cell r="V56" t="str">
            <v>E0484221</v>
          </cell>
          <cell r="W56" t="str">
            <v>E0484221</v>
          </cell>
          <cell r="X56" t="str">
            <v>E0484221</v>
          </cell>
          <cell r="Y56" t="str">
            <v>E0484221</v>
          </cell>
          <cell r="Z56" t="str">
            <v>not US</v>
          </cell>
          <cell r="AA56" t="str">
            <v/>
          </cell>
          <cell r="AB56">
            <v>9</v>
          </cell>
          <cell r="AC56" t="str">
            <v>Non Aerosol</v>
          </cell>
        </row>
        <row r="57">
          <cell r="A57" t="str">
            <v>E1426320</v>
          </cell>
          <cell r="B57" t="str">
            <v>3474630696266</v>
          </cell>
          <cell r="C57" t="str">
            <v>INOA MOCHAS 5.18 60GRM V049</v>
          </cell>
          <cell r="D57" t="str">
            <v>LP</v>
          </cell>
          <cell r="E57" t="str">
            <v>#</v>
          </cell>
          <cell r="F57">
            <v>1</v>
          </cell>
          <cell r="I57" t="str">
            <v/>
          </cell>
          <cell r="L57">
            <v>8.4000000000000005E-2</v>
          </cell>
          <cell r="M57">
            <v>48</v>
          </cell>
          <cell r="N57">
            <v>960</v>
          </cell>
          <cell r="O57">
            <v>2880</v>
          </cell>
          <cell r="P57">
            <v>0</v>
          </cell>
          <cell r="Q57">
            <v>1</v>
          </cell>
          <cell r="R57">
            <v>3</v>
          </cell>
          <cell r="S57" t="str">
            <v>3474630696266</v>
          </cell>
          <cell r="T57" t="str">
            <v>RU.77.99.22.001.E.006024.04.15</v>
          </cell>
          <cell r="U57" t="str">
            <v>Non Aerosol</v>
          </cell>
          <cell r="V57" t="str">
            <v>E1426320</v>
          </cell>
          <cell r="W57" t="str">
            <v>E1426320</v>
          </cell>
          <cell r="X57" t="str">
            <v>E1426320</v>
          </cell>
          <cell r="Y57" t="str">
            <v>E1426320</v>
          </cell>
          <cell r="Z57" t="str">
            <v>not US</v>
          </cell>
          <cell r="AA57" t="str">
            <v/>
          </cell>
          <cell r="AB57">
            <v>9</v>
          </cell>
          <cell r="AC57" t="str">
            <v>Non Aerosol</v>
          </cell>
        </row>
        <row r="58">
          <cell r="A58" t="str">
            <v>E0707721</v>
          </cell>
          <cell r="B58" t="str">
            <v>3474630413948</v>
          </cell>
          <cell r="C58" t="str">
            <v>INOA 5.3    60GRM  VA44</v>
          </cell>
          <cell r="D58" t="str">
            <v>LP</v>
          </cell>
          <cell r="E58" t="str">
            <v>B</v>
          </cell>
          <cell r="F58">
            <v>1</v>
          </cell>
          <cell r="I58" t="str">
            <v/>
          </cell>
          <cell r="L58">
            <v>8.4000000000000005E-2</v>
          </cell>
          <cell r="M58">
            <v>48</v>
          </cell>
          <cell r="N58">
            <v>960</v>
          </cell>
          <cell r="O58">
            <v>2880</v>
          </cell>
          <cell r="P58">
            <v>0</v>
          </cell>
          <cell r="Q58">
            <v>1</v>
          </cell>
          <cell r="R58">
            <v>3</v>
          </cell>
          <cell r="S58" t="str">
            <v>3474630413948</v>
          </cell>
          <cell r="T58" t="str">
            <v>RU.77.99.37.001.E.000093.01.14</v>
          </cell>
          <cell r="U58" t="str">
            <v>Non Aerosol</v>
          </cell>
          <cell r="V58" t="str">
            <v>E0707721</v>
          </cell>
          <cell r="W58" t="str">
            <v>E0707721</v>
          </cell>
          <cell r="X58" t="str">
            <v>E0707721</v>
          </cell>
          <cell r="Y58" t="str">
            <v>E0707721</v>
          </cell>
          <cell r="Z58" t="str">
            <v>not US</v>
          </cell>
          <cell r="AA58" t="str">
            <v/>
          </cell>
          <cell r="AB58">
            <v>9</v>
          </cell>
          <cell r="AC58" t="str">
            <v>Non Aerosol</v>
          </cell>
        </row>
        <row r="59">
          <cell r="A59" t="str">
            <v>E0707820</v>
          </cell>
          <cell r="B59" t="str">
            <v>3474630414044</v>
          </cell>
          <cell r="C59" t="str">
            <v>INOA 5.32 60GRM VA44</v>
          </cell>
          <cell r="D59" t="str">
            <v>LP</v>
          </cell>
          <cell r="E59" t="str">
            <v>B</v>
          </cell>
          <cell r="F59">
            <v>1</v>
          </cell>
          <cell r="I59" t="str">
            <v/>
          </cell>
          <cell r="L59">
            <v>8.4000000000000005E-2</v>
          </cell>
          <cell r="M59">
            <v>48</v>
          </cell>
          <cell r="N59">
            <v>960</v>
          </cell>
          <cell r="O59">
            <v>2880</v>
          </cell>
          <cell r="P59">
            <v>0</v>
          </cell>
          <cell r="Q59">
            <v>1</v>
          </cell>
          <cell r="R59">
            <v>3</v>
          </cell>
          <cell r="S59" t="str">
            <v>3474630414044</v>
          </cell>
          <cell r="T59" t="str">
            <v>RU.77.99.37.001.E.000093.01.14</v>
          </cell>
          <cell r="U59" t="str">
            <v>Non Aerosol</v>
          </cell>
          <cell r="V59" t="str">
            <v>E0707820</v>
          </cell>
          <cell r="W59" t="str">
            <v>E0707820</v>
          </cell>
          <cell r="X59" t="str">
            <v>E0707820</v>
          </cell>
          <cell r="Y59" t="str">
            <v>E0707820</v>
          </cell>
          <cell r="Z59" t="str">
            <v>not US</v>
          </cell>
          <cell r="AA59" t="str">
            <v/>
          </cell>
          <cell r="AB59">
            <v>9</v>
          </cell>
          <cell r="AC59" t="str">
            <v>Non Aerosol</v>
          </cell>
        </row>
        <row r="60">
          <cell r="A60" t="str">
            <v>E0707921</v>
          </cell>
          <cell r="B60" t="str">
            <v>3474630414143</v>
          </cell>
          <cell r="C60" t="str">
            <v>INOA 5.35    60GRM VA44</v>
          </cell>
          <cell r="D60" t="str">
            <v>LP</v>
          </cell>
          <cell r="E60" t="str">
            <v>C</v>
          </cell>
          <cell r="F60">
            <v>1</v>
          </cell>
          <cell r="I60" t="str">
            <v/>
          </cell>
          <cell r="L60">
            <v>8.4000000000000005E-2</v>
          </cell>
          <cell r="M60">
            <v>48</v>
          </cell>
          <cell r="N60">
            <v>960</v>
          </cell>
          <cell r="O60">
            <v>2880</v>
          </cell>
          <cell r="P60">
            <v>0</v>
          </cell>
          <cell r="Q60">
            <v>1</v>
          </cell>
          <cell r="R60">
            <v>3</v>
          </cell>
          <cell r="S60" t="str">
            <v>3474630414143</v>
          </cell>
          <cell r="T60" t="str">
            <v>RU.77.99.37.001.E.000093.01.14</v>
          </cell>
          <cell r="U60" t="str">
            <v>Non Aerosol</v>
          </cell>
          <cell r="V60" t="str">
            <v>E0707921</v>
          </cell>
          <cell r="W60" t="str">
            <v>E0707921</v>
          </cell>
          <cell r="X60" t="str">
            <v>E0707921</v>
          </cell>
          <cell r="Y60" t="str">
            <v>E0707921</v>
          </cell>
          <cell r="Z60" t="str">
            <v>not US</v>
          </cell>
          <cell r="AA60" t="str">
            <v/>
          </cell>
          <cell r="AB60">
            <v>9</v>
          </cell>
          <cell r="AC60" t="str">
            <v>Non Aerosol</v>
          </cell>
        </row>
        <row r="61">
          <cell r="A61" t="str">
            <v>E0708021</v>
          </cell>
          <cell r="B61" t="str">
            <v>3474630414242</v>
          </cell>
          <cell r="C61" t="str">
            <v>INOA 5.4   60GRM VA44</v>
          </cell>
          <cell r="D61" t="str">
            <v>LP</v>
          </cell>
          <cell r="E61" t="str">
            <v>B</v>
          </cell>
          <cell r="F61">
            <v>1</v>
          </cell>
          <cell r="I61" t="str">
            <v/>
          </cell>
          <cell r="L61">
            <v>8.4000000000000005E-2</v>
          </cell>
          <cell r="M61">
            <v>48</v>
          </cell>
          <cell r="N61">
            <v>960</v>
          </cell>
          <cell r="O61">
            <v>2880</v>
          </cell>
          <cell r="P61">
            <v>0</v>
          </cell>
          <cell r="Q61">
            <v>1</v>
          </cell>
          <cell r="R61">
            <v>3</v>
          </cell>
          <cell r="S61" t="str">
            <v>3474630414242</v>
          </cell>
          <cell r="T61" t="str">
            <v>RU.77.99.37.001.E.000093.01.14</v>
          </cell>
          <cell r="U61" t="str">
            <v>Non Aerosol</v>
          </cell>
          <cell r="V61" t="str">
            <v>E0708021</v>
          </cell>
          <cell r="W61" t="str">
            <v>E0708021</v>
          </cell>
          <cell r="X61" t="str">
            <v>E0708021</v>
          </cell>
          <cell r="Y61" t="str">
            <v>E0708021</v>
          </cell>
          <cell r="Z61" t="str">
            <v>not US</v>
          </cell>
          <cell r="AA61" t="str">
            <v/>
          </cell>
          <cell r="AB61">
            <v>9</v>
          </cell>
          <cell r="AC61" t="str">
            <v>Non Aerosol</v>
          </cell>
        </row>
        <row r="62">
          <cell r="A62" t="str">
            <v>E2985400</v>
          </cell>
          <cell r="B62" t="str">
            <v>3474636729388</v>
          </cell>
          <cell r="C62" t="str">
            <v>LP INOA T60G 5.42 VA44</v>
          </cell>
          <cell r="D62" t="str">
            <v>LP</v>
          </cell>
          <cell r="E62" t="str">
            <v>C</v>
          </cell>
          <cell r="F62">
            <v>1</v>
          </cell>
          <cell r="I62" t="str">
            <v/>
          </cell>
          <cell r="L62">
            <v>8.4000000000000005E-2</v>
          </cell>
          <cell r="M62">
            <v>48</v>
          </cell>
          <cell r="N62">
            <v>960</v>
          </cell>
          <cell r="O62">
            <v>2880</v>
          </cell>
          <cell r="P62">
            <v>0</v>
          </cell>
          <cell r="Q62">
            <v>1</v>
          </cell>
          <cell r="R62">
            <v>3</v>
          </cell>
          <cell r="S62" t="str">
            <v>3474636729388</v>
          </cell>
          <cell r="T62" t="str">
            <v>RU.77.99.29.001.Е.001361.04.19</v>
          </cell>
          <cell r="U62" t="str">
            <v>Non Aerosol</v>
          </cell>
          <cell r="V62" t="str">
            <v>E2985400</v>
          </cell>
          <cell r="W62" t="str">
            <v>E2985400</v>
          </cell>
          <cell r="X62" t="str">
            <v>E2985400</v>
          </cell>
          <cell r="Y62" t="str">
            <v>E2985400</v>
          </cell>
          <cell r="Z62" t="str">
            <v>not US</v>
          </cell>
          <cell r="AA62" t="str">
            <v/>
          </cell>
          <cell r="AB62">
            <v>9</v>
          </cell>
          <cell r="AC62" t="str">
            <v>Non Aerosol</v>
          </cell>
        </row>
        <row r="63">
          <cell r="A63" t="str">
            <v>E1020521</v>
          </cell>
          <cell r="B63" t="str">
            <v>3474630646605</v>
          </cell>
          <cell r="C63" t="str">
            <v>INOA CARMILANE 5.62 60GRM V049</v>
          </cell>
          <cell r="D63" t="str">
            <v>LP</v>
          </cell>
          <cell r="E63" t="str">
            <v>C</v>
          </cell>
          <cell r="F63">
            <v>1</v>
          </cell>
          <cell r="I63" t="str">
            <v/>
          </cell>
          <cell r="L63">
            <v>8.4000000000000005E-2</v>
          </cell>
          <cell r="M63">
            <v>48</v>
          </cell>
          <cell r="N63">
            <v>960</v>
          </cell>
          <cell r="O63">
            <v>2880</v>
          </cell>
          <cell r="P63">
            <v>0</v>
          </cell>
          <cell r="Q63">
            <v>1</v>
          </cell>
          <cell r="R63">
            <v>3</v>
          </cell>
          <cell r="S63" t="str">
            <v>3474630646605</v>
          </cell>
          <cell r="T63" t="str">
            <v>RU.77.99.29.001.E.000625.02.14</v>
          </cell>
          <cell r="U63" t="str">
            <v>Non Aerosol</v>
          </cell>
          <cell r="V63" t="str">
            <v>E1020521</v>
          </cell>
          <cell r="W63" t="str">
            <v>E1020521</v>
          </cell>
          <cell r="X63" t="str">
            <v>E1020521</v>
          </cell>
          <cell r="Y63" t="str">
            <v>E1020521</v>
          </cell>
          <cell r="Z63" t="str">
            <v>not US</v>
          </cell>
          <cell r="AA63" t="str">
            <v/>
          </cell>
          <cell r="AB63">
            <v>9</v>
          </cell>
          <cell r="AC63" t="str">
            <v>Non Aerosol</v>
          </cell>
        </row>
        <row r="64">
          <cell r="A64" t="str">
            <v>E0759820</v>
          </cell>
          <cell r="B64" t="str">
            <v>3474630540927</v>
          </cell>
          <cell r="C64" t="str">
            <v>INOA 5.8 60GRM V150</v>
          </cell>
          <cell r="D64" t="str">
            <v>LP</v>
          </cell>
          <cell r="E64" t="str">
            <v>#</v>
          </cell>
          <cell r="F64">
            <v>1</v>
          </cell>
          <cell r="I64" t="str">
            <v/>
          </cell>
          <cell r="L64">
            <v>8.4000000000000005E-2</v>
          </cell>
          <cell r="M64">
            <v>48</v>
          </cell>
          <cell r="N64">
            <v>960</v>
          </cell>
          <cell r="O64">
            <v>2880</v>
          </cell>
          <cell r="P64">
            <v>0</v>
          </cell>
          <cell r="Q64">
            <v>1</v>
          </cell>
          <cell r="R64">
            <v>3</v>
          </cell>
          <cell r="S64" t="str">
            <v>3474630540927</v>
          </cell>
          <cell r="T64" t="str">
            <v>RU.77.99.37.001.E.002472.04.13</v>
          </cell>
          <cell r="U64" t="str">
            <v>Non Aerosol</v>
          </cell>
          <cell r="V64" t="str">
            <v>E0759820</v>
          </cell>
          <cell r="W64" t="str">
            <v>E0759820</v>
          </cell>
          <cell r="X64" t="str">
            <v>E0759820</v>
          </cell>
          <cell r="Y64" t="str">
            <v>E0759820</v>
          </cell>
          <cell r="Z64" t="str">
            <v>not US</v>
          </cell>
          <cell r="AA64" t="str">
            <v/>
          </cell>
          <cell r="AB64">
            <v>9</v>
          </cell>
          <cell r="AC64" t="str">
            <v>Non Aerosol</v>
          </cell>
        </row>
        <row r="65">
          <cell r="A65" t="str">
            <v>E0708121</v>
          </cell>
          <cell r="B65" t="str">
            <v>3474630414648</v>
          </cell>
          <cell r="C65" t="str">
            <v>INOA 6    60GRM  VA44</v>
          </cell>
          <cell r="D65" t="str">
            <v>LP</v>
          </cell>
          <cell r="E65" t="str">
            <v>A</v>
          </cell>
          <cell r="F65">
            <v>1</v>
          </cell>
          <cell r="I65" t="str">
            <v/>
          </cell>
          <cell r="L65">
            <v>8.4000000000000005E-2</v>
          </cell>
          <cell r="M65">
            <v>48</v>
          </cell>
          <cell r="N65">
            <v>960</v>
          </cell>
          <cell r="O65">
            <v>2880</v>
          </cell>
          <cell r="P65">
            <v>0</v>
          </cell>
          <cell r="Q65">
            <v>1</v>
          </cell>
          <cell r="R65">
            <v>3</v>
          </cell>
          <cell r="S65" t="str">
            <v>3474630414648</v>
          </cell>
          <cell r="T65" t="str">
            <v>RU.77.99.37.001.E.000093.01.14</v>
          </cell>
          <cell r="U65" t="str">
            <v>Non Aerosol</v>
          </cell>
          <cell r="V65" t="str">
            <v>E0708121</v>
          </cell>
          <cell r="W65" t="str">
            <v>E0708121</v>
          </cell>
          <cell r="X65" t="str">
            <v>E0708121</v>
          </cell>
          <cell r="Y65" t="str">
            <v>E0708121</v>
          </cell>
          <cell r="Z65" t="str">
            <v>not US</v>
          </cell>
          <cell r="AA65" t="str">
            <v/>
          </cell>
          <cell r="AB65">
            <v>9</v>
          </cell>
          <cell r="AC65" t="str">
            <v>Non Aerosol</v>
          </cell>
        </row>
        <row r="66">
          <cell r="A66" t="str">
            <v>E0619321</v>
          </cell>
          <cell r="B66" t="str">
            <v>3474630491717</v>
          </cell>
          <cell r="C66" t="str">
            <v>INOA 6.0 FUND 60GRM V049</v>
          </cell>
          <cell r="D66" t="str">
            <v>LP</v>
          </cell>
          <cell r="E66" t="str">
            <v>A</v>
          </cell>
          <cell r="F66">
            <v>1</v>
          </cell>
          <cell r="I66" t="str">
            <v/>
          </cell>
          <cell r="L66">
            <v>8.4000000000000005E-2</v>
          </cell>
          <cell r="M66">
            <v>48</v>
          </cell>
          <cell r="N66">
            <v>960</v>
          </cell>
          <cell r="O66">
            <v>2880</v>
          </cell>
          <cell r="P66">
            <v>0</v>
          </cell>
          <cell r="Q66">
            <v>1</v>
          </cell>
          <cell r="R66">
            <v>3</v>
          </cell>
          <cell r="S66" t="str">
            <v>3474630491717</v>
          </cell>
          <cell r="T66" t="str">
            <v>RU.77.99.37.001.E.004004.05.13</v>
          </cell>
          <cell r="U66" t="str">
            <v>Non Aerosol</v>
          </cell>
          <cell r="V66" t="str">
            <v>E0619321</v>
          </cell>
          <cell r="W66" t="str">
            <v>E0619321</v>
          </cell>
          <cell r="X66" t="str">
            <v>E0619321</v>
          </cell>
          <cell r="Y66" t="str">
            <v>E0619321</v>
          </cell>
          <cell r="Z66" t="str">
            <v>not US</v>
          </cell>
          <cell r="AA66" t="str">
            <v/>
          </cell>
          <cell r="AB66">
            <v>9</v>
          </cell>
          <cell r="AC66" t="str">
            <v>Non Aerosol</v>
          </cell>
        </row>
        <row r="67">
          <cell r="A67" t="str">
            <v>E0708220</v>
          </cell>
          <cell r="B67" t="str">
            <v>3474630414747</v>
          </cell>
          <cell r="C67" t="str">
            <v>INOA 6.1  60GRM  VA44</v>
          </cell>
          <cell r="D67" t="str">
            <v>LP</v>
          </cell>
          <cell r="E67" t="str">
            <v>#</v>
          </cell>
          <cell r="F67">
            <v>1</v>
          </cell>
          <cell r="I67" t="str">
            <v/>
          </cell>
          <cell r="L67">
            <v>8.4000000000000005E-2</v>
          </cell>
          <cell r="M67">
            <v>48</v>
          </cell>
          <cell r="N67">
            <v>960</v>
          </cell>
          <cell r="O67">
            <v>2880</v>
          </cell>
          <cell r="P67">
            <v>0</v>
          </cell>
          <cell r="Q67">
            <v>1</v>
          </cell>
          <cell r="R67">
            <v>3</v>
          </cell>
          <cell r="S67" t="str">
            <v>3474630414747</v>
          </cell>
          <cell r="T67" t="str">
            <v>RU.77.99.37.001.E.000093.01.14</v>
          </cell>
          <cell r="U67" t="str">
            <v>Non Aerosol</v>
          </cell>
          <cell r="V67" t="str">
            <v>E0708220</v>
          </cell>
          <cell r="W67" t="str">
            <v>E0708220</v>
          </cell>
          <cell r="X67" t="str">
            <v>E0708220</v>
          </cell>
          <cell r="Y67" t="str">
            <v>E0708220</v>
          </cell>
          <cell r="Z67" t="str">
            <v>not US</v>
          </cell>
          <cell r="AA67" t="str">
            <v/>
          </cell>
          <cell r="AB67">
            <v>9</v>
          </cell>
          <cell r="AC67" t="str">
            <v>Non Aerosol</v>
          </cell>
        </row>
        <row r="68">
          <cell r="A68" t="str">
            <v>E0723521</v>
          </cell>
          <cell r="B68" t="str">
            <v>3474630529731</v>
          </cell>
          <cell r="C68" t="str">
            <v>INOA 6.11 60GRM V511</v>
          </cell>
          <cell r="D68" t="str">
            <v>LP</v>
          </cell>
          <cell r="E68" t="str">
            <v>A</v>
          </cell>
          <cell r="F68">
            <v>1</v>
          </cell>
          <cell r="I68" t="str">
            <v/>
          </cell>
          <cell r="L68">
            <v>8.4000000000000005E-2</v>
          </cell>
          <cell r="M68">
            <v>48</v>
          </cell>
          <cell r="N68">
            <v>960</v>
          </cell>
          <cell r="O68">
            <v>2880</v>
          </cell>
          <cell r="P68">
            <v>0</v>
          </cell>
          <cell r="Q68">
            <v>1</v>
          </cell>
          <cell r="R68">
            <v>3</v>
          </cell>
          <cell r="S68" t="str">
            <v>3474630529731</v>
          </cell>
          <cell r="T68" t="str">
            <v>RU.77.99.37.001.E.000999.02.13</v>
          </cell>
          <cell r="U68" t="str">
            <v>Non Aerosol</v>
          </cell>
          <cell r="V68" t="str">
            <v>E0723521</v>
          </cell>
          <cell r="W68" t="str">
            <v>E0723521</v>
          </cell>
          <cell r="X68" t="str">
            <v>E0723521</v>
          </cell>
          <cell r="Y68" t="str">
            <v>E0723521</v>
          </cell>
          <cell r="Z68" t="str">
            <v>not US</v>
          </cell>
          <cell r="AA68" t="str">
            <v/>
          </cell>
          <cell r="AB68">
            <v>9</v>
          </cell>
          <cell r="AC68" t="str">
            <v>Non Aerosol</v>
          </cell>
        </row>
        <row r="69">
          <cell r="A69" t="str">
            <v>E0485820</v>
          </cell>
          <cell r="B69" t="str">
            <v>3474630447257</v>
          </cell>
          <cell r="C69" t="str">
            <v>INOA 6.13 60GRM V150</v>
          </cell>
          <cell r="D69" t="str">
            <v>LP</v>
          </cell>
          <cell r="E69" t="str">
            <v>#</v>
          </cell>
          <cell r="F69">
            <v>1</v>
          </cell>
          <cell r="I69" t="str">
            <v/>
          </cell>
          <cell r="L69">
            <v>8.4000000000000005E-2</v>
          </cell>
          <cell r="M69">
            <v>48</v>
          </cell>
          <cell r="N69">
            <v>960</v>
          </cell>
          <cell r="O69">
            <v>2880</v>
          </cell>
          <cell r="P69">
            <v>0</v>
          </cell>
          <cell r="Q69">
            <v>1</v>
          </cell>
          <cell r="R69">
            <v>3</v>
          </cell>
          <cell r="S69" t="str">
            <v>3474630447257</v>
          </cell>
          <cell r="T69" t="str">
            <v>RU.77.99.37.001.E.000093.01.14</v>
          </cell>
          <cell r="U69" t="str">
            <v>Non Aerosol</v>
          </cell>
          <cell r="V69" t="str">
            <v>E0485820</v>
          </cell>
          <cell r="W69" t="str">
            <v>E0485820</v>
          </cell>
          <cell r="X69" t="str">
            <v>E0485820</v>
          </cell>
          <cell r="Y69" t="str">
            <v>E0485820</v>
          </cell>
          <cell r="Z69" t="str">
            <v>not US</v>
          </cell>
          <cell r="AA69" t="str">
            <v/>
          </cell>
          <cell r="AB69">
            <v>9</v>
          </cell>
          <cell r="AC69" t="str">
            <v>Non Aerosol</v>
          </cell>
        </row>
        <row r="70">
          <cell r="A70" t="str">
            <v>E1476221</v>
          </cell>
          <cell r="B70" t="str">
            <v>3474630709058</v>
          </cell>
          <cell r="C70" t="str">
            <v>INOA MOCHAS 6.18 60GRM V049</v>
          </cell>
          <cell r="D70" t="str">
            <v>LP</v>
          </cell>
          <cell r="E70" t="str">
            <v>A</v>
          </cell>
          <cell r="F70">
            <v>1</v>
          </cell>
          <cell r="I70" t="str">
            <v/>
          </cell>
          <cell r="L70">
            <v>8.4000000000000005E-2</v>
          </cell>
          <cell r="M70">
            <v>48</v>
          </cell>
          <cell r="N70">
            <v>960</v>
          </cell>
          <cell r="O70">
            <v>2880</v>
          </cell>
          <cell r="P70">
            <v>0</v>
          </cell>
          <cell r="Q70">
            <v>1</v>
          </cell>
          <cell r="R70">
            <v>3</v>
          </cell>
          <cell r="S70" t="str">
            <v>3474630709058</v>
          </cell>
          <cell r="T70" t="str">
            <v>RU.77.99.29.001.E.005699.04.15</v>
          </cell>
          <cell r="U70" t="str">
            <v>Non Aerosol</v>
          </cell>
          <cell r="V70" t="str">
            <v>E1476221</v>
          </cell>
          <cell r="W70" t="str">
            <v>E1476221</v>
          </cell>
          <cell r="X70" t="str">
            <v>E1476221</v>
          </cell>
          <cell r="Y70" t="str">
            <v>E1476221</v>
          </cell>
          <cell r="Z70" t="str">
            <v>not US</v>
          </cell>
          <cell r="AA70" t="str">
            <v/>
          </cell>
          <cell r="AB70">
            <v>9</v>
          </cell>
          <cell r="AC70" t="str">
            <v>Non Aerosol</v>
          </cell>
        </row>
        <row r="71">
          <cell r="A71" t="str">
            <v>E2985200</v>
          </cell>
          <cell r="B71" t="str">
            <v>3474636727407</v>
          </cell>
          <cell r="C71" t="str">
            <v>LP INOA T60G 6.20 VA44</v>
          </cell>
          <cell r="D71" t="str">
            <v>LP</v>
          </cell>
          <cell r="E71" t="str">
            <v>C</v>
          </cell>
          <cell r="F71">
            <v>1</v>
          </cell>
          <cell r="I71" t="str">
            <v/>
          </cell>
          <cell r="L71">
            <v>8.4000000000000005E-2</v>
          </cell>
          <cell r="M71">
            <v>48</v>
          </cell>
          <cell r="N71">
            <v>960</v>
          </cell>
          <cell r="O71">
            <v>2880</v>
          </cell>
          <cell r="P71">
            <v>0</v>
          </cell>
          <cell r="Q71">
            <v>1</v>
          </cell>
          <cell r="R71">
            <v>3</v>
          </cell>
          <cell r="S71" t="str">
            <v>3474636727407</v>
          </cell>
          <cell r="T71" t="str">
            <v>RU.77.99.29.001.Е.001361.04.19</v>
          </cell>
          <cell r="U71" t="str">
            <v>Non Aerosol</v>
          </cell>
          <cell r="V71" t="str">
            <v>E2985200</v>
          </cell>
          <cell r="W71" t="str">
            <v>E2985200</v>
          </cell>
          <cell r="X71" t="str">
            <v>E2985200</v>
          </cell>
          <cell r="Y71" t="str">
            <v>E2985200</v>
          </cell>
          <cell r="Z71" t="str">
            <v>not US</v>
          </cell>
          <cell r="AA71" t="str">
            <v/>
          </cell>
          <cell r="AB71">
            <v>9</v>
          </cell>
          <cell r="AC71" t="str">
            <v>Non Aerosol</v>
          </cell>
        </row>
        <row r="72">
          <cell r="A72" t="str">
            <v>E0708321</v>
          </cell>
          <cell r="B72" t="str">
            <v>3474630414846</v>
          </cell>
          <cell r="C72" t="str">
            <v>INOA 6.23 60GRM VA44</v>
          </cell>
          <cell r="D72" t="str">
            <v>LP</v>
          </cell>
          <cell r="E72" t="str">
            <v>A</v>
          </cell>
          <cell r="F72">
            <v>1</v>
          </cell>
          <cell r="I72" t="str">
            <v/>
          </cell>
          <cell r="L72">
            <v>8.4000000000000005E-2</v>
          </cell>
          <cell r="M72">
            <v>48</v>
          </cell>
          <cell r="N72">
            <v>960</v>
          </cell>
          <cell r="O72">
            <v>2880</v>
          </cell>
          <cell r="P72">
            <v>0</v>
          </cell>
          <cell r="Q72">
            <v>1</v>
          </cell>
          <cell r="R72">
            <v>3</v>
          </cell>
          <cell r="S72" t="str">
            <v>3474630414846</v>
          </cell>
          <cell r="T72" t="str">
            <v>RU.77.99.37.001.E.000093.01.14</v>
          </cell>
          <cell r="U72" t="str">
            <v>Non Aerosol</v>
          </cell>
          <cell r="V72" t="str">
            <v>E0708321</v>
          </cell>
          <cell r="W72" t="str">
            <v>E0708321</v>
          </cell>
          <cell r="X72" t="str">
            <v>E0708321</v>
          </cell>
          <cell r="Y72" t="str">
            <v>E0708321</v>
          </cell>
          <cell r="Z72" t="str">
            <v>not US</v>
          </cell>
          <cell r="AA72" t="str">
            <v/>
          </cell>
          <cell r="AB72">
            <v>9</v>
          </cell>
          <cell r="AC72" t="str">
            <v>Non Aerosol</v>
          </cell>
        </row>
        <row r="73">
          <cell r="A73" t="str">
            <v>E2985100</v>
          </cell>
          <cell r="B73" t="str">
            <v>3474636727377</v>
          </cell>
          <cell r="C73" t="str">
            <v>LP INOA T60G 6.24 VA44</v>
          </cell>
          <cell r="D73" t="str">
            <v>LP</v>
          </cell>
          <cell r="E73" t="str">
            <v>C</v>
          </cell>
          <cell r="F73">
            <v>1</v>
          </cell>
          <cell r="I73" t="str">
            <v/>
          </cell>
          <cell r="L73">
            <v>8.4000000000000005E-2</v>
          </cell>
          <cell r="M73">
            <v>48</v>
          </cell>
          <cell r="N73">
            <v>960</v>
          </cell>
          <cell r="O73">
            <v>2880</v>
          </cell>
          <cell r="P73">
            <v>0</v>
          </cell>
          <cell r="Q73">
            <v>1</v>
          </cell>
          <cell r="R73">
            <v>3</v>
          </cell>
          <cell r="S73" t="str">
            <v>3474636727377</v>
          </cell>
          <cell r="T73" t="str">
            <v>RU.77.99.29.001.Е.001361.04.19</v>
          </cell>
          <cell r="U73" t="str">
            <v>Non Aerosol</v>
          </cell>
          <cell r="V73" t="str">
            <v>E2985100</v>
          </cell>
          <cell r="W73" t="str">
            <v>E2985100</v>
          </cell>
          <cell r="X73" t="str">
            <v>E2985100</v>
          </cell>
          <cell r="Y73" t="str">
            <v>E2985100</v>
          </cell>
          <cell r="Z73" t="str">
            <v>not US</v>
          </cell>
          <cell r="AA73" t="str">
            <v/>
          </cell>
          <cell r="AB73">
            <v>9</v>
          </cell>
          <cell r="AC73" t="str">
            <v>Non Aerosol</v>
          </cell>
        </row>
        <row r="74">
          <cell r="A74" t="str">
            <v>E0708420</v>
          </cell>
          <cell r="B74" t="str">
            <v>3474630414945</v>
          </cell>
          <cell r="C74" t="str">
            <v>INOA 6.3 60GRM VA44</v>
          </cell>
          <cell r="D74" t="str">
            <v>LP</v>
          </cell>
          <cell r="E74" t="str">
            <v>#</v>
          </cell>
          <cell r="F74">
            <v>1</v>
          </cell>
          <cell r="I74" t="str">
            <v/>
          </cell>
          <cell r="L74">
            <v>8.4000000000000005E-2</v>
          </cell>
          <cell r="M74">
            <v>48</v>
          </cell>
          <cell r="N74">
            <v>960</v>
          </cell>
          <cell r="O74">
            <v>2880</v>
          </cell>
          <cell r="P74">
            <v>0</v>
          </cell>
          <cell r="Q74">
            <v>1</v>
          </cell>
          <cell r="R74">
            <v>3</v>
          </cell>
          <cell r="S74" t="str">
            <v>3474630414945</v>
          </cell>
          <cell r="T74" t="str">
            <v>RU.77.99.37.001.E.000093.01.14</v>
          </cell>
          <cell r="U74" t="str">
            <v>Non Aerosol</v>
          </cell>
          <cell r="V74" t="str">
            <v>E0708420</v>
          </cell>
          <cell r="W74" t="str">
            <v>E0708420</v>
          </cell>
          <cell r="X74" t="str">
            <v>E0708420</v>
          </cell>
          <cell r="Y74" t="str">
            <v>E0708420</v>
          </cell>
          <cell r="Z74" t="str">
            <v>not US</v>
          </cell>
          <cell r="AA74" t="str">
            <v/>
          </cell>
          <cell r="AB74">
            <v>9</v>
          </cell>
          <cell r="AC74" t="str">
            <v>Non Aerosol</v>
          </cell>
        </row>
        <row r="75">
          <cell r="A75" t="str">
            <v>E0708520</v>
          </cell>
          <cell r="B75" t="str">
            <v>3474630415041</v>
          </cell>
          <cell r="C75" t="str">
            <v>INOA 6.32   60GRM  VA44</v>
          </cell>
          <cell r="D75" t="str">
            <v>LP</v>
          </cell>
          <cell r="E75" t="str">
            <v>B</v>
          </cell>
          <cell r="F75">
            <v>1</v>
          </cell>
          <cell r="I75" t="str">
            <v/>
          </cell>
          <cell r="L75">
            <v>8.4000000000000005E-2</v>
          </cell>
          <cell r="M75">
            <v>48</v>
          </cell>
          <cell r="N75">
            <v>960</v>
          </cell>
          <cell r="O75">
            <v>2880</v>
          </cell>
          <cell r="P75">
            <v>0</v>
          </cell>
          <cell r="Q75">
            <v>1</v>
          </cell>
          <cell r="R75">
            <v>3</v>
          </cell>
          <cell r="S75" t="str">
            <v>3474630415041</v>
          </cell>
          <cell r="T75" t="str">
            <v>RU.77.99.37.001.E.000093.01.14</v>
          </cell>
          <cell r="U75" t="str">
            <v>Non Aerosol</v>
          </cell>
          <cell r="V75" t="str">
            <v>E0708520</v>
          </cell>
          <cell r="W75" t="str">
            <v>E0708520</v>
          </cell>
          <cell r="X75" t="str">
            <v>E0708520</v>
          </cell>
          <cell r="Y75" t="str">
            <v>E0708520</v>
          </cell>
          <cell r="Z75" t="str">
            <v>not US</v>
          </cell>
          <cell r="AA75" t="str">
            <v/>
          </cell>
          <cell r="AB75">
            <v>9</v>
          </cell>
          <cell r="AC75" t="str">
            <v>Non Aerosol</v>
          </cell>
        </row>
        <row r="76">
          <cell r="A76" t="str">
            <v>E0708621</v>
          </cell>
          <cell r="B76" t="str">
            <v>3474630415140</v>
          </cell>
          <cell r="C76" t="str">
            <v>INOA 6.34  60GRM  VA44</v>
          </cell>
          <cell r="D76" t="str">
            <v>LP</v>
          </cell>
          <cell r="E76" t="str">
            <v>B</v>
          </cell>
          <cell r="F76">
            <v>1</v>
          </cell>
          <cell r="I76" t="str">
            <v/>
          </cell>
          <cell r="L76">
            <v>8.4000000000000005E-2</v>
          </cell>
          <cell r="M76">
            <v>48</v>
          </cell>
          <cell r="N76">
            <v>960</v>
          </cell>
          <cell r="O76">
            <v>2880</v>
          </cell>
          <cell r="P76">
            <v>0</v>
          </cell>
          <cell r="Q76">
            <v>1</v>
          </cell>
          <cell r="R76">
            <v>3</v>
          </cell>
          <cell r="S76" t="str">
            <v>3474630415140</v>
          </cell>
          <cell r="T76" t="str">
            <v>RU.77.99.37.001.E.000093.01.14</v>
          </cell>
          <cell r="U76" t="str">
            <v>Non Aerosol</v>
          </cell>
          <cell r="V76" t="str">
            <v>E0708621</v>
          </cell>
          <cell r="W76" t="str">
            <v>E0708621</v>
          </cell>
          <cell r="X76" t="str">
            <v>E0708621</v>
          </cell>
          <cell r="Y76" t="str">
            <v>E0708621</v>
          </cell>
          <cell r="Z76" t="str">
            <v>not US</v>
          </cell>
          <cell r="AA76" t="str">
            <v/>
          </cell>
          <cell r="AB76">
            <v>9</v>
          </cell>
          <cell r="AC76" t="str">
            <v>Non Aerosol</v>
          </cell>
        </row>
        <row r="77">
          <cell r="A77" t="str">
            <v>E0591121</v>
          </cell>
          <cell r="B77" t="str">
            <v>3474630481572</v>
          </cell>
          <cell r="C77" t="str">
            <v>INOA 6.40 RUBILANE 60GRM V511</v>
          </cell>
          <cell r="D77" t="str">
            <v>LP</v>
          </cell>
          <cell r="E77" t="str">
            <v>B</v>
          </cell>
          <cell r="F77">
            <v>1</v>
          </cell>
          <cell r="I77" t="str">
            <v/>
          </cell>
          <cell r="L77">
            <v>8.4000000000000005E-2</v>
          </cell>
          <cell r="M77">
            <v>48</v>
          </cell>
          <cell r="N77">
            <v>960</v>
          </cell>
          <cell r="O77">
            <v>2880</v>
          </cell>
          <cell r="P77">
            <v>0</v>
          </cell>
          <cell r="Q77">
            <v>1</v>
          </cell>
          <cell r="R77">
            <v>3</v>
          </cell>
          <cell r="S77" t="str">
            <v>3474630481572</v>
          </cell>
          <cell r="T77" t="str">
            <v>RU.77.99.32.001.E.015476.11.12</v>
          </cell>
          <cell r="U77" t="str">
            <v>Non Aerosol</v>
          </cell>
          <cell r="V77" t="str">
            <v>E0591121</v>
          </cell>
          <cell r="W77" t="str">
            <v>E0591121</v>
          </cell>
          <cell r="X77" t="str">
            <v>E0591121</v>
          </cell>
          <cell r="Y77" t="str">
            <v>E0591121</v>
          </cell>
          <cell r="Z77" t="str">
            <v>not US</v>
          </cell>
          <cell r="AA77" t="str">
            <v/>
          </cell>
          <cell r="AB77">
            <v>9</v>
          </cell>
          <cell r="AC77" t="str">
            <v>Non Aerosol</v>
          </cell>
        </row>
        <row r="78">
          <cell r="A78" t="str">
            <v>E0594020</v>
          </cell>
          <cell r="B78" t="str">
            <v>3474630482470</v>
          </cell>
          <cell r="C78" t="str">
            <v>INOA 6.42 60GRM V511</v>
          </cell>
          <cell r="D78" t="str">
            <v>LP</v>
          </cell>
          <cell r="E78" t="str">
            <v>#</v>
          </cell>
          <cell r="F78">
            <v>1</v>
          </cell>
          <cell r="I78" t="str">
            <v/>
          </cell>
          <cell r="L78">
            <v>8.4000000000000005E-2</v>
          </cell>
          <cell r="M78">
            <v>48</v>
          </cell>
          <cell r="N78">
            <v>960</v>
          </cell>
          <cell r="O78">
            <v>2880</v>
          </cell>
          <cell r="P78">
            <v>0</v>
          </cell>
          <cell r="Q78">
            <v>1</v>
          </cell>
          <cell r="R78">
            <v>3</v>
          </cell>
          <cell r="S78" t="str">
            <v>3474630482470</v>
          </cell>
          <cell r="T78" t="str">
            <v>RU.77.99.21.001.E.014032.09.12</v>
          </cell>
          <cell r="U78" t="str">
            <v>Non Aerosol</v>
          </cell>
          <cell r="V78" t="str">
            <v>E0594020</v>
          </cell>
          <cell r="W78" t="str">
            <v>E0594020</v>
          </cell>
          <cell r="X78" t="str">
            <v>E0594020</v>
          </cell>
          <cell r="Y78" t="str">
            <v>E0594020</v>
          </cell>
          <cell r="Z78" t="str">
            <v>not US</v>
          </cell>
          <cell r="AA78" t="str">
            <v/>
          </cell>
          <cell r="AB78">
            <v>9</v>
          </cell>
          <cell r="AC78" t="str">
            <v>Non Aerosol</v>
          </cell>
        </row>
        <row r="79">
          <cell r="A79" t="str">
            <v>E0388420</v>
          </cell>
          <cell r="B79" t="str">
            <v>3474630415249</v>
          </cell>
          <cell r="C79" t="str">
            <v>INOA 6.45 60GRM V150</v>
          </cell>
          <cell r="D79" t="str">
            <v>LP</v>
          </cell>
          <cell r="E79" t="str">
            <v>#</v>
          </cell>
          <cell r="F79">
            <v>1</v>
          </cell>
          <cell r="I79" t="str">
            <v/>
          </cell>
          <cell r="L79">
            <v>8.4000000000000005E-2</v>
          </cell>
          <cell r="M79">
            <v>48</v>
          </cell>
          <cell r="N79">
            <v>960</v>
          </cell>
          <cell r="O79">
            <v>2880</v>
          </cell>
          <cell r="P79">
            <v>0</v>
          </cell>
          <cell r="Q79">
            <v>1</v>
          </cell>
          <cell r="R79">
            <v>3</v>
          </cell>
          <cell r="S79" t="str">
            <v>3474630415249</v>
          </cell>
          <cell r="T79" t="str">
            <v>RU.77.99.37.001.E.000093.01.14</v>
          </cell>
          <cell r="U79" t="str">
            <v>Non Aerosol</v>
          </cell>
          <cell r="V79" t="str">
            <v>E0388420</v>
          </cell>
          <cell r="W79" t="str">
            <v>E0388420</v>
          </cell>
          <cell r="X79" t="str">
            <v>E0388420</v>
          </cell>
          <cell r="Y79" t="str">
            <v>E0388420</v>
          </cell>
          <cell r="Z79" t="str">
            <v>not US</v>
          </cell>
          <cell r="AA79" t="str">
            <v/>
          </cell>
          <cell r="AB79">
            <v>9</v>
          </cell>
          <cell r="AC79" t="str">
            <v>Non Aerosol</v>
          </cell>
        </row>
        <row r="80">
          <cell r="A80" t="str">
            <v>E0388721</v>
          </cell>
          <cell r="B80" t="str">
            <v>3474630415348</v>
          </cell>
          <cell r="C80" t="str">
            <v>INOA 6.46 60GRM V150</v>
          </cell>
          <cell r="D80" t="str">
            <v>LP</v>
          </cell>
          <cell r="E80" t="str">
            <v>C</v>
          </cell>
          <cell r="F80">
            <v>1</v>
          </cell>
          <cell r="I80" t="str">
            <v/>
          </cell>
          <cell r="L80">
            <v>8.4000000000000005E-2</v>
          </cell>
          <cell r="M80">
            <v>48</v>
          </cell>
          <cell r="N80">
            <v>960</v>
          </cell>
          <cell r="O80">
            <v>2880</v>
          </cell>
          <cell r="P80">
            <v>0</v>
          </cell>
          <cell r="Q80">
            <v>1</v>
          </cell>
          <cell r="R80">
            <v>3</v>
          </cell>
          <cell r="S80" t="str">
            <v>3474630415348</v>
          </cell>
          <cell r="T80" t="str">
            <v>RU.77.99.37.001.E.000093.01.14</v>
          </cell>
          <cell r="U80" t="str">
            <v>Non Aerosol</v>
          </cell>
          <cell r="V80" t="str">
            <v>E0388721</v>
          </cell>
          <cell r="W80" t="str">
            <v>E0388721</v>
          </cell>
          <cell r="X80" t="str">
            <v>E0388721</v>
          </cell>
          <cell r="Y80" t="str">
            <v>E0388721</v>
          </cell>
          <cell r="Z80" t="str">
            <v>not US</v>
          </cell>
          <cell r="AA80" t="str">
            <v/>
          </cell>
          <cell r="AB80">
            <v>9</v>
          </cell>
          <cell r="AC80" t="str">
            <v>Non Aerosol</v>
          </cell>
        </row>
        <row r="81">
          <cell r="A81" t="str">
            <v>E0989321</v>
          </cell>
          <cell r="B81" t="str">
            <v>3474630634800</v>
          </cell>
          <cell r="C81" t="str">
            <v>INOA CARMILANE 6.64 60GRM V049</v>
          </cell>
          <cell r="D81" t="str">
            <v>LP</v>
          </cell>
          <cell r="E81" t="str">
            <v>C</v>
          </cell>
          <cell r="F81">
            <v>1</v>
          </cell>
          <cell r="I81" t="str">
            <v/>
          </cell>
          <cell r="L81">
            <v>8.4000000000000005E-2</v>
          </cell>
          <cell r="M81">
            <v>48</v>
          </cell>
          <cell r="N81">
            <v>960</v>
          </cell>
          <cell r="O81">
            <v>2880</v>
          </cell>
          <cell r="P81">
            <v>0</v>
          </cell>
          <cell r="Q81">
            <v>1</v>
          </cell>
          <cell r="R81">
            <v>3</v>
          </cell>
          <cell r="S81" t="str">
            <v>3474630634800</v>
          </cell>
          <cell r="T81" t="str">
            <v>RU.77.99.29.001.E.000625.02.14</v>
          </cell>
          <cell r="U81" t="str">
            <v>Non Aerosol</v>
          </cell>
          <cell r="V81" t="str">
            <v>E0989321</v>
          </cell>
          <cell r="W81" t="str">
            <v>E0989321</v>
          </cell>
          <cell r="X81" t="str">
            <v>E0989321</v>
          </cell>
          <cell r="Y81" t="str">
            <v>E0989321</v>
          </cell>
          <cell r="Z81" t="str">
            <v>not US</v>
          </cell>
          <cell r="AA81" t="str">
            <v/>
          </cell>
          <cell r="AB81">
            <v>9</v>
          </cell>
          <cell r="AC81" t="str">
            <v>Non Aerosol</v>
          </cell>
        </row>
        <row r="82">
          <cell r="A82" t="str">
            <v>E0989721</v>
          </cell>
          <cell r="B82" t="str">
            <v>3474630634909</v>
          </cell>
          <cell r="C82" t="str">
            <v>INOA CARMILANE 6.66 60GRM V049</v>
          </cell>
          <cell r="D82" t="str">
            <v>LP</v>
          </cell>
          <cell r="E82" t="str">
            <v>B</v>
          </cell>
          <cell r="F82">
            <v>1</v>
          </cell>
          <cell r="I82" t="str">
            <v/>
          </cell>
          <cell r="L82">
            <v>8.4000000000000005E-2</v>
          </cell>
          <cell r="M82">
            <v>48</v>
          </cell>
          <cell r="N82">
            <v>960</v>
          </cell>
          <cell r="O82">
            <v>2880</v>
          </cell>
          <cell r="P82">
            <v>0</v>
          </cell>
          <cell r="Q82">
            <v>1</v>
          </cell>
          <cell r="R82">
            <v>3</v>
          </cell>
          <cell r="S82" t="str">
            <v>3474630634909</v>
          </cell>
          <cell r="T82" t="str">
            <v>RU.77.99.29.001.E.000625.02.14</v>
          </cell>
          <cell r="U82" t="str">
            <v>Non Aerosol</v>
          </cell>
          <cell r="V82" t="str">
            <v>E0989721</v>
          </cell>
          <cell r="W82" t="str">
            <v>E0989721</v>
          </cell>
          <cell r="X82" t="str">
            <v>E0989721</v>
          </cell>
          <cell r="Y82" t="str">
            <v>E0989721</v>
          </cell>
          <cell r="Z82" t="str">
            <v>not US</v>
          </cell>
          <cell r="AA82" t="str">
            <v/>
          </cell>
          <cell r="AB82">
            <v>9</v>
          </cell>
          <cell r="AC82" t="str">
            <v>Non Aerosol</v>
          </cell>
        </row>
        <row r="83">
          <cell r="A83" t="str">
            <v>E0760121</v>
          </cell>
          <cell r="B83" t="str">
            <v>3474630541023</v>
          </cell>
          <cell r="C83" t="str">
            <v>INOA 6.8  60GRM  V150</v>
          </cell>
          <cell r="D83" t="str">
            <v>LP</v>
          </cell>
          <cell r="E83" t="str">
            <v>A</v>
          </cell>
          <cell r="F83">
            <v>1</v>
          </cell>
          <cell r="I83" t="str">
            <v/>
          </cell>
          <cell r="L83">
            <v>8.4000000000000005E-2</v>
          </cell>
          <cell r="M83">
            <v>48</v>
          </cell>
          <cell r="N83">
            <v>960</v>
          </cell>
          <cell r="O83">
            <v>2880</v>
          </cell>
          <cell r="P83">
            <v>0</v>
          </cell>
          <cell r="Q83">
            <v>1</v>
          </cell>
          <cell r="R83">
            <v>3</v>
          </cell>
          <cell r="S83" t="str">
            <v>3474630541023</v>
          </cell>
          <cell r="T83" t="str">
            <v>RU.77.99.37.001.E.002472.04.13</v>
          </cell>
          <cell r="U83" t="str">
            <v>Non Aerosol</v>
          </cell>
          <cell r="V83" t="str">
            <v>E0760121</v>
          </cell>
          <cell r="W83" t="str">
            <v>E0760121</v>
          </cell>
          <cell r="X83" t="str">
            <v>E0760121</v>
          </cell>
          <cell r="Y83" t="str">
            <v>E0760121</v>
          </cell>
          <cell r="Z83" t="str">
            <v>not US</v>
          </cell>
          <cell r="AA83" t="str">
            <v/>
          </cell>
          <cell r="AB83">
            <v>9</v>
          </cell>
          <cell r="AC83" t="str">
            <v>Non Aerosol</v>
          </cell>
        </row>
        <row r="84">
          <cell r="A84" t="str">
            <v>E0708921</v>
          </cell>
          <cell r="B84" t="str">
            <v>3474630415546</v>
          </cell>
          <cell r="C84" t="str">
            <v>INOA 7   60GRM VA44</v>
          </cell>
          <cell r="D84" t="str">
            <v>LP</v>
          </cell>
          <cell r="E84" t="str">
            <v>A</v>
          </cell>
          <cell r="F84">
            <v>1</v>
          </cell>
          <cell r="I84" t="str">
            <v/>
          </cell>
          <cell r="L84">
            <v>8.4000000000000005E-2</v>
          </cell>
          <cell r="M84">
            <v>48</v>
          </cell>
          <cell r="N84">
            <v>960</v>
          </cell>
          <cell r="O84">
            <v>2880</v>
          </cell>
          <cell r="P84">
            <v>0</v>
          </cell>
          <cell r="Q84">
            <v>1</v>
          </cell>
          <cell r="R84">
            <v>3</v>
          </cell>
          <cell r="S84" t="str">
            <v>3474630415546</v>
          </cell>
          <cell r="T84" t="str">
            <v>RU.77.99.37.001.E.000093.01.14</v>
          </cell>
          <cell r="U84" t="str">
            <v>Non Aerosol</v>
          </cell>
          <cell r="V84" t="str">
            <v>E0708921</v>
          </cell>
          <cell r="W84" t="str">
            <v>E0708921</v>
          </cell>
          <cell r="X84" t="str">
            <v>E0708921</v>
          </cell>
          <cell r="Y84" t="str">
            <v>E0708921</v>
          </cell>
          <cell r="Z84" t="str">
            <v>not US</v>
          </cell>
          <cell r="AA84" t="str">
            <v/>
          </cell>
          <cell r="AB84">
            <v>9</v>
          </cell>
          <cell r="AC84" t="str">
            <v>Non Aerosol</v>
          </cell>
        </row>
        <row r="85">
          <cell r="A85" t="str">
            <v>E0619421</v>
          </cell>
          <cell r="B85" t="str">
            <v>3474630491816</v>
          </cell>
          <cell r="C85" t="str">
            <v>INOA 7.0 FUND 60GRM V049</v>
          </cell>
          <cell r="D85" t="str">
            <v>LP</v>
          </cell>
          <cell r="E85" t="str">
            <v>A</v>
          </cell>
          <cell r="F85">
            <v>1</v>
          </cell>
          <cell r="I85" t="str">
            <v/>
          </cell>
          <cell r="L85">
            <v>8.4000000000000005E-2</v>
          </cell>
          <cell r="M85">
            <v>48</v>
          </cell>
          <cell r="N85">
            <v>960</v>
          </cell>
          <cell r="O85">
            <v>2880</v>
          </cell>
          <cell r="P85">
            <v>0</v>
          </cell>
          <cell r="Q85">
            <v>1</v>
          </cell>
          <cell r="R85">
            <v>3</v>
          </cell>
          <cell r="S85" t="str">
            <v>3474630491816</v>
          </cell>
          <cell r="T85" t="str">
            <v>RU.77.99.37.001.E.004004.05.13</v>
          </cell>
          <cell r="U85" t="str">
            <v>Non Aerosol</v>
          </cell>
          <cell r="V85" t="str">
            <v>E0619421</v>
          </cell>
          <cell r="W85" t="str">
            <v>E0619421</v>
          </cell>
          <cell r="X85" t="str">
            <v>E0619421</v>
          </cell>
          <cell r="Y85" t="str">
            <v>E0619421</v>
          </cell>
          <cell r="Z85" t="str">
            <v>not US</v>
          </cell>
          <cell r="AA85" t="str">
            <v/>
          </cell>
          <cell r="AB85">
            <v>9</v>
          </cell>
          <cell r="AC85" t="str">
            <v>Non Aerosol</v>
          </cell>
        </row>
        <row r="86">
          <cell r="A86" t="str">
            <v>E0709020</v>
          </cell>
          <cell r="B86" t="str">
            <v>3474630415645</v>
          </cell>
          <cell r="C86" t="str">
            <v>INOA 7.1 60GRM VA44</v>
          </cell>
          <cell r="D86" t="str">
            <v>LP</v>
          </cell>
          <cell r="E86" t="str">
            <v>#</v>
          </cell>
          <cell r="F86">
            <v>1</v>
          </cell>
          <cell r="I86" t="str">
            <v/>
          </cell>
          <cell r="L86">
            <v>8.4000000000000005E-2</v>
          </cell>
          <cell r="M86">
            <v>48</v>
          </cell>
          <cell r="N86">
            <v>960</v>
          </cell>
          <cell r="O86">
            <v>2880</v>
          </cell>
          <cell r="P86">
            <v>0</v>
          </cell>
          <cell r="Q86">
            <v>1</v>
          </cell>
          <cell r="R86">
            <v>3</v>
          </cell>
          <cell r="S86" t="str">
            <v>3474630415645</v>
          </cell>
          <cell r="T86" t="str">
            <v>RU.77.99.37.001.E.000093.01.14</v>
          </cell>
          <cell r="U86" t="str">
            <v>Non Aerosol</v>
          </cell>
          <cell r="V86" t="str">
            <v>E0709020</v>
          </cell>
          <cell r="W86" t="str">
            <v>E0709020</v>
          </cell>
          <cell r="X86" t="str">
            <v>E0709020</v>
          </cell>
          <cell r="Y86" t="str">
            <v>E0709020</v>
          </cell>
          <cell r="Z86" t="str">
            <v>not US</v>
          </cell>
          <cell r="AA86" t="str">
            <v/>
          </cell>
          <cell r="AB86">
            <v>9</v>
          </cell>
          <cell r="AC86" t="str">
            <v>Non Aerosol</v>
          </cell>
        </row>
        <row r="87">
          <cell r="A87" t="str">
            <v>E0389821</v>
          </cell>
          <cell r="B87" t="str">
            <v>3474630415744</v>
          </cell>
          <cell r="C87" t="str">
            <v>INOA 7.13 60GRM V049</v>
          </cell>
          <cell r="D87" t="str">
            <v>LP</v>
          </cell>
          <cell r="E87" t="str">
            <v>B</v>
          </cell>
          <cell r="F87">
            <v>1</v>
          </cell>
          <cell r="I87" t="str">
            <v/>
          </cell>
          <cell r="L87">
            <v>8.4000000000000005E-2</v>
          </cell>
          <cell r="M87">
            <v>48</v>
          </cell>
          <cell r="N87">
            <v>960</v>
          </cell>
          <cell r="O87">
            <v>2880</v>
          </cell>
          <cell r="P87">
            <v>0</v>
          </cell>
          <cell r="Q87">
            <v>1</v>
          </cell>
          <cell r="R87">
            <v>3</v>
          </cell>
          <cell r="S87" t="str">
            <v>3474630415744</v>
          </cell>
          <cell r="T87" t="str">
            <v>RU.77.99.37.001.E.000093.01.14</v>
          </cell>
          <cell r="U87" t="str">
            <v>Non Aerosol</v>
          </cell>
          <cell r="V87" t="str">
            <v>E0389821</v>
          </cell>
          <cell r="W87" t="str">
            <v>E0389821</v>
          </cell>
          <cell r="X87" t="str">
            <v>E0389821</v>
          </cell>
          <cell r="Y87" t="str">
            <v>E0389821</v>
          </cell>
          <cell r="Z87" t="str">
            <v>not US</v>
          </cell>
          <cell r="AA87" t="str">
            <v/>
          </cell>
          <cell r="AB87">
            <v>9</v>
          </cell>
          <cell r="AC87" t="str">
            <v>Non Aerosol</v>
          </cell>
        </row>
        <row r="88">
          <cell r="A88" t="str">
            <v>E1426621</v>
          </cell>
          <cell r="B88" t="str">
            <v>3474630696365</v>
          </cell>
          <cell r="C88" t="str">
            <v>INOA MOCHAS 7.18 60GRM V049</v>
          </cell>
          <cell r="D88" t="str">
            <v>LP</v>
          </cell>
          <cell r="E88" t="str">
            <v>B</v>
          </cell>
          <cell r="F88">
            <v>1</v>
          </cell>
          <cell r="I88" t="str">
            <v/>
          </cell>
          <cell r="L88">
            <v>8.4000000000000005E-2</v>
          </cell>
          <cell r="M88">
            <v>48</v>
          </cell>
          <cell r="N88">
            <v>960</v>
          </cell>
          <cell r="O88">
            <v>2880</v>
          </cell>
          <cell r="P88">
            <v>0</v>
          </cell>
          <cell r="Q88">
            <v>1</v>
          </cell>
          <cell r="R88">
            <v>3</v>
          </cell>
          <cell r="S88" t="str">
            <v>3474630696365</v>
          </cell>
          <cell r="T88" t="str">
            <v>RU.77.99.29.001.E.005699.04.15</v>
          </cell>
          <cell r="U88" t="str">
            <v>Non Aerosol</v>
          </cell>
          <cell r="V88" t="str">
            <v>E1426621</v>
          </cell>
          <cell r="W88" t="str">
            <v>E1426621</v>
          </cell>
          <cell r="X88" t="str">
            <v>E1426621</v>
          </cell>
          <cell r="Y88" t="str">
            <v>E1426621</v>
          </cell>
          <cell r="Z88" t="str">
            <v>not US</v>
          </cell>
          <cell r="AA88" t="str">
            <v/>
          </cell>
          <cell r="AB88">
            <v>9</v>
          </cell>
          <cell r="AC88" t="str">
            <v>Non Aerosol</v>
          </cell>
        </row>
        <row r="89">
          <cell r="A89" t="str">
            <v>E0709120</v>
          </cell>
          <cell r="B89" t="str">
            <v>3474630415843</v>
          </cell>
          <cell r="C89" t="str">
            <v>INOA 7.23 60GRM VA44</v>
          </cell>
          <cell r="D89" t="str">
            <v>LP</v>
          </cell>
          <cell r="E89" t="str">
            <v>#</v>
          </cell>
          <cell r="F89">
            <v>1</v>
          </cell>
          <cell r="I89" t="str">
            <v/>
          </cell>
          <cell r="L89">
            <v>8.4000000000000005E-2</v>
          </cell>
          <cell r="M89">
            <v>48</v>
          </cell>
          <cell r="N89">
            <v>960</v>
          </cell>
          <cell r="O89">
            <v>2880</v>
          </cell>
          <cell r="P89">
            <v>0</v>
          </cell>
          <cell r="Q89">
            <v>1</v>
          </cell>
          <cell r="R89">
            <v>3</v>
          </cell>
          <cell r="S89" t="str">
            <v>3474630415843</v>
          </cell>
          <cell r="T89" t="str">
            <v>RU.77.99.37.001.E.000093.01.14</v>
          </cell>
          <cell r="U89" t="str">
            <v>Non Aerosol</v>
          </cell>
          <cell r="V89" t="str">
            <v>E0709120</v>
          </cell>
          <cell r="W89" t="str">
            <v>E0709120</v>
          </cell>
          <cell r="X89" t="str">
            <v>E0709120</v>
          </cell>
          <cell r="Y89" t="str">
            <v>E0709120</v>
          </cell>
          <cell r="Z89" t="str">
            <v>not US</v>
          </cell>
          <cell r="AA89" t="str">
            <v/>
          </cell>
          <cell r="AB89">
            <v>9</v>
          </cell>
          <cell r="AC89" t="str">
            <v>Non Aerosol</v>
          </cell>
        </row>
        <row r="90">
          <cell r="A90" t="str">
            <v>E0709220</v>
          </cell>
          <cell r="B90" t="str">
            <v>3474630415942</v>
          </cell>
          <cell r="C90" t="str">
            <v>INOA 7.3 60GRM VA44</v>
          </cell>
          <cell r="D90" t="str">
            <v>LP</v>
          </cell>
          <cell r="E90" t="str">
            <v>#</v>
          </cell>
          <cell r="F90">
            <v>1</v>
          </cell>
          <cell r="I90" t="str">
            <v/>
          </cell>
          <cell r="L90">
            <v>8.4000000000000005E-2</v>
          </cell>
          <cell r="M90">
            <v>48</v>
          </cell>
          <cell r="N90">
            <v>960</v>
          </cell>
          <cell r="O90">
            <v>2880</v>
          </cell>
          <cell r="P90">
            <v>0</v>
          </cell>
          <cell r="Q90">
            <v>1</v>
          </cell>
          <cell r="R90">
            <v>3</v>
          </cell>
          <cell r="S90" t="str">
            <v>3474630415942</v>
          </cell>
          <cell r="T90" t="str">
            <v>RU.77.99.37.001.E.000093.01.14</v>
          </cell>
          <cell r="U90" t="str">
            <v>Non Aerosol</v>
          </cell>
          <cell r="V90" t="str">
            <v>E0709220</v>
          </cell>
          <cell r="W90" t="str">
            <v>E0709220</v>
          </cell>
          <cell r="X90" t="str">
            <v>E0709220</v>
          </cell>
          <cell r="Y90" t="str">
            <v>E0709220</v>
          </cell>
          <cell r="Z90" t="str">
            <v>not US</v>
          </cell>
          <cell r="AA90" t="str">
            <v/>
          </cell>
          <cell r="AB90">
            <v>9</v>
          </cell>
          <cell r="AC90" t="str">
            <v>Non Aerosol</v>
          </cell>
        </row>
        <row r="91">
          <cell r="A91" t="str">
            <v>E0390821</v>
          </cell>
          <cell r="B91" t="str">
            <v>3474630416048</v>
          </cell>
          <cell r="C91" t="str">
            <v>INOA 7.31 60GRM V150</v>
          </cell>
          <cell r="D91" t="str">
            <v>LP</v>
          </cell>
          <cell r="E91" t="str">
            <v>C</v>
          </cell>
          <cell r="F91">
            <v>1</v>
          </cell>
          <cell r="I91" t="str">
            <v/>
          </cell>
          <cell r="L91">
            <v>8.4000000000000005E-2</v>
          </cell>
          <cell r="M91">
            <v>48</v>
          </cell>
          <cell r="N91">
            <v>960</v>
          </cell>
          <cell r="O91">
            <v>2880</v>
          </cell>
          <cell r="P91">
            <v>0</v>
          </cell>
          <cell r="Q91">
            <v>1</v>
          </cell>
          <cell r="R91">
            <v>3</v>
          </cell>
          <cell r="S91" t="str">
            <v>3474630416048</v>
          </cell>
          <cell r="T91" t="str">
            <v>RU.77.99.37.001.E.000093.01.14</v>
          </cell>
          <cell r="U91" t="str">
            <v>Non Aerosol</v>
          </cell>
          <cell r="V91" t="str">
            <v>E0390821</v>
          </cell>
          <cell r="W91" t="str">
            <v>E0390821</v>
          </cell>
          <cell r="X91" t="str">
            <v>E0390821</v>
          </cell>
          <cell r="Y91" t="str">
            <v>E0390821</v>
          </cell>
          <cell r="Z91" t="str">
            <v>not US</v>
          </cell>
          <cell r="AA91" t="str">
            <v/>
          </cell>
          <cell r="AB91">
            <v>9</v>
          </cell>
          <cell r="AC91" t="str">
            <v>Non Aerosol</v>
          </cell>
        </row>
        <row r="92">
          <cell r="A92" t="str">
            <v>E0710621</v>
          </cell>
          <cell r="B92" t="str">
            <v>3474630447455</v>
          </cell>
          <cell r="C92" t="str">
            <v>INOA 7.34 60GRM VA44</v>
          </cell>
          <cell r="D92" t="str">
            <v>LP</v>
          </cell>
          <cell r="E92" t="str">
            <v>B</v>
          </cell>
          <cell r="F92">
            <v>1</v>
          </cell>
          <cell r="I92" t="str">
            <v/>
          </cell>
          <cell r="L92">
            <v>8.4000000000000005E-2</v>
          </cell>
          <cell r="M92">
            <v>48</v>
          </cell>
          <cell r="N92">
            <v>960</v>
          </cell>
          <cell r="O92">
            <v>2880</v>
          </cell>
          <cell r="P92">
            <v>0</v>
          </cell>
          <cell r="Q92">
            <v>1</v>
          </cell>
          <cell r="R92">
            <v>3</v>
          </cell>
          <cell r="S92" t="str">
            <v>3474630447455</v>
          </cell>
          <cell r="T92" t="str">
            <v>RU.77.99.37.001.E.000093.01.14</v>
          </cell>
          <cell r="U92" t="str">
            <v>Non Aerosol</v>
          </cell>
          <cell r="V92" t="str">
            <v>E0710621</v>
          </cell>
          <cell r="W92" t="str">
            <v>E0710621</v>
          </cell>
          <cell r="X92" t="str">
            <v>E0710621</v>
          </cell>
          <cell r="Y92" t="str">
            <v>E0710621</v>
          </cell>
          <cell r="Z92" t="str">
            <v>not US</v>
          </cell>
          <cell r="AA92" t="str">
            <v/>
          </cell>
          <cell r="AB92">
            <v>9</v>
          </cell>
          <cell r="AC92" t="str">
            <v>Non Aerosol</v>
          </cell>
        </row>
        <row r="93">
          <cell r="A93" t="str">
            <v>E0709420</v>
          </cell>
          <cell r="B93" t="str">
            <v>3474630416147</v>
          </cell>
          <cell r="C93" t="str">
            <v>INOA 7.35   60GRM  VA44</v>
          </cell>
          <cell r="D93" t="str">
            <v>LP</v>
          </cell>
          <cell r="E93" t="str">
            <v>#</v>
          </cell>
          <cell r="F93">
            <v>1</v>
          </cell>
          <cell r="I93" t="str">
            <v/>
          </cell>
          <cell r="L93">
            <v>8.4000000000000005E-2</v>
          </cell>
          <cell r="M93">
            <v>48</v>
          </cell>
          <cell r="N93">
            <v>960</v>
          </cell>
          <cell r="O93">
            <v>2880</v>
          </cell>
          <cell r="P93">
            <v>0</v>
          </cell>
          <cell r="Q93">
            <v>1</v>
          </cell>
          <cell r="R93">
            <v>3</v>
          </cell>
          <cell r="S93" t="str">
            <v>3474630416147</v>
          </cell>
          <cell r="T93" t="str">
            <v>RU.77.99.37.001.E.000093.01.14</v>
          </cell>
          <cell r="U93" t="str">
            <v>Non Aerosol</v>
          </cell>
          <cell r="V93" t="str">
            <v>E0709420</v>
          </cell>
          <cell r="W93" t="str">
            <v>E0709420</v>
          </cell>
          <cell r="X93" t="str">
            <v>E0709420</v>
          </cell>
          <cell r="Y93" t="str">
            <v>E0709420</v>
          </cell>
          <cell r="Z93" t="str">
            <v>not US</v>
          </cell>
          <cell r="AA93" t="str">
            <v/>
          </cell>
          <cell r="AB93">
            <v>9</v>
          </cell>
          <cell r="AC93" t="str">
            <v>Non Aerosol</v>
          </cell>
        </row>
        <row r="94">
          <cell r="A94" t="str">
            <v>E2985300</v>
          </cell>
          <cell r="B94" t="str">
            <v>3474636727438</v>
          </cell>
          <cell r="C94" t="str">
            <v>LP INOA T60G 7.42 VA44</v>
          </cell>
          <cell r="D94" t="str">
            <v>LP</v>
          </cell>
          <cell r="E94" t="str">
            <v>C</v>
          </cell>
          <cell r="F94">
            <v>1</v>
          </cell>
          <cell r="I94" t="str">
            <v/>
          </cell>
          <cell r="L94">
            <v>8.4000000000000005E-2</v>
          </cell>
          <cell r="M94">
            <v>48</v>
          </cell>
          <cell r="N94">
            <v>960</v>
          </cell>
          <cell r="O94">
            <v>2880</v>
          </cell>
          <cell r="P94">
            <v>0</v>
          </cell>
          <cell r="Q94">
            <v>1</v>
          </cell>
          <cell r="R94">
            <v>3</v>
          </cell>
          <cell r="S94" t="str">
            <v>3474636727438</v>
          </cell>
          <cell r="T94" t="str">
            <v>RU.77.99.29.001.Е.001361.04.19</v>
          </cell>
          <cell r="U94" t="str">
            <v>Non Aerosol</v>
          </cell>
          <cell r="V94" t="str">
            <v>E2985300</v>
          </cell>
          <cell r="W94" t="str">
            <v>E2985300</v>
          </cell>
          <cell r="X94" t="str">
            <v>E2985300</v>
          </cell>
          <cell r="Y94" t="str">
            <v>E2985300</v>
          </cell>
          <cell r="Z94" t="str">
            <v>not US</v>
          </cell>
          <cell r="AA94" t="str">
            <v/>
          </cell>
          <cell r="AB94">
            <v>9</v>
          </cell>
          <cell r="AC94" t="str">
            <v>Non Aerosol</v>
          </cell>
        </row>
        <row r="95">
          <cell r="A95" t="str">
            <v>E0709521</v>
          </cell>
          <cell r="B95" t="str">
            <v>3474630416246</v>
          </cell>
          <cell r="C95" t="str">
            <v>INOA 7.43  60GRM  VA44</v>
          </cell>
          <cell r="D95" t="str">
            <v>LP</v>
          </cell>
          <cell r="E95" t="str">
            <v>A</v>
          </cell>
          <cell r="F95">
            <v>1</v>
          </cell>
          <cell r="I95" t="str">
            <v/>
          </cell>
          <cell r="L95">
            <v>8.4000000000000005E-2</v>
          </cell>
          <cell r="M95">
            <v>48</v>
          </cell>
          <cell r="N95">
            <v>960</v>
          </cell>
          <cell r="O95">
            <v>2880</v>
          </cell>
          <cell r="P95">
            <v>0</v>
          </cell>
          <cell r="Q95">
            <v>1</v>
          </cell>
          <cell r="R95">
            <v>3</v>
          </cell>
          <cell r="S95" t="str">
            <v>3474630416246</v>
          </cell>
          <cell r="T95" t="str">
            <v>RU.77.99.37.001.E.000093.01.14</v>
          </cell>
          <cell r="U95" t="str">
            <v>Non Aerosol</v>
          </cell>
          <cell r="V95" t="str">
            <v>E0709521</v>
          </cell>
          <cell r="W95" t="str">
            <v>E0709521</v>
          </cell>
          <cell r="X95" t="str">
            <v>E0709521</v>
          </cell>
          <cell r="Y95" t="str">
            <v>E0709521</v>
          </cell>
          <cell r="Z95" t="str">
            <v>not US</v>
          </cell>
          <cell r="AA95" t="str">
            <v/>
          </cell>
          <cell r="AB95">
            <v>9</v>
          </cell>
          <cell r="AC95" t="str">
            <v>Non Aerosol</v>
          </cell>
        </row>
        <row r="96">
          <cell r="A96" t="str">
            <v>E0711220</v>
          </cell>
          <cell r="B96" t="str">
            <v>3474630482401</v>
          </cell>
          <cell r="C96" t="str">
            <v>INOA 7.44 60GRM VA44</v>
          </cell>
          <cell r="D96" t="str">
            <v>LP</v>
          </cell>
          <cell r="E96" t="str">
            <v>#</v>
          </cell>
          <cell r="F96">
            <v>1</v>
          </cell>
          <cell r="I96" t="str">
            <v/>
          </cell>
          <cell r="L96">
            <v>8.4000000000000005E-2</v>
          </cell>
          <cell r="M96">
            <v>48</v>
          </cell>
          <cell r="N96">
            <v>960</v>
          </cell>
          <cell r="O96">
            <v>2880</v>
          </cell>
          <cell r="P96">
            <v>0</v>
          </cell>
          <cell r="Q96">
            <v>1</v>
          </cell>
          <cell r="R96">
            <v>3</v>
          </cell>
          <cell r="S96" t="str">
            <v>3474630482401</v>
          </cell>
          <cell r="T96" t="str">
            <v>RU.77.99.37.001.E.015482.11.12</v>
          </cell>
          <cell r="U96" t="str">
            <v>Non Aerosol</v>
          </cell>
          <cell r="V96" t="str">
            <v>E0711220</v>
          </cell>
          <cell r="W96" t="str">
            <v>E0711220</v>
          </cell>
          <cell r="X96" t="str">
            <v>E0711220</v>
          </cell>
          <cell r="Y96" t="str">
            <v>E0711220</v>
          </cell>
          <cell r="Z96" t="str">
            <v>not US</v>
          </cell>
          <cell r="AA96" t="str">
            <v/>
          </cell>
          <cell r="AB96">
            <v>9</v>
          </cell>
          <cell r="AC96" t="str">
            <v>Non Aerosol</v>
          </cell>
        </row>
        <row r="97">
          <cell r="A97" t="str">
            <v>E0760421</v>
          </cell>
          <cell r="B97" t="str">
            <v>3474630541122</v>
          </cell>
          <cell r="C97" t="str">
            <v>INOA 7.8  60GRM  V150</v>
          </cell>
          <cell r="D97" t="str">
            <v>LP</v>
          </cell>
          <cell r="E97" t="str">
            <v>A</v>
          </cell>
          <cell r="F97">
            <v>1</v>
          </cell>
          <cell r="I97" t="str">
            <v/>
          </cell>
          <cell r="L97">
            <v>8.4000000000000005E-2</v>
          </cell>
          <cell r="M97">
            <v>48</v>
          </cell>
          <cell r="N97">
            <v>960</v>
          </cell>
          <cell r="O97">
            <v>2880</v>
          </cell>
          <cell r="P97">
            <v>0</v>
          </cell>
          <cell r="Q97">
            <v>1</v>
          </cell>
          <cell r="R97">
            <v>3</v>
          </cell>
          <cell r="S97" t="str">
            <v>3474630541122</v>
          </cell>
          <cell r="T97" t="str">
            <v>RU.77.99.37.001.E.002472.04.13</v>
          </cell>
          <cell r="U97" t="str">
            <v>Non Aerosol</v>
          </cell>
          <cell r="V97" t="str">
            <v>E0760421</v>
          </cell>
          <cell r="W97" t="str">
            <v>E0760421</v>
          </cell>
          <cell r="X97" t="str">
            <v>E0760421</v>
          </cell>
          <cell r="Y97" t="str">
            <v>E0760421</v>
          </cell>
          <cell r="Z97" t="str">
            <v>not US</v>
          </cell>
          <cell r="AA97" t="str">
            <v/>
          </cell>
          <cell r="AB97">
            <v>9</v>
          </cell>
          <cell r="AC97" t="str">
            <v>Non Aerosol</v>
          </cell>
        </row>
        <row r="98">
          <cell r="A98" t="str">
            <v>E0709620</v>
          </cell>
          <cell r="B98" t="str">
            <v>3474630416345</v>
          </cell>
          <cell r="C98" t="str">
            <v>INOA 8 60GRM VA44</v>
          </cell>
          <cell r="D98" t="str">
            <v>LP</v>
          </cell>
          <cell r="E98" t="str">
            <v>#</v>
          </cell>
          <cell r="F98">
            <v>1</v>
          </cell>
          <cell r="I98" t="str">
            <v/>
          </cell>
          <cell r="L98">
            <v>8.4000000000000005E-2</v>
          </cell>
          <cell r="M98">
            <v>48</v>
          </cell>
          <cell r="N98">
            <v>960</v>
          </cell>
          <cell r="O98">
            <v>2880</v>
          </cell>
          <cell r="P98">
            <v>0</v>
          </cell>
          <cell r="Q98">
            <v>1</v>
          </cell>
          <cell r="R98">
            <v>3</v>
          </cell>
          <cell r="S98" t="str">
            <v>3474630416345</v>
          </cell>
          <cell r="T98" t="str">
            <v>RU.77.99.37.001.E.000093.01.14</v>
          </cell>
          <cell r="U98" t="str">
            <v>Non Aerosol</v>
          </cell>
          <cell r="V98" t="str">
            <v>E0709620</v>
          </cell>
          <cell r="W98" t="str">
            <v>E0709620</v>
          </cell>
          <cell r="X98" t="str">
            <v>E0709620</v>
          </cell>
          <cell r="Y98" t="str">
            <v>E0709620</v>
          </cell>
          <cell r="Z98" t="str">
            <v>not US</v>
          </cell>
          <cell r="AA98" t="str">
            <v/>
          </cell>
          <cell r="AB98">
            <v>9</v>
          </cell>
          <cell r="AC98" t="str">
            <v>Non Aerosol</v>
          </cell>
        </row>
        <row r="99">
          <cell r="A99" t="str">
            <v>E1010421</v>
          </cell>
          <cell r="B99" t="str">
            <v>3474630642850</v>
          </cell>
          <cell r="C99" t="str">
            <v>INOA 8.0 FUND 60GRM V049</v>
          </cell>
          <cell r="D99" t="str">
            <v>LP</v>
          </cell>
          <cell r="E99" t="str">
            <v>A</v>
          </cell>
          <cell r="F99">
            <v>1</v>
          </cell>
          <cell r="I99" t="str">
            <v/>
          </cell>
          <cell r="L99">
            <v>8.4000000000000005E-2</v>
          </cell>
          <cell r="M99">
            <v>48</v>
          </cell>
          <cell r="N99">
            <v>960</v>
          </cell>
          <cell r="O99">
            <v>2880</v>
          </cell>
          <cell r="P99">
            <v>0</v>
          </cell>
          <cell r="Q99">
            <v>1</v>
          </cell>
          <cell r="R99">
            <v>3</v>
          </cell>
          <cell r="S99" t="str">
            <v>3474630642850</v>
          </cell>
          <cell r="T99" t="str">
            <v>RU.77.99.29.001.E.005591.07.14</v>
          </cell>
          <cell r="U99" t="str">
            <v>Non Aerosol</v>
          </cell>
          <cell r="V99" t="str">
            <v>E1010421</v>
          </cell>
          <cell r="W99" t="str">
            <v>E1010421</v>
          </cell>
          <cell r="X99" t="str">
            <v>E1010421</v>
          </cell>
          <cell r="Y99" t="str">
            <v>E1010421</v>
          </cell>
          <cell r="Z99" t="str">
            <v>not US</v>
          </cell>
          <cell r="AA99" t="str">
            <v/>
          </cell>
          <cell r="AB99">
            <v>9</v>
          </cell>
          <cell r="AC99" t="str">
            <v>Non Aerosol</v>
          </cell>
        </row>
        <row r="100">
          <cell r="A100" t="str">
            <v>E0709720</v>
          </cell>
          <cell r="B100" t="str">
            <v>3474630416444</v>
          </cell>
          <cell r="C100" t="str">
            <v>INOA 8.1  60GRM  VA44</v>
          </cell>
          <cell r="D100" t="str">
            <v>LP</v>
          </cell>
          <cell r="E100" t="str">
            <v>#</v>
          </cell>
          <cell r="F100">
            <v>1</v>
          </cell>
          <cell r="I100" t="str">
            <v/>
          </cell>
          <cell r="L100">
            <v>8.4000000000000005E-2</v>
          </cell>
          <cell r="M100">
            <v>48</v>
          </cell>
          <cell r="N100">
            <v>960</v>
          </cell>
          <cell r="O100">
            <v>2880</v>
          </cell>
          <cell r="P100">
            <v>0</v>
          </cell>
          <cell r="Q100">
            <v>1</v>
          </cell>
          <cell r="R100">
            <v>3</v>
          </cell>
          <cell r="S100" t="str">
            <v>3474630416444</v>
          </cell>
          <cell r="T100" t="str">
            <v>RU.77.99.37.001.E.000093.01.14</v>
          </cell>
          <cell r="U100" t="str">
            <v>Non Aerosol</v>
          </cell>
          <cell r="V100" t="str">
            <v>E0709720</v>
          </cell>
          <cell r="W100" t="str">
            <v>E0709720</v>
          </cell>
          <cell r="X100" t="str">
            <v>E0709720</v>
          </cell>
          <cell r="Y100" t="str">
            <v>E0709720</v>
          </cell>
          <cell r="Z100" t="str">
            <v>not US</v>
          </cell>
          <cell r="AA100" t="str">
            <v/>
          </cell>
          <cell r="AB100">
            <v>9</v>
          </cell>
          <cell r="AC100" t="str">
            <v>Non Aerosol</v>
          </cell>
        </row>
        <row r="101">
          <cell r="A101" t="str">
            <v>E0853121</v>
          </cell>
          <cell r="B101" t="str">
            <v>3474630568525</v>
          </cell>
          <cell r="C101" t="str">
            <v>INOA 8.11 60GRM V150</v>
          </cell>
          <cell r="D101" t="str">
            <v>LP</v>
          </cell>
          <cell r="E101" t="str">
            <v>A</v>
          </cell>
          <cell r="F101">
            <v>1</v>
          </cell>
          <cell r="I101" t="str">
            <v/>
          </cell>
          <cell r="L101">
            <v>8.4000000000000005E-2</v>
          </cell>
          <cell r="M101">
            <v>48</v>
          </cell>
          <cell r="N101">
            <v>960</v>
          </cell>
          <cell r="O101">
            <v>2880</v>
          </cell>
          <cell r="P101">
            <v>0</v>
          </cell>
          <cell r="Q101">
            <v>1</v>
          </cell>
          <cell r="R101">
            <v>3</v>
          </cell>
          <cell r="S101" t="str">
            <v>3474630568525</v>
          </cell>
          <cell r="T101" t="str">
            <v>RU.77.99.37.001.E.007230.09.13</v>
          </cell>
          <cell r="U101" t="str">
            <v>Non Aerosol</v>
          </cell>
          <cell r="V101" t="str">
            <v>E0853121</v>
          </cell>
          <cell r="W101" t="str">
            <v>E0853121</v>
          </cell>
          <cell r="X101" t="str">
            <v>E0853121</v>
          </cell>
          <cell r="Y101" t="str">
            <v>E0853121</v>
          </cell>
          <cell r="Z101" t="str">
            <v>not US</v>
          </cell>
          <cell r="AA101" t="str">
            <v/>
          </cell>
          <cell r="AB101">
            <v>9</v>
          </cell>
          <cell r="AC101" t="str">
            <v>Non Aerosol</v>
          </cell>
        </row>
        <row r="102">
          <cell r="A102" t="str">
            <v>E0486721</v>
          </cell>
          <cell r="B102" t="str">
            <v>3474630447554</v>
          </cell>
          <cell r="C102" t="str">
            <v>INOA 8.13 60GRM V150</v>
          </cell>
          <cell r="D102" t="str">
            <v>LP</v>
          </cell>
          <cell r="E102" t="str">
            <v>B</v>
          </cell>
          <cell r="F102">
            <v>1</v>
          </cell>
          <cell r="I102" t="str">
            <v/>
          </cell>
          <cell r="L102">
            <v>8.4000000000000005E-2</v>
          </cell>
          <cell r="M102">
            <v>48</v>
          </cell>
          <cell r="N102">
            <v>960</v>
          </cell>
          <cell r="O102">
            <v>2880</v>
          </cell>
          <cell r="P102">
            <v>0</v>
          </cell>
          <cell r="Q102">
            <v>1</v>
          </cell>
          <cell r="R102">
            <v>3</v>
          </cell>
          <cell r="S102" t="str">
            <v>3474630447554</v>
          </cell>
          <cell r="T102" t="str">
            <v>RU.77.99.37.001.E.000093.01.14</v>
          </cell>
          <cell r="U102" t="str">
            <v>Non Aerosol</v>
          </cell>
          <cell r="V102" t="str">
            <v>E0486721</v>
          </cell>
          <cell r="W102" t="str">
            <v>E0486721</v>
          </cell>
          <cell r="X102" t="str">
            <v>E0486721</v>
          </cell>
          <cell r="Y102" t="str">
            <v>E0486721</v>
          </cell>
          <cell r="Z102" t="str">
            <v>not US</v>
          </cell>
          <cell r="AA102" t="str">
            <v/>
          </cell>
          <cell r="AB102">
            <v>9</v>
          </cell>
          <cell r="AC102" t="str">
            <v>Non Aerosol</v>
          </cell>
        </row>
        <row r="103">
          <cell r="A103" t="str">
            <v>E0712120</v>
          </cell>
          <cell r="B103" t="str">
            <v>3474630484214</v>
          </cell>
          <cell r="C103" t="str">
            <v>INOA 8.23 60GRM  VA44</v>
          </cell>
          <cell r="D103" t="str">
            <v>LP</v>
          </cell>
          <cell r="E103" t="str">
            <v>#</v>
          </cell>
          <cell r="F103">
            <v>1</v>
          </cell>
          <cell r="I103" t="str">
            <v/>
          </cell>
          <cell r="L103">
            <v>8.4000000000000005E-2</v>
          </cell>
          <cell r="M103">
            <v>48</v>
          </cell>
          <cell r="N103">
            <v>960</v>
          </cell>
          <cell r="O103">
            <v>2880</v>
          </cell>
          <cell r="P103">
            <v>0</v>
          </cell>
          <cell r="Q103">
            <v>1</v>
          </cell>
          <cell r="R103">
            <v>3</v>
          </cell>
          <cell r="S103" t="str">
            <v>3474630484214</v>
          </cell>
          <cell r="T103" t="str">
            <v>RU.77.99.37.001.E.000093.01.14</v>
          </cell>
          <cell r="U103" t="str">
            <v>Non Aerosol</v>
          </cell>
          <cell r="V103" t="str">
            <v>E0712120</v>
          </cell>
          <cell r="W103" t="str">
            <v>E0712120</v>
          </cell>
          <cell r="X103" t="str">
            <v>E0712120</v>
          </cell>
          <cell r="Y103" t="str">
            <v>E0712120</v>
          </cell>
          <cell r="Z103" t="str">
            <v>not US</v>
          </cell>
          <cell r="AA103" t="str">
            <v/>
          </cell>
          <cell r="AB103">
            <v>9</v>
          </cell>
          <cell r="AC103" t="str">
            <v>Non Aerosol</v>
          </cell>
        </row>
        <row r="104">
          <cell r="A104" t="str">
            <v>E0709821</v>
          </cell>
          <cell r="B104" t="str">
            <v>3474630416543</v>
          </cell>
          <cell r="C104" t="str">
            <v>INOA 8.3   60GRM  VA44</v>
          </cell>
          <cell r="D104" t="str">
            <v>LP</v>
          </cell>
          <cell r="E104" t="str">
            <v>B</v>
          </cell>
          <cell r="F104">
            <v>1</v>
          </cell>
          <cell r="I104" t="str">
            <v/>
          </cell>
          <cell r="L104">
            <v>8.4000000000000005E-2</v>
          </cell>
          <cell r="M104">
            <v>48</v>
          </cell>
          <cell r="N104">
            <v>960</v>
          </cell>
          <cell r="O104">
            <v>2880</v>
          </cell>
          <cell r="P104">
            <v>0</v>
          </cell>
          <cell r="Q104">
            <v>1</v>
          </cell>
          <cell r="R104">
            <v>3</v>
          </cell>
          <cell r="S104" t="str">
            <v>3474630416543</v>
          </cell>
          <cell r="T104" t="str">
            <v>RU.77.99.37.001.E.000093.01.14</v>
          </cell>
          <cell r="U104" t="str">
            <v>Non Aerosol</v>
          </cell>
          <cell r="V104" t="str">
            <v>E0709821</v>
          </cell>
          <cell r="W104" t="str">
            <v>E0709821</v>
          </cell>
          <cell r="X104" t="str">
            <v>E0709821</v>
          </cell>
          <cell r="Y104" t="str">
            <v>E0709821</v>
          </cell>
          <cell r="Z104" t="str">
            <v>not US</v>
          </cell>
          <cell r="AA104" t="str">
            <v/>
          </cell>
          <cell r="AB104">
            <v>9</v>
          </cell>
          <cell r="AC104" t="str">
            <v>Non Aerosol</v>
          </cell>
        </row>
        <row r="105">
          <cell r="A105" t="str">
            <v>E0709920</v>
          </cell>
          <cell r="B105" t="str">
            <v>3474630416635</v>
          </cell>
          <cell r="C105" t="str">
            <v>INOA 8.31   60GRM  VA44</v>
          </cell>
          <cell r="D105" t="str">
            <v>LP</v>
          </cell>
          <cell r="E105" t="str">
            <v>#</v>
          </cell>
          <cell r="F105">
            <v>1</v>
          </cell>
          <cell r="I105" t="str">
            <v/>
          </cell>
          <cell r="L105">
            <v>8.4000000000000005E-2</v>
          </cell>
          <cell r="M105">
            <v>48</v>
          </cell>
          <cell r="N105">
            <v>960</v>
          </cell>
          <cell r="O105">
            <v>2880</v>
          </cell>
          <cell r="P105">
            <v>0</v>
          </cell>
          <cell r="Q105">
            <v>1</v>
          </cell>
          <cell r="R105">
            <v>3</v>
          </cell>
          <cell r="S105" t="str">
            <v>3474630416635</v>
          </cell>
          <cell r="T105" t="str">
            <v>RU.77.99.37.001.E.000093.01.14</v>
          </cell>
          <cell r="U105" t="str">
            <v>Non Aerosol</v>
          </cell>
          <cell r="V105" t="str">
            <v>E0709920</v>
          </cell>
          <cell r="W105" t="str">
            <v>E0709920</v>
          </cell>
          <cell r="X105" t="str">
            <v>E0709920</v>
          </cell>
          <cell r="Y105" t="str">
            <v>E0709920</v>
          </cell>
          <cell r="Z105" t="str">
            <v>not US</v>
          </cell>
          <cell r="AA105" t="str">
            <v/>
          </cell>
          <cell r="AB105">
            <v>9</v>
          </cell>
          <cell r="AC105" t="str">
            <v>Non Aerosol</v>
          </cell>
        </row>
        <row r="106">
          <cell r="A106" t="str">
            <v>E0710021</v>
          </cell>
          <cell r="B106" t="str">
            <v>3474630416734</v>
          </cell>
          <cell r="C106" t="str">
            <v>INOA 8.34 60GRM VA44</v>
          </cell>
          <cell r="D106" t="str">
            <v>LP</v>
          </cell>
          <cell r="E106" t="str">
            <v>A</v>
          </cell>
          <cell r="F106">
            <v>1</v>
          </cell>
          <cell r="I106" t="str">
            <v/>
          </cell>
          <cell r="L106">
            <v>8.4000000000000005E-2</v>
          </cell>
          <cell r="M106">
            <v>48</v>
          </cell>
          <cell r="N106">
            <v>960</v>
          </cell>
          <cell r="O106">
            <v>2880</v>
          </cell>
          <cell r="P106">
            <v>0</v>
          </cell>
          <cell r="Q106">
            <v>1</v>
          </cell>
          <cell r="R106">
            <v>3</v>
          </cell>
          <cell r="S106" t="str">
            <v>3474630416734</v>
          </cell>
          <cell r="T106" t="str">
            <v>RU.77.99.37.001.E.000093.01.14</v>
          </cell>
          <cell r="U106" t="str">
            <v>Non Aerosol</v>
          </cell>
          <cell r="V106" t="str">
            <v>E0710021</v>
          </cell>
          <cell r="W106" t="str">
            <v>E0710021</v>
          </cell>
          <cell r="X106" t="str">
            <v>E0710021</v>
          </cell>
          <cell r="Y106" t="str">
            <v>E0710021</v>
          </cell>
          <cell r="Z106" t="str">
            <v>not US</v>
          </cell>
          <cell r="AA106" t="str">
            <v/>
          </cell>
          <cell r="AB106">
            <v>9</v>
          </cell>
          <cell r="AC106" t="str">
            <v>Non Aerosol</v>
          </cell>
        </row>
        <row r="107">
          <cell r="A107" t="str">
            <v>E1426920</v>
          </cell>
          <cell r="B107" t="str">
            <v>3474630696464</v>
          </cell>
          <cell r="C107" t="str">
            <v>INOA MOCHAS 8.8 60GRM V049</v>
          </cell>
          <cell r="D107" t="str">
            <v>LP</v>
          </cell>
          <cell r="E107" t="str">
            <v>#</v>
          </cell>
          <cell r="F107">
            <v>1</v>
          </cell>
          <cell r="I107" t="str">
            <v/>
          </cell>
          <cell r="L107">
            <v>8.4000000000000005E-2</v>
          </cell>
          <cell r="M107">
            <v>48</v>
          </cell>
          <cell r="N107">
            <v>960</v>
          </cell>
          <cell r="O107">
            <v>2880</v>
          </cell>
          <cell r="P107">
            <v>0</v>
          </cell>
          <cell r="Q107">
            <v>1</v>
          </cell>
          <cell r="R107">
            <v>3</v>
          </cell>
          <cell r="S107" t="str">
            <v>3474630696464</v>
          </cell>
          <cell r="T107" t="str">
            <v>RU.77.99.29.001.E.005699.04.15</v>
          </cell>
          <cell r="U107" t="str">
            <v>Non Aerosol</v>
          </cell>
          <cell r="V107" t="str">
            <v>E1426920</v>
          </cell>
          <cell r="W107" t="str">
            <v>E1426920</v>
          </cell>
          <cell r="X107" t="str">
            <v>E1426920</v>
          </cell>
          <cell r="Y107" t="str">
            <v>E1426920</v>
          </cell>
          <cell r="Z107" t="str">
            <v>not US</v>
          </cell>
          <cell r="AA107" t="str">
            <v/>
          </cell>
          <cell r="AB107">
            <v>9</v>
          </cell>
          <cell r="AC107" t="str">
            <v>Non Aerosol</v>
          </cell>
        </row>
        <row r="108">
          <cell r="A108" t="str">
            <v>E0710120</v>
          </cell>
          <cell r="B108" t="str">
            <v>3474630416833</v>
          </cell>
          <cell r="C108" t="str">
            <v>INOA 9 60GRM VA44</v>
          </cell>
          <cell r="D108" t="str">
            <v>LP</v>
          </cell>
          <cell r="E108" t="str">
            <v>#</v>
          </cell>
          <cell r="F108">
            <v>1</v>
          </cell>
          <cell r="I108" t="str">
            <v/>
          </cell>
          <cell r="L108">
            <v>8.4000000000000005E-2</v>
          </cell>
          <cell r="M108">
            <v>48</v>
          </cell>
          <cell r="N108">
            <v>960</v>
          </cell>
          <cell r="O108">
            <v>2880</v>
          </cell>
          <cell r="P108">
            <v>0</v>
          </cell>
          <cell r="Q108">
            <v>1</v>
          </cell>
          <cell r="R108">
            <v>3</v>
          </cell>
          <cell r="S108" t="str">
            <v>3474630416833</v>
          </cell>
          <cell r="T108" t="str">
            <v>RU.77.99.37.001.E.000093.01.14</v>
          </cell>
          <cell r="U108" t="str">
            <v>Non Aerosol</v>
          </cell>
          <cell r="V108" t="str">
            <v>E0710120</v>
          </cell>
          <cell r="W108" t="str">
            <v>E0710120</v>
          </cell>
          <cell r="X108" t="str">
            <v>E0710120</v>
          </cell>
          <cell r="Y108" t="str">
            <v>E0710120</v>
          </cell>
          <cell r="Z108" t="str">
            <v>not US</v>
          </cell>
          <cell r="AA108" t="str">
            <v/>
          </cell>
          <cell r="AB108">
            <v>9</v>
          </cell>
          <cell r="AC108" t="str">
            <v>Non Aerosol</v>
          </cell>
        </row>
        <row r="109">
          <cell r="A109" t="str">
            <v>E1010721</v>
          </cell>
          <cell r="B109" t="str">
            <v>3474630642959</v>
          </cell>
          <cell r="C109" t="str">
            <v>INOA 9.0 FUND 60GRM V049</v>
          </cell>
          <cell r="D109" t="str">
            <v>LP</v>
          </cell>
          <cell r="E109" t="str">
            <v>A</v>
          </cell>
          <cell r="F109">
            <v>1</v>
          </cell>
          <cell r="I109" t="str">
            <v/>
          </cell>
          <cell r="L109">
            <v>8.4000000000000005E-2</v>
          </cell>
          <cell r="M109">
            <v>48</v>
          </cell>
          <cell r="N109">
            <v>960</v>
          </cell>
          <cell r="O109">
            <v>2880</v>
          </cell>
          <cell r="P109">
            <v>0</v>
          </cell>
          <cell r="Q109">
            <v>1</v>
          </cell>
          <cell r="R109">
            <v>3</v>
          </cell>
          <cell r="S109" t="str">
            <v>3474630642959</v>
          </cell>
          <cell r="T109" t="str">
            <v>RU.77.99.29.001.E.005591.07.14</v>
          </cell>
          <cell r="U109" t="str">
            <v>Non Aerosol</v>
          </cell>
          <cell r="V109" t="str">
            <v>E1010721</v>
          </cell>
          <cell r="W109" t="str">
            <v>E1010721</v>
          </cell>
          <cell r="X109" t="str">
            <v>E1010721</v>
          </cell>
          <cell r="Y109" t="str">
            <v>E1010721</v>
          </cell>
          <cell r="Z109" t="str">
            <v>not US</v>
          </cell>
          <cell r="AA109" t="str">
            <v/>
          </cell>
          <cell r="AB109">
            <v>9</v>
          </cell>
          <cell r="AC109" t="str">
            <v>Non Aerosol</v>
          </cell>
        </row>
        <row r="110">
          <cell r="A110" t="str">
            <v>E0710821</v>
          </cell>
          <cell r="B110" t="str">
            <v>3474630447653</v>
          </cell>
          <cell r="C110" t="str">
            <v>INOA 9.1 60GRM VA44</v>
          </cell>
          <cell r="D110" t="str">
            <v>LP</v>
          </cell>
          <cell r="E110" t="str">
            <v>A</v>
          </cell>
          <cell r="F110">
            <v>1</v>
          </cell>
          <cell r="I110" t="str">
            <v/>
          </cell>
          <cell r="L110">
            <v>8.4000000000000005E-2</v>
          </cell>
          <cell r="M110">
            <v>48</v>
          </cell>
          <cell r="N110">
            <v>960</v>
          </cell>
          <cell r="O110">
            <v>2880</v>
          </cell>
          <cell r="P110">
            <v>0</v>
          </cell>
          <cell r="Q110">
            <v>1</v>
          </cell>
          <cell r="R110">
            <v>3</v>
          </cell>
          <cell r="S110" t="str">
            <v>3474630447653</v>
          </cell>
          <cell r="T110" t="str">
            <v>RU.77.99.37.001.E.000093.01.14</v>
          </cell>
          <cell r="U110" t="str">
            <v>Non Aerosol</v>
          </cell>
          <cell r="V110" t="str">
            <v>E0710821</v>
          </cell>
          <cell r="W110" t="str">
            <v>E0710821</v>
          </cell>
          <cell r="X110" t="str">
            <v>E0710821</v>
          </cell>
          <cell r="Y110" t="str">
            <v>E0710821</v>
          </cell>
          <cell r="Z110" t="str">
            <v>not US</v>
          </cell>
          <cell r="AA110" t="str">
            <v/>
          </cell>
          <cell r="AB110">
            <v>9</v>
          </cell>
          <cell r="AC110" t="str">
            <v>Non Aerosol</v>
          </cell>
        </row>
        <row r="111">
          <cell r="A111" t="str">
            <v>E1008921</v>
          </cell>
          <cell r="B111" t="str">
            <v>3474630642355</v>
          </cell>
          <cell r="C111" t="str">
            <v>INOA 9.11 60GRM V511</v>
          </cell>
          <cell r="D111" t="str">
            <v>LP</v>
          </cell>
          <cell r="E111" t="str">
            <v>A</v>
          </cell>
          <cell r="F111">
            <v>1</v>
          </cell>
          <cell r="I111" t="str">
            <v/>
          </cell>
          <cell r="L111">
            <v>8.4000000000000005E-2</v>
          </cell>
          <cell r="M111">
            <v>48</v>
          </cell>
          <cell r="N111">
            <v>960</v>
          </cell>
          <cell r="O111">
            <v>2880</v>
          </cell>
          <cell r="P111">
            <v>0</v>
          </cell>
          <cell r="Q111">
            <v>1</v>
          </cell>
          <cell r="R111">
            <v>3</v>
          </cell>
          <cell r="S111" t="str">
            <v>3474630642355</v>
          </cell>
          <cell r="T111" t="str">
            <v>RU.77.99.29.001.E.009308.10.14</v>
          </cell>
          <cell r="U111" t="str">
            <v>Non Aerosol</v>
          </cell>
          <cell r="V111" t="str">
            <v>E1008921</v>
          </cell>
          <cell r="W111" t="str">
            <v>E1008921</v>
          </cell>
          <cell r="X111" t="str">
            <v>E1008921</v>
          </cell>
          <cell r="Y111" t="str">
            <v>E1008921</v>
          </cell>
          <cell r="Z111" t="str">
            <v>not US</v>
          </cell>
          <cell r="AA111" t="str">
            <v/>
          </cell>
          <cell r="AB111">
            <v>9</v>
          </cell>
          <cell r="AC111" t="str">
            <v>Non Aerosol</v>
          </cell>
        </row>
        <row r="112">
          <cell r="A112" t="str">
            <v>E0710220</v>
          </cell>
          <cell r="B112" t="str">
            <v>3474630416932</v>
          </cell>
          <cell r="C112" t="str">
            <v>INOA 9.13  60GRM  VA44</v>
          </cell>
          <cell r="D112" t="str">
            <v>LP</v>
          </cell>
          <cell r="E112" t="str">
            <v>B</v>
          </cell>
          <cell r="F112">
            <v>1</v>
          </cell>
          <cell r="I112" t="str">
            <v/>
          </cell>
          <cell r="L112">
            <v>8.4000000000000005E-2</v>
          </cell>
          <cell r="M112">
            <v>48</v>
          </cell>
          <cell r="N112">
            <v>960</v>
          </cell>
          <cell r="O112">
            <v>2880</v>
          </cell>
          <cell r="P112">
            <v>0</v>
          </cell>
          <cell r="Q112">
            <v>1</v>
          </cell>
          <cell r="R112">
            <v>3</v>
          </cell>
          <cell r="S112" t="str">
            <v>3474630416932</v>
          </cell>
          <cell r="T112" t="str">
            <v>RU.77.99.37.001.E.000093.01.14</v>
          </cell>
          <cell r="U112" t="str">
            <v>Non Aerosol</v>
          </cell>
          <cell r="V112" t="str">
            <v>E0710220</v>
          </cell>
          <cell r="W112" t="str">
            <v>E0710220</v>
          </cell>
          <cell r="X112" t="str">
            <v>E0710220</v>
          </cell>
          <cell r="Y112" t="str">
            <v>E0710220</v>
          </cell>
          <cell r="Z112" t="str">
            <v>not US</v>
          </cell>
          <cell r="AA112" t="str">
            <v/>
          </cell>
          <cell r="AB112">
            <v>9</v>
          </cell>
          <cell r="AC112" t="str">
            <v>Non Aerosol</v>
          </cell>
        </row>
        <row r="113">
          <cell r="A113" t="str">
            <v>E0710321</v>
          </cell>
          <cell r="B113" t="str">
            <v>3474630417038</v>
          </cell>
          <cell r="C113" t="str">
            <v>INOA 9.2 60GRM VA44</v>
          </cell>
          <cell r="D113" t="str">
            <v>LP</v>
          </cell>
          <cell r="E113" t="str">
            <v>A</v>
          </cell>
          <cell r="F113">
            <v>1</v>
          </cell>
          <cell r="I113" t="str">
            <v/>
          </cell>
          <cell r="L113">
            <v>8.4000000000000005E-2</v>
          </cell>
          <cell r="M113">
            <v>48</v>
          </cell>
          <cell r="N113">
            <v>960</v>
          </cell>
          <cell r="O113">
            <v>2880</v>
          </cell>
          <cell r="P113">
            <v>0</v>
          </cell>
          <cell r="Q113">
            <v>1</v>
          </cell>
          <cell r="R113">
            <v>3</v>
          </cell>
          <cell r="S113" t="str">
            <v>3474630417038</v>
          </cell>
          <cell r="T113" t="str">
            <v>RU.77.99.37.001.E.000093.01.14</v>
          </cell>
          <cell r="U113" t="str">
            <v>Non Aerosol</v>
          </cell>
          <cell r="V113" t="str">
            <v>E0710321</v>
          </cell>
          <cell r="W113" t="str">
            <v>E0710321</v>
          </cell>
          <cell r="X113" t="str">
            <v>E0710321</v>
          </cell>
          <cell r="Y113" t="str">
            <v>E0710321</v>
          </cell>
          <cell r="Z113" t="str">
            <v>not US</v>
          </cell>
          <cell r="AA113" t="str">
            <v/>
          </cell>
          <cell r="AB113">
            <v>9</v>
          </cell>
          <cell r="AC113" t="str">
            <v>Non Aerosol</v>
          </cell>
        </row>
        <row r="114">
          <cell r="A114" t="str">
            <v>E0710420</v>
          </cell>
          <cell r="B114" t="str">
            <v>3474630417137</v>
          </cell>
          <cell r="C114" t="str">
            <v>INOA 9.3   60GRM  VA44</v>
          </cell>
          <cell r="D114" t="str">
            <v>LP</v>
          </cell>
          <cell r="E114" t="str">
            <v>A</v>
          </cell>
          <cell r="F114">
            <v>1</v>
          </cell>
          <cell r="I114" t="str">
            <v/>
          </cell>
          <cell r="L114">
            <v>8.4000000000000005E-2</v>
          </cell>
          <cell r="M114">
            <v>48</v>
          </cell>
          <cell r="N114">
            <v>960</v>
          </cell>
          <cell r="O114">
            <v>2880</v>
          </cell>
          <cell r="P114">
            <v>0</v>
          </cell>
          <cell r="Q114">
            <v>1</v>
          </cell>
          <cell r="R114">
            <v>3</v>
          </cell>
          <cell r="S114" t="str">
            <v>3474630417137</v>
          </cell>
          <cell r="T114" t="str">
            <v>RU.77.99.37.001.E.000093.01.14</v>
          </cell>
          <cell r="U114" t="str">
            <v>Non Aerosol</v>
          </cell>
          <cell r="V114" t="str">
            <v>E0710420</v>
          </cell>
          <cell r="W114" t="str">
            <v>E0710420</v>
          </cell>
          <cell r="X114" t="str">
            <v>E0710420</v>
          </cell>
          <cell r="Y114" t="str">
            <v>E0710420</v>
          </cell>
          <cell r="Z114" t="str">
            <v>not US</v>
          </cell>
          <cell r="AA114" t="str">
            <v/>
          </cell>
          <cell r="AB114">
            <v>9</v>
          </cell>
          <cell r="AC114" t="str">
            <v>Non Aerosol</v>
          </cell>
        </row>
        <row r="115">
          <cell r="A115" t="str">
            <v>E0487321</v>
          </cell>
          <cell r="B115" t="str">
            <v>3474630447752</v>
          </cell>
          <cell r="C115" t="str">
            <v>INOA 9.31 60GRM V150</v>
          </cell>
          <cell r="D115" t="str">
            <v>LP</v>
          </cell>
          <cell r="E115" t="str">
            <v>C</v>
          </cell>
          <cell r="F115">
            <v>1</v>
          </cell>
          <cell r="I115" t="str">
            <v/>
          </cell>
          <cell r="L115">
            <v>8.4000000000000005E-2</v>
          </cell>
          <cell r="M115">
            <v>48</v>
          </cell>
          <cell r="N115">
            <v>960</v>
          </cell>
          <cell r="O115">
            <v>2880</v>
          </cell>
          <cell r="P115">
            <v>0</v>
          </cell>
          <cell r="Q115">
            <v>1</v>
          </cell>
          <cell r="R115">
            <v>3</v>
          </cell>
          <cell r="S115" t="str">
            <v>3474630447752</v>
          </cell>
          <cell r="T115" t="str">
            <v>RU.77.99.37.001.E.000093.01.14</v>
          </cell>
          <cell r="U115" t="str">
            <v>Non Aerosol</v>
          </cell>
          <cell r="V115" t="str">
            <v>E0487321</v>
          </cell>
          <cell r="W115" t="str">
            <v>E0487321</v>
          </cell>
          <cell r="X115" t="str">
            <v>E0487321</v>
          </cell>
          <cell r="Y115" t="str">
            <v>E0487321</v>
          </cell>
          <cell r="Z115" t="str">
            <v>not US</v>
          </cell>
          <cell r="AA115" t="str">
            <v/>
          </cell>
          <cell r="AB115">
            <v>9</v>
          </cell>
          <cell r="AC115" t="str">
            <v>Non Aerosol</v>
          </cell>
        </row>
        <row r="116">
          <cell r="A116" t="str">
            <v>E0711321</v>
          </cell>
          <cell r="B116" t="str">
            <v>3474630482579</v>
          </cell>
          <cell r="C116" t="str">
            <v>INOA 9.32 60GRM VA44</v>
          </cell>
          <cell r="D116" t="str">
            <v>LP</v>
          </cell>
          <cell r="E116" t="str">
            <v>A</v>
          </cell>
          <cell r="F116">
            <v>1</v>
          </cell>
          <cell r="I116" t="str">
            <v/>
          </cell>
          <cell r="L116">
            <v>8.4000000000000005E-2</v>
          </cell>
          <cell r="M116">
            <v>48</v>
          </cell>
          <cell r="N116">
            <v>960</v>
          </cell>
          <cell r="O116">
            <v>2880</v>
          </cell>
          <cell r="P116">
            <v>0</v>
          </cell>
          <cell r="Q116">
            <v>1</v>
          </cell>
          <cell r="R116">
            <v>3</v>
          </cell>
          <cell r="S116" t="str">
            <v>3474630482579</v>
          </cell>
          <cell r="T116" t="str">
            <v>RU.77.99.37.001.E.000093.01.14</v>
          </cell>
          <cell r="U116" t="str">
            <v>Non Aerosol</v>
          </cell>
          <cell r="V116" t="str">
            <v>E0711321</v>
          </cell>
          <cell r="W116" t="str">
            <v>E0711321</v>
          </cell>
          <cell r="X116" t="str">
            <v>E0711321</v>
          </cell>
          <cell r="Y116" t="str">
            <v>E0711321</v>
          </cell>
          <cell r="Z116" t="str">
            <v>not US</v>
          </cell>
          <cell r="AA116" t="str">
            <v/>
          </cell>
          <cell r="AB116">
            <v>9</v>
          </cell>
          <cell r="AC116" t="str">
            <v>Non Aerosol</v>
          </cell>
        </row>
        <row r="117">
          <cell r="A117" t="str">
            <v>E1427220</v>
          </cell>
          <cell r="B117" t="str">
            <v>3474630696563</v>
          </cell>
          <cell r="C117" t="str">
            <v>INOA MOCHAS 9.8 60GRM V049</v>
          </cell>
          <cell r="D117" t="str">
            <v>LP</v>
          </cell>
          <cell r="E117" t="str">
            <v>B</v>
          </cell>
          <cell r="F117">
            <v>1</v>
          </cell>
          <cell r="I117" t="str">
            <v/>
          </cell>
          <cell r="L117">
            <v>8.4000000000000005E-2</v>
          </cell>
          <cell r="M117">
            <v>48</v>
          </cell>
          <cell r="N117">
            <v>960</v>
          </cell>
          <cell r="O117">
            <v>2880</v>
          </cell>
          <cell r="P117">
            <v>0</v>
          </cell>
          <cell r="Q117">
            <v>1</v>
          </cell>
          <cell r="R117">
            <v>3</v>
          </cell>
          <cell r="S117" t="str">
            <v>3474630696563</v>
          </cell>
          <cell r="T117" t="str">
            <v>RU.77.99.29.001.E.005699.04.15</v>
          </cell>
          <cell r="U117" t="str">
            <v>Non Aerosol</v>
          </cell>
          <cell r="V117" t="str">
            <v>E1427220</v>
          </cell>
          <cell r="W117" t="str">
            <v>E1427220</v>
          </cell>
          <cell r="X117" t="str">
            <v>E1427220</v>
          </cell>
          <cell r="Y117" t="str">
            <v>E1427220</v>
          </cell>
          <cell r="Z117" t="str">
            <v>not US</v>
          </cell>
          <cell r="AA117" t="str">
            <v/>
          </cell>
          <cell r="AB117">
            <v>9</v>
          </cell>
          <cell r="AC117" t="str">
            <v>Non Aerosol</v>
          </cell>
        </row>
        <row r="118">
          <cell r="A118" t="str">
            <v>E0706320</v>
          </cell>
          <cell r="B118" t="str">
            <v>3474630412217</v>
          </cell>
          <cell r="C118" t="str">
            <v>INOA 10 60GRM VA44</v>
          </cell>
          <cell r="D118" t="str">
            <v>LP</v>
          </cell>
          <cell r="E118" t="str">
            <v>#</v>
          </cell>
          <cell r="F118">
            <v>1</v>
          </cell>
          <cell r="I118" t="str">
            <v/>
          </cell>
          <cell r="L118">
            <v>8.4000000000000005E-2</v>
          </cell>
          <cell r="M118">
            <v>48</v>
          </cell>
          <cell r="N118">
            <v>960</v>
          </cell>
          <cell r="O118">
            <v>2880</v>
          </cell>
          <cell r="P118">
            <v>0</v>
          </cell>
          <cell r="Q118">
            <v>1</v>
          </cell>
          <cell r="R118">
            <v>3</v>
          </cell>
          <cell r="S118" t="str">
            <v>3474630412217</v>
          </cell>
          <cell r="T118" t="str">
            <v>RU.77.99.37.001.E.000093.01.14</v>
          </cell>
          <cell r="U118" t="str">
            <v>Non Aerosol</v>
          </cell>
          <cell r="V118" t="str">
            <v>E0706320</v>
          </cell>
          <cell r="W118" t="str">
            <v>E0706320</v>
          </cell>
          <cell r="X118" t="str">
            <v>E0706320</v>
          </cell>
          <cell r="Y118" t="str">
            <v>E0706320</v>
          </cell>
          <cell r="Z118" t="str">
            <v>not US</v>
          </cell>
          <cell r="AA118" t="str">
            <v/>
          </cell>
          <cell r="AB118">
            <v>9</v>
          </cell>
          <cell r="AC118" t="str">
            <v>Non Aerosol</v>
          </cell>
        </row>
        <row r="119">
          <cell r="A119" t="str">
            <v>E0598421</v>
          </cell>
          <cell r="B119" t="str">
            <v>3474630484016</v>
          </cell>
          <cell r="C119" t="str">
            <v>INOA 10.01 60GRM V511</v>
          </cell>
          <cell r="D119" t="str">
            <v>LP</v>
          </cell>
          <cell r="E119" t="str">
            <v>A</v>
          </cell>
          <cell r="F119">
            <v>1</v>
          </cell>
          <cell r="I119" t="str">
            <v/>
          </cell>
          <cell r="L119">
            <v>8.4000000000000005E-2</v>
          </cell>
          <cell r="M119">
            <v>48</v>
          </cell>
          <cell r="N119">
            <v>960</v>
          </cell>
          <cell r="O119">
            <v>2880</v>
          </cell>
          <cell r="P119">
            <v>0</v>
          </cell>
          <cell r="Q119">
            <v>1</v>
          </cell>
          <cell r="R119">
            <v>3</v>
          </cell>
          <cell r="S119" t="str">
            <v>3474630484016</v>
          </cell>
          <cell r="T119" t="str">
            <v>RU.77.99.37.001.E.000093.01.14</v>
          </cell>
          <cell r="U119" t="str">
            <v>Non Aerosol</v>
          </cell>
          <cell r="V119" t="str">
            <v>E0598421</v>
          </cell>
          <cell r="W119" t="str">
            <v>E0598421</v>
          </cell>
          <cell r="X119" t="str">
            <v>E0598421</v>
          </cell>
          <cell r="Y119" t="str">
            <v>E0598421</v>
          </cell>
          <cell r="Z119" t="str">
            <v>not US</v>
          </cell>
          <cell r="AA119" t="str">
            <v/>
          </cell>
          <cell r="AB119">
            <v>9</v>
          </cell>
          <cell r="AC119" t="str">
            <v>Non Aerosol</v>
          </cell>
        </row>
        <row r="120">
          <cell r="A120" t="str">
            <v>E0706421</v>
          </cell>
          <cell r="B120" t="str">
            <v>3474630412316</v>
          </cell>
          <cell r="C120" t="str">
            <v>INOA 10.1 60GRM VA44</v>
          </cell>
          <cell r="D120" t="str">
            <v>LP</v>
          </cell>
          <cell r="E120" t="str">
            <v>A</v>
          </cell>
          <cell r="F120">
            <v>1</v>
          </cell>
          <cell r="I120" t="str">
            <v/>
          </cell>
          <cell r="L120">
            <v>8.4000000000000005E-2</v>
          </cell>
          <cell r="M120">
            <v>48</v>
          </cell>
          <cell r="N120">
            <v>960</v>
          </cell>
          <cell r="O120">
            <v>2880</v>
          </cell>
          <cell r="P120">
            <v>0</v>
          </cell>
          <cell r="Q120">
            <v>1</v>
          </cell>
          <cell r="R120">
            <v>3</v>
          </cell>
          <cell r="S120" t="str">
            <v>3474630412316</v>
          </cell>
          <cell r="T120" t="str">
            <v>RU.77.99.37.001.E.000093.01.14</v>
          </cell>
          <cell r="U120" t="str">
            <v>Non Aerosol</v>
          </cell>
          <cell r="V120" t="str">
            <v>E0706421</v>
          </cell>
          <cell r="W120" t="str">
            <v>E0706421</v>
          </cell>
          <cell r="X120" t="str">
            <v>E0706421</v>
          </cell>
          <cell r="Y120" t="str">
            <v>E0706421</v>
          </cell>
          <cell r="Z120" t="str">
            <v>not US</v>
          </cell>
          <cell r="AA120" t="str">
            <v/>
          </cell>
          <cell r="AB120">
            <v>9</v>
          </cell>
          <cell r="AC120" t="str">
            <v>Non Aerosol</v>
          </cell>
        </row>
        <row r="121">
          <cell r="A121" t="str">
            <v>E1422320</v>
          </cell>
          <cell r="B121" t="str">
            <v>3474630695399</v>
          </cell>
          <cell r="C121" t="str">
            <v>INOA CANDY BLOND 10.11 60GRM V511</v>
          </cell>
          <cell r="D121" t="str">
            <v>LP</v>
          </cell>
          <cell r="E121" t="str">
            <v>#</v>
          </cell>
          <cell r="F121">
            <v>1</v>
          </cell>
          <cell r="I121" t="str">
            <v/>
          </cell>
          <cell r="L121">
            <v>8.4000000000000005E-2</v>
          </cell>
          <cell r="M121">
            <v>48</v>
          </cell>
          <cell r="N121">
            <v>960</v>
          </cell>
          <cell r="O121">
            <v>2880</v>
          </cell>
          <cell r="P121">
            <v>0</v>
          </cell>
          <cell r="Q121">
            <v>1</v>
          </cell>
          <cell r="R121">
            <v>3</v>
          </cell>
          <cell r="S121" t="str">
            <v>3474630695399</v>
          </cell>
          <cell r="T121" t="str">
            <v>RU.77.99.29.001.E.007385.07.15</v>
          </cell>
          <cell r="U121" t="str">
            <v>Non Aerosol</v>
          </cell>
          <cell r="V121" t="str">
            <v>E1422320</v>
          </cell>
          <cell r="W121" t="str">
            <v>E1422320</v>
          </cell>
          <cell r="X121" t="str">
            <v>E1422320</v>
          </cell>
          <cell r="Y121" t="str">
            <v>E1422320</v>
          </cell>
          <cell r="Z121" t="str">
            <v>not US</v>
          </cell>
          <cell r="AA121" t="str">
            <v/>
          </cell>
          <cell r="AB121">
            <v>9</v>
          </cell>
          <cell r="AC121" t="str">
            <v>Non Aerosol</v>
          </cell>
        </row>
        <row r="122">
          <cell r="A122" t="str">
            <v>E0711721</v>
          </cell>
          <cell r="B122" t="str">
            <v>3474630483118</v>
          </cell>
          <cell r="C122" t="str">
            <v>INOA 10.13 60GRM  VA44</v>
          </cell>
          <cell r="D122" t="str">
            <v>LP</v>
          </cell>
          <cell r="E122" t="str">
            <v>B</v>
          </cell>
          <cell r="F122">
            <v>1</v>
          </cell>
          <cell r="I122" t="str">
            <v/>
          </cell>
          <cell r="L122">
            <v>8.4000000000000005E-2</v>
          </cell>
          <cell r="M122">
            <v>48</v>
          </cell>
          <cell r="N122">
            <v>960</v>
          </cell>
          <cell r="O122">
            <v>2880</v>
          </cell>
          <cell r="P122">
            <v>0</v>
          </cell>
          <cell r="Q122">
            <v>1</v>
          </cell>
          <cell r="R122">
            <v>3</v>
          </cell>
          <cell r="S122" t="str">
            <v>3474630483118</v>
          </cell>
          <cell r="T122" t="str">
            <v>RU.77.99.37.001.E.000093.01.14</v>
          </cell>
          <cell r="U122" t="str">
            <v>Non Aerosol</v>
          </cell>
          <cell r="V122" t="str">
            <v>E0711721</v>
          </cell>
          <cell r="W122" t="str">
            <v>E0711721</v>
          </cell>
          <cell r="X122" t="str">
            <v>E0711721</v>
          </cell>
          <cell r="Y122" t="str">
            <v>E0711721</v>
          </cell>
          <cell r="Z122" t="str">
            <v>not US</v>
          </cell>
          <cell r="AA122" t="str">
            <v/>
          </cell>
          <cell r="AB122">
            <v>9</v>
          </cell>
          <cell r="AC122" t="str">
            <v>Non Aerosol</v>
          </cell>
        </row>
        <row r="123">
          <cell r="A123" t="str">
            <v>E1425621</v>
          </cell>
          <cell r="B123" t="str">
            <v>3474630695962</v>
          </cell>
          <cell r="C123" t="str">
            <v>INOA CANDY BLOND 10/2.21 60GRM V511</v>
          </cell>
          <cell r="D123" t="str">
            <v>LP</v>
          </cell>
          <cell r="E123" t="str">
            <v>A</v>
          </cell>
          <cell r="F123">
            <v>1</v>
          </cell>
          <cell r="I123" t="str">
            <v/>
          </cell>
          <cell r="L123">
            <v>8.4000000000000005E-2</v>
          </cell>
          <cell r="M123">
            <v>48</v>
          </cell>
          <cell r="N123">
            <v>960</v>
          </cell>
          <cell r="O123">
            <v>2880</v>
          </cell>
          <cell r="P123">
            <v>0</v>
          </cell>
          <cell r="Q123">
            <v>1</v>
          </cell>
          <cell r="R123">
            <v>3</v>
          </cell>
          <cell r="S123" t="str">
            <v>3474630695962</v>
          </cell>
          <cell r="T123" t="str">
            <v>RU.77.99.29.001.E.007385.07.15</v>
          </cell>
          <cell r="U123" t="str">
            <v>Non Aerosol</v>
          </cell>
          <cell r="V123" t="str">
            <v>E1425621</v>
          </cell>
          <cell r="W123" t="str">
            <v>E1425621</v>
          </cell>
          <cell r="X123" t="str">
            <v>E1425621</v>
          </cell>
          <cell r="Y123" t="str">
            <v>E1425621</v>
          </cell>
          <cell r="Z123" t="str">
            <v>not US</v>
          </cell>
          <cell r="AA123" t="str">
            <v/>
          </cell>
          <cell r="AB123">
            <v>9</v>
          </cell>
          <cell r="AC123" t="str">
            <v>Non Aerosol</v>
          </cell>
        </row>
        <row r="124">
          <cell r="A124" t="str">
            <v>E1425921</v>
          </cell>
          <cell r="B124" t="str">
            <v>3474630696068</v>
          </cell>
          <cell r="C124" t="str">
            <v>INOA CANDY BLOND 10/2.22 60GRM V511</v>
          </cell>
          <cell r="D124" t="str">
            <v>LP</v>
          </cell>
          <cell r="E124" t="str">
            <v>A</v>
          </cell>
          <cell r="F124">
            <v>1</v>
          </cell>
          <cell r="I124" t="str">
            <v/>
          </cell>
          <cell r="L124">
            <v>8.4000000000000005E-2</v>
          </cell>
          <cell r="M124">
            <v>48</v>
          </cell>
          <cell r="N124">
            <v>960</v>
          </cell>
          <cell r="O124">
            <v>2880</v>
          </cell>
          <cell r="P124">
            <v>0</v>
          </cell>
          <cell r="Q124">
            <v>1</v>
          </cell>
          <cell r="R124">
            <v>3</v>
          </cell>
          <cell r="S124" t="str">
            <v>3474630696068</v>
          </cell>
          <cell r="T124" t="str">
            <v>RU.77.99.29.001.E.007385.07.15</v>
          </cell>
          <cell r="U124" t="str">
            <v>Non Aerosol</v>
          </cell>
          <cell r="V124" t="str">
            <v>E1425921</v>
          </cell>
          <cell r="W124" t="str">
            <v>E1425921</v>
          </cell>
          <cell r="X124" t="str">
            <v>E1425921</v>
          </cell>
          <cell r="Y124" t="str">
            <v>E1425921</v>
          </cell>
          <cell r="Z124" t="str">
            <v>not US</v>
          </cell>
          <cell r="AA124" t="str">
            <v/>
          </cell>
          <cell r="AB124">
            <v>9</v>
          </cell>
          <cell r="AC124" t="str">
            <v>Non Aerosol</v>
          </cell>
        </row>
        <row r="125">
          <cell r="A125" t="str">
            <v>E0712021</v>
          </cell>
          <cell r="B125" t="str">
            <v>3474630484115</v>
          </cell>
          <cell r="C125" t="str">
            <v>INOA 10.21 60GRM  VA44</v>
          </cell>
          <cell r="D125" t="str">
            <v>LP</v>
          </cell>
          <cell r="E125" t="str">
            <v>A</v>
          </cell>
          <cell r="F125">
            <v>1</v>
          </cell>
          <cell r="I125" t="str">
            <v/>
          </cell>
          <cell r="L125">
            <v>8.4000000000000005E-2</v>
          </cell>
          <cell r="M125">
            <v>48</v>
          </cell>
          <cell r="N125">
            <v>960</v>
          </cell>
          <cell r="O125">
            <v>2880</v>
          </cell>
          <cell r="P125">
            <v>0</v>
          </cell>
          <cell r="Q125">
            <v>1</v>
          </cell>
          <cell r="R125">
            <v>3</v>
          </cell>
          <cell r="S125" t="str">
            <v>3474630484115</v>
          </cell>
          <cell r="T125" t="str">
            <v>RU.77.99.37.001.E.000093.01.14</v>
          </cell>
          <cell r="U125" t="str">
            <v>Non Aerosol</v>
          </cell>
          <cell r="V125" t="str">
            <v>E0712021</v>
          </cell>
          <cell r="W125" t="str">
            <v>E0712021</v>
          </cell>
          <cell r="X125" t="str">
            <v>E0712021</v>
          </cell>
          <cell r="Y125" t="str">
            <v>E0712021</v>
          </cell>
          <cell r="Z125" t="str">
            <v>not US</v>
          </cell>
          <cell r="AA125" t="str">
            <v/>
          </cell>
          <cell r="AB125">
            <v>9</v>
          </cell>
          <cell r="AC125" t="str">
            <v>Non Aerosol</v>
          </cell>
        </row>
        <row r="126">
          <cell r="A126" t="str">
            <v>E2996200</v>
          </cell>
          <cell r="B126" t="str">
            <v>3474636733774</v>
          </cell>
          <cell r="C126" t="str">
            <v>INOA T60G RUBYBRONZE 26M VA44</v>
          </cell>
          <cell r="D126" t="str">
            <v>LP</v>
          </cell>
          <cell r="E126" t="str">
            <v>C</v>
          </cell>
          <cell r="F126">
            <v>1</v>
          </cell>
          <cell r="I126" t="str">
            <v/>
          </cell>
          <cell r="L126">
            <v>8.4000000000000005E-2</v>
          </cell>
          <cell r="M126">
            <v>48</v>
          </cell>
          <cell r="N126">
            <v>960</v>
          </cell>
          <cell r="O126">
            <v>2880</v>
          </cell>
          <cell r="P126">
            <v>0</v>
          </cell>
          <cell r="Q126">
            <v>1</v>
          </cell>
          <cell r="R126">
            <v>3</v>
          </cell>
          <cell r="S126" t="str">
            <v>3474636733774</v>
          </cell>
          <cell r="T126" t="str">
            <v>RU.77.99.29.001.Е.001836.05.19</v>
          </cell>
          <cell r="U126" t="str">
            <v>Non Aerosol</v>
          </cell>
          <cell r="V126" t="str">
            <v>E2996200</v>
          </cell>
          <cell r="W126" t="str">
            <v>E2996200</v>
          </cell>
          <cell r="X126" t="str">
            <v>E2996200</v>
          </cell>
          <cell r="Y126" t="str">
            <v>E2996200</v>
          </cell>
          <cell r="Z126" t="str">
            <v>not US</v>
          </cell>
          <cell r="AA126" t="str">
            <v/>
          </cell>
          <cell r="AB126">
            <v>9</v>
          </cell>
          <cell r="AC126" t="str">
            <v>Non Aerosol</v>
          </cell>
        </row>
        <row r="127">
          <cell r="A127" t="str">
            <v>E2996600</v>
          </cell>
          <cell r="B127" t="str">
            <v>3474636733811</v>
          </cell>
          <cell r="C127" t="str">
            <v>INOA T60G ROSEQUARTZBRONZE 23L VA44</v>
          </cell>
          <cell r="D127" t="str">
            <v>LP</v>
          </cell>
          <cell r="E127" t="str">
            <v>B</v>
          </cell>
          <cell r="F127">
            <v>1</v>
          </cell>
          <cell r="I127" t="str">
            <v/>
          </cell>
          <cell r="L127">
            <v>8.4000000000000005E-2</v>
          </cell>
          <cell r="M127">
            <v>48</v>
          </cell>
          <cell r="N127">
            <v>960</v>
          </cell>
          <cell r="O127">
            <v>2880</v>
          </cell>
          <cell r="P127">
            <v>0</v>
          </cell>
          <cell r="Q127">
            <v>1</v>
          </cell>
          <cell r="R127">
            <v>3</v>
          </cell>
          <cell r="S127" t="str">
            <v>3474636733811</v>
          </cell>
          <cell r="T127" t="str">
            <v>RU.77.99.29.001.Е.001836.05.19</v>
          </cell>
          <cell r="U127" t="str">
            <v>Non Aerosol</v>
          </cell>
          <cell r="V127" t="str">
            <v>E2996600</v>
          </cell>
          <cell r="W127" t="str">
            <v>E2996600</v>
          </cell>
          <cell r="X127" t="str">
            <v>E2996600</v>
          </cell>
          <cell r="Y127" t="str">
            <v>E2996600</v>
          </cell>
          <cell r="Z127" t="str">
            <v>not US</v>
          </cell>
          <cell r="AA127" t="str">
            <v/>
          </cell>
          <cell r="AB127">
            <v>9</v>
          </cell>
          <cell r="AC127" t="str">
            <v>Non Aerosol</v>
          </cell>
        </row>
        <row r="128">
          <cell r="A128" t="str">
            <v>E2997000</v>
          </cell>
          <cell r="B128" t="str">
            <v>3474636733859</v>
          </cell>
          <cell r="C128" t="str">
            <v>INOA T60G GARNETBRONZE 24M VA44</v>
          </cell>
          <cell r="D128" t="str">
            <v>LP</v>
          </cell>
          <cell r="E128" t="str">
            <v>C</v>
          </cell>
          <cell r="F128">
            <v>1</v>
          </cell>
          <cell r="I128" t="str">
            <v/>
          </cell>
          <cell r="L128">
            <v>8.4000000000000005E-2</v>
          </cell>
          <cell r="M128">
            <v>48</v>
          </cell>
          <cell r="N128">
            <v>960</v>
          </cell>
          <cell r="O128">
            <v>2880</v>
          </cell>
          <cell r="P128">
            <v>0</v>
          </cell>
          <cell r="Q128">
            <v>1</v>
          </cell>
          <cell r="R128">
            <v>3</v>
          </cell>
          <cell r="S128" t="str">
            <v>3474636733859</v>
          </cell>
          <cell r="T128" t="str">
            <v>RU.77.99.29.001.Е.001836.05.19</v>
          </cell>
          <cell r="U128" t="str">
            <v>Non Aerosol</v>
          </cell>
          <cell r="V128" t="str">
            <v>E2997000</v>
          </cell>
          <cell r="W128" t="str">
            <v>E2997000</v>
          </cell>
          <cell r="X128" t="str">
            <v>E2997000</v>
          </cell>
          <cell r="Y128" t="str">
            <v>E2997000</v>
          </cell>
          <cell r="Z128" t="str">
            <v>not US</v>
          </cell>
          <cell r="AA128" t="str">
            <v/>
          </cell>
          <cell r="AB128">
            <v>9</v>
          </cell>
          <cell r="AC128" t="str">
            <v>Non Aerosol</v>
          </cell>
        </row>
        <row r="129">
          <cell r="A129" t="str">
            <v>E0395203</v>
          </cell>
          <cell r="B129" t="str">
            <v>3474630417762</v>
          </cell>
          <cell r="C129" t="str">
            <v>INOA 200 OXYDANT 10 VOL 1L V034</v>
          </cell>
          <cell r="D129" t="str">
            <v>LP</v>
          </cell>
          <cell r="E129" t="str">
            <v>A</v>
          </cell>
          <cell r="F129">
            <v>1</v>
          </cell>
          <cell r="I129" t="str">
            <v/>
          </cell>
          <cell r="L129">
            <v>1.0720000000000001</v>
          </cell>
          <cell r="M129">
            <v>6</v>
          </cell>
          <cell r="N129">
            <v>150</v>
          </cell>
          <cell r="O129">
            <v>450</v>
          </cell>
          <cell r="P129">
            <v>0</v>
          </cell>
          <cell r="Q129">
            <v>1</v>
          </cell>
          <cell r="R129">
            <v>0</v>
          </cell>
          <cell r="S129" t="str">
            <v>3474630417762</v>
          </cell>
          <cell r="T129" t="str">
            <v>RU.77.99.37.001.E.000092.01.14</v>
          </cell>
          <cell r="U129" t="str">
            <v>Non Aerosol</v>
          </cell>
          <cell r="V129" t="str">
            <v>E0395203</v>
          </cell>
          <cell r="W129" t="str">
            <v>E0395203</v>
          </cell>
          <cell r="X129" t="str">
            <v>E0395203</v>
          </cell>
          <cell r="Y129" t="str">
            <v>E0395203</v>
          </cell>
          <cell r="Z129" t="str">
            <v>not US</v>
          </cell>
          <cell r="AA129" t="str">
            <v/>
          </cell>
          <cell r="AB129">
            <v>9</v>
          </cell>
          <cell r="AC129" t="str">
            <v>Non Aerosol</v>
          </cell>
        </row>
        <row r="130">
          <cell r="A130" t="str">
            <v>E0395403</v>
          </cell>
          <cell r="B130" t="str">
            <v>3474630417830</v>
          </cell>
          <cell r="C130" t="str">
            <v>INOA 200 OXYDANT 20 VOL 1L V034</v>
          </cell>
          <cell r="D130" t="str">
            <v>LP</v>
          </cell>
          <cell r="E130" t="str">
            <v>A</v>
          </cell>
          <cell r="F130">
            <v>1</v>
          </cell>
          <cell r="I130" t="str">
            <v/>
          </cell>
          <cell r="L130">
            <v>1.0720000000000001</v>
          </cell>
          <cell r="M130">
            <v>6</v>
          </cell>
          <cell r="N130">
            <v>150</v>
          </cell>
          <cell r="O130">
            <v>450</v>
          </cell>
          <cell r="P130">
            <v>0</v>
          </cell>
          <cell r="Q130">
            <v>1</v>
          </cell>
          <cell r="R130">
            <v>0</v>
          </cell>
          <cell r="S130" t="str">
            <v>3474630417830</v>
          </cell>
          <cell r="T130" t="str">
            <v>RU.77.99.37.001.E.008710.10.13</v>
          </cell>
          <cell r="U130" t="str">
            <v>Non Aerosol</v>
          </cell>
          <cell r="V130" t="str">
            <v>E0395403</v>
          </cell>
          <cell r="W130" t="str">
            <v>E0395403</v>
          </cell>
          <cell r="X130" t="str">
            <v>E0395403</v>
          </cell>
          <cell r="Y130" t="str">
            <v>E0395403</v>
          </cell>
          <cell r="Z130" t="str">
            <v>not US</v>
          </cell>
          <cell r="AA130" t="str">
            <v/>
          </cell>
          <cell r="AB130">
            <v>9</v>
          </cell>
          <cell r="AC130" t="str">
            <v>Non Aerosol</v>
          </cell>
        </row>
        <row r="131">
          <cell r="A131" t="str">
            <v>E0395603</v>
          </cell>
          <cell r="B131" t="str">
            <v>3474630417908</v>
          </cell>
          <cell r="C131" t="str">
            <v>INOA 200 OXYDANT 30 VOL 1L V034</v>
          </cell>
          <cell r="D131" t="str">
            <v>LP</v>
          </cell>
          <cell r="E131" t="str">
            <v>A</v>
          </cell>
          <cell r="F131">
            <v>1</v>
          </cell>
          <cell r="I131" t="str">
            <v/>
          </cell>
          <cell r="L131">
            <v>1.0720000000000001</v>
          </cell>
          <cell r="M131">
            <v>6</v>
          </cell>
          <cell r="N131">
            <v>150</v>
          </cell>
          <cell r="O131">
            <v>450</v>
          </cell>
          <cell r="P131">
            <v>0</v>
          </cell>
          <cell r="Q131">
            <v>1</v>
          </cell>
          <cell r="R131">
            <v>0</v>
          </cell>
          <cell r="S131" t="str">
            <v>3474630417908</v>
          </cell>
          <cell r="T131" t="str">
            <v>RU.77.99.37.001.E.008710.10.13</v>
          </cell>
          <cell r="U131" t="str">
            <v>Non Aerosol</v>
          </cell>
          <cell r="V131" t="str">
            <v>E0395603</v>
          </cell>
          <cell r="W131" t="str">
            <v>E0395603</v>
          </cell>
          <cell r="X131" t="str">
            <v>E0395603</v>
          </cell>
          <cell r="Y131" t="str">
            <v>E0395603</v>
          </cell>
          <cell r="Z131" t="str">
            <v>not US</v>
          </cell>
          <cell r="AA131" t="str">
            <v/>
          </cell>
          <cell r="AB131">
            <v>9</v>
          </cell>
          <cell r="AC131" t="str">
            <v>Non Aerosol</v>
          </cell>
        </row>
        <row r="132">
          <cell r="A132" t="str">
            <v>E2158903</v>
          </cell>
          <cell r="B132" t="str">
            <v>3474630283626</v>
          </cell>
          <cell r="C132" t="str">
            <v>INOA SHAMPOOING 1500 ML</v>
          </cell>
          <cell r="D132" t="str">
            <v>LP</v>
          </cell>
          <cell r="E132" t="str">
            <v>A</v>
          </cell>
          <cell r="F132">
            <v>1</v>
          </cell>
          <cell r="I132" t="str">
            <v/>
          </cell>
          <cell r="L132">
            <v>1.62</v>
          </cell>
          <cell r="M132">
            <v>6</v>
          </cell>
          <cell r="N132">
            <v>72</v>
          </cell>
          <cell r="O132">
            <v>216</v>
          </cell>
          <cell r="P132">
            <v>0</v>
          </cell>
          <cell r="Q132">
            <v>1</v>
          </cell>
          <cell r="R132">
            <v>0</v>
          </cell>
          <cell r="S132" t="str">
            <v>3474630283626</v>
          </cell>
          <cell r="T132" t="str">
            <v>ЕАЭС № RU Д-FR.АИ13.В.00424/19</v>
          </cell>
          <cell r="U132" t="str">
            <v>Non Aerosol</v>
          </cell>
          <cell r="V132" t="str">
            <v>E2158903</v>
          </cell>
          <cell r="W132" t="str">
            <v>E2158903</v>
          </cell>
          <cell r="X132" t="str">
            <v>E2158903</v>
          </cell>
          <cell r="Y132" t="str">
            <v>E2158903</v>
          </cell>
          <cell r="Z132" t="str">
            <v>not US</v>
          </cell>
          <cell r="AA132" t="str">
            <v/>
          </cell>
          <cell r="AB132">
            <v>9</v>
          </cell>
          <cell r="AC132" t="str">
            <v>Non Aerosol</v>
          </cell>
        </row>
        <row r="133">
          <cell r="A133" t="str">
            <v>E1407601</v>
          </cell>
          <cell r="B133" t="str">
            <v>3474630691834</v>
          </cell>
          <cell r="C133" t="str">
            <v>MAJIREL HIGH LIFT ASH 50ML V049</v>
          </cell>
          <cell r="D133" t="str">
            <v>LP</v>
          </cell>
          <cell r="E133" t="str">
            <v>A</v>
          </cell>
          <cell r="F133">
            <v>1</v>
          </cell>
          <cell r="I133" t="str">
            <v/>
          </cell>
          <cell r="L133">
            <v>7.1999999999999995E-2</v>
          </cell>
          <cell r="M133">
            <v>108</v>
          </cell>
          <cell r="N133">
            <v>1512</v>
          </cell>
          <cell r="O133">
            <v>4536</v>
          </cell>
          <cell r="P133">
            <v>0</v>
          </cell>
          <cell r="Q133">
            <v>1</v>
          </cell>
          <cell r="R133">
            <v>3</v>
          </cell>
          <cell r="S133" t="str">
            <v>3474630691834</v>
          </cell>
          <cell r="T133" t="str">
            <v>RU.77.99.29.001.E.004267.02.15</v>
          </cell>
          <cell r="U133" t="str">
            <v>Non Aerosol</v>
          </cell>
          <cell r="V133" t="str">
            <v>E1407601</v>
          </cell>
          <cell r="W133" t="str">
            <v>E1407601</v>
          </cell>
          <cell r="X133" t="str">
            <v>E1407601</v>
          </cell>
          <cell r="Y133" t="str">
            <v>E1407601</v>
          </cell>
          <cell r="Z133" t="str">
            <v>not US</v>
          </cell>
          <cell r="AA133" t="str">
            <v/>
          </cell>
          <cell r="AB133">
            <v>9</v>
          </cell>
          <cell r="AC133" t="str">
            <v>Non Aerosol</v>
          </cell>
        </row>
        <row r="134">
          <cell r="A134" t="str">
            <v>E1407901</v>
          </cell>
          <cell r="B134" t="str">
            <v>3474630691933</v>
          </cell>
          <cell r="C134" t="str">
            <v>MAJIR HIGH LIFT ASH PLUS 50ML V049</v>
          </cell>
          <cell r="D134" t="str">
            <v>LP</v>
          </cell>
          <cell r="E134" t="str">
            <v>A</v>
          </cell>
          <cell r="F134">
            <v>1</v>
          </cell>
          <cell r="I134" t="str">
            <v/>
          </cell>
          <cell r="L134">
            <v>7.1999999999999995E-2</v>
          </cell>
          <cell r="M134">
            <v>108</v>
          </cell>
          <cell r="N134">
            <v>1512</v>
          </cell>
          <cell r="O134">
            <v>4536</v>
          </cell>
          <cell r="P134">
            <v>0</v>
          </cell>
          <cell r="Q134">
            <v>1</v>
          </cell>
          <cell r="R134">
            <v>3</v>
          </cell>
          <cell r="S134" t="str">
            <v>3474630691933</v>
          </cell>
          <cell r="T134" t="str">
            <v>RU.77.99.29.001.E.004267.02.15</v>
          </cell>
          <cell r="U134" t="str">
            <v>Non Aerosol</v>
          </cell>
          <cell r="V134" t="str">
            <v>E1407901</v>
          </cell>
          <cell r="W134" t="str">
            <v>E1407901</v>
          </cell>
          <cell r="X134" t="str">
            <v>E1407901</v>
          </cell>
          <cell r="Y134" t="str">
            <v>E1407901</v>
          </cell>
          <cell r="Z134" t="str">
            <v>not US</v>
          </cell>
          <cell r="AA134" t="str">
            <v/>
          </cell>
          <cell r="AB134">
            <v>9</v>
          </cell>
          <cell r="AC134" t="str">
            <v>Non Aerosol</v>
          </cell>
        </row>
        <row r="135">
          <cell r="A135" t="str">
            <v>E1408201</v>
          </cell>
          <cell r="B135" t="str">
            <v>3474630692039</v>
          </cell>
          <cell r="C135" t="str">
            <v>MAJIR HIGH LIFT VIOLET 50ML V049</v>
          </cell>
          <cell r="D135" t="str">
            <v>LP</v>
          </cell>
          <cell r="E135" t="str">
            <v>A</v>
          </cell>
          <cell r="F135">
            <v>1</v>
          </cell>
          <cell r="I135" t="str">
            <v/>
          </cell>
          <cell r="L135">
            <v>7.1999999999999995E-2</v>
          </cell>
          <cell r="M135">
            <v>108</v>
          </cell>
          <cell r="N135">
            <v>1512</v>
          </cell>
          <cell r="O135">
            <v>4536</v>
          </cell>
          <cell r="P135">
            <v>0</v>
          </cell>
          <cell r="Q135">
            <v>1</v>
          </cell>
          <cell r="R135">
            <v>3</v>
          </cell>
          <cell r="S135" t="str">
            <v>3474630692039</v>
          </cell>
          <cell r="T135" t="str">
            <v>RU.77.99.29.001.E.004267.02.15</v>
          </cell>
          <cell r="U135" t="str">
            <v>Non Aerosol</v>
          </cell>
          <cell r="V135" t="str">
            <v>E1408201</v>
          </cell>
          <cell r="W135" t="str">
            <v>E1408201</v>
          </cell>
          <cell r="X135" t="str">
            <v>E1408201</v>
          </cell>
          <cell r="Y135" t="str">
            <v>E1408201</v>
          </cell>
          <cell r="Z135" t="str">
            <v>not US</v>
          </cell>
          <cell r="AA135" t="str">
            <v/>
          </cell>
          <cell r="AB135">
            <v>9</v>
          </cell>
          <cell r="AC135" t="str">
            <v>Non Aerosol</v>
          </cell>
        </row>
        <row r="136">
          <cell r="A136" t="str">
            <v>E1407301</v>
          </cell>
          <cell r="B136" t="str">
            <v>3474630691735</v>
          </cell>
          <cell r="C136" t="str">
            <v>MAJIREL HIGH LIFT NEUTR 50ML V049</v>
          </cell>
          <cell r="D136" t="str">
            <v>LP</v>
          </cell>
          <cell r="E136" t="str">
            <v>#</v>
          </cell>
          <cell r="F136">
            <v>1</v>
          </cell>
          <cell r="I136" t="str">
            <v/>
          </cell>
          <cell r="L136">
            <v>7.1999999999999995E-2</v>
          </cell>
          <cell r="M136">
            <v>108</v>
          </cell>
          <cell r="N136">
            <v>1512</v>
          </cell>
          <cell r="O136">
            <v>4536</v>
          </cell>
          <cell r="P136">
            <v>0</v>
          </cell>
          <cell r="Q136">
            <v>1</v>
          </cell>
          <cell r="R136">
            <v>3</v>
          </cell>
          <cell r="S136" t="str">
            <v>3474630691735</v>
          </cell>
          <cell r="T136" t="str">
            <v>RU.77.99.29.001.E.004267.02.15</v>
          </cell>
          <cell r="U136" t="str">
            <v>Non Aerosol</v>
          </cell>
          <cell r="V136" t="str">
            <v>E1407301</v>
          </cell>
          <cell r="W136" t="str">
            <v>E1407301</v>
          </cell>
          <cell r="X136" t="str">
            <v>E1407301</v>
          </cell>
          <cell r="Y136" t="str">
            <v>E1407301</v>
          </cell>
          <cell r="Z136" t="str">
            <v>not US</v>
          </cell>
          <cell r="AA136" t="str">
            <v/>
          </cell>
          <cell r="AB136">
            <v>9</v>
          </cell>
          <cell r="AC136" t="str">
            <v>Non Aerosol</v>
          </cell>
        </row>
        <row r="137">
          <cell r="A137" t="str">
            <v>E1666101</v>
          </cell>
          <cell r="B137" t="str">
            <v>3474636347322</v>
          </cell>
          <cell r="C137" t="str">
            <v>MAJIREL HLIFT ASH VIOLET50ML V049</v>
          </cell>
          <cell r="D137" t="str">
            <v>LP</v>
          </cell>
          <cell r="E137" t="str">
            <v>A</v>
          </cell>
          <cell r="F137">
            <v>1</v>
          </cell>
          <cell r="I137" t="str">
            <v/>
          </cell>
          <cell r="L137">
            <v>7.1999999999999995E-2</v>
          </cell>
          <cell r="M137">
            <v>108</v>
          </cell>
          <cell r="N137">
            <v>1512</v>
          </cell>
          <cell r="O137">
            <v>4536</v>
          </cell>
          <cell r="P137">
            <v>0</v>
          </cell>
          <cell r="Q137">
            <v>1</v>
          </cell>
          <cell r="R137">
            <v>3</v>
          </cell>
          <cell r="S137" t="str">
            <v>3474636347322</v>
          </cell>
          <cell r="T137" t="str">
            <v>RU.77.99.29.001.E.000924.02.16</v>
          </cell>
          <cell r="U137" t="str">
            <v>Non Aerosol</v>
          </cell>
          <cell r="V137" t="str">
            <v>E1666101</v>
          </cell>
          <cell r="W137" t="str">
            <v>E1666101</v>
          </cell>
          <cell r="X137" t="str">
            <v>E1666101</v>
          </cell>
          <cell r="Y137" t="str">
            <v>E1666101</v>
          </cell>
          <cell r="Z137" t="str">
            <v>not US</v>
          </cell>
          <cell r="AA137" t="str">
            <v/>
          </cell>
          <cell r="AB137">
            <v>9</v>
          </cell>
          <cell r="AC137" t="str">
            <v>Non Aerosol</v>
          </cell>
        </row>
        <row r="138">
          <cell r="A138" t="str">
            <v>E1409401</v>
          </cell>
          <cell r="B138" t="str">
            <v>3474630692435</v>
          </cell>
          <cell r="C138" t="str">
            <v>MAJ HIGH LIFT BEIGE 50ML V049</v>
          </cell>
          <cell r="D138" t="str">
            <v>LP</v>
          </cell>
          <cell r="E138" t="str">
            <v>B</v>
          </cell>
          <cell r="F138">
            <v>1</v>
          </cell>
          <cell r="I138" t="str">
            <v/>
          </cell>
          <cell r="L138">
            <v>7.1999999999999995E-2</v>
          </cell>
          <cell r="M138">
            <v>108</v>
          </cell>
          <cell r="N138">
            <v>1512</v>
          </cell>
          <cell r="O138">
            <v>4536</v>
          </cell>
          <cell r="P138">
            <v>0</v>
          </cell>
          <cell r="Q138">
            <v>1</v>
          </cell>
          <cell r="R138">
            <v>3</v>
          </cell>
          <cell r="S138" t="str">
            <v>3474630692435</v>
          </cell>
          <cell r="T138" t="str">
            <v>RU.77.99.29.001.E.003757.02.15</v>
          </cell>
          <cell r="U138" t="str">
            <v>Non Aerosol</v>
          </cell>
          <cell r="V138" t="str">
            <v>E1409401</v>
          </cell>
          <cell r="W138" t="str">
            <v>E1409401</v>
          </cell>
          <cell r="X138" t="str">
            <v>E1409401</v>
          </cell>
          <cell r="Y138" t="str">
            <v>E1409401</v>
          </cell>
          <cell r="Z138" t="str">
            <v>not US</v>
          </cell>
          <cell r="AA138" t="str">
            <v/>
          </cell>
          <cell r="AB138">
            <v>9</v>
          </cell>
          <cell r="AC138" t="str">
            <v>Non Aerosol</v>
          </cell>
        </row>
        <row r="139">
          <cell r="A139" t="str">
            <v>E2584600</v>
          </cell>
          <cell r="B139" t="str">
            <v>3474636586769</v>
          </cell>
          <cell r="C139" t="str">
            <v>MAJI HIGH LIFT 50ML VIOLET ASH V049</v>
          </cell>
          <cell r="D139" t="str">
            <v>LP</v>
          </cell>
          <cell r="E139" t="str">
            <v>B</v>
          </cell>
          <cell r="F139">
            <v>1</v>
          </cell>
          <cell r="I139" t="str">
            <v/>
          </cell>
          <cell r="L139">
            <v>7.1999999999999995E-2</v>
          </cell>
          <cell r="M139">
            <v>108</v>
          </cell>
          <cell r="N139">
            <v>1512</v>
          </cell>
          <cell r="O139">
            <v>4536</v>
          </cell>
          <cell r="P139">
            <v>0</v>
          </cell>
          <cell r="Q139">
            <v>1</v>
          </cell>
          <cell r="R139">
            <v>3</v>
          </cell>
          <cell r="S139" t="str">
            <v>3474636586769</v>
          </cell>
          <cell r="T139" t="str">
            <v>RU.77.99.29.001.E.002393.06.18</v>
          </cell>
          <cell r="U139" t="str">
            <v>Non Aerosol</v>
          </cell>
          <cell r="V139" t="str">
            <v>E2584600</v>
          </cell>
          <cell r="W139" t="str">
            <v>E2584600</v>
          </cell>
          <cell r="X139" t="str">
            <v>E2584600</v>
          </cell>
          <cell r="Y139" t="str">
            <v>E2584600</v>
          </cell>
          <cell r="Z139" t="str">
            <v>not US</v>
          </cell>
          <cell r="AA139" t="str">
            <v/>
          </cell>
          <cell r="AB139">
            <v>9</v>
          </cell>
          <cell r="AC139" t="str">
            <v>Non Aerosol</v>
          </cell>
        </row>
        <row r="140">
          <cell r="A140" t="str">
            <v>E2585000</v>
          </cell>
          <cell r="B140" t="str">
            <v>3474636586806</v>
          </cell>
          <cell r="C140" t="str">
            <v>MAJIREL HIGH LIFT T50ML VIOLET V049</v>
          </cell>
          <cell r="D140" t="str">
            <v>LP</v>
          </cell>
          <cell r="E140" t="str">
            <v>B</v>
          </cell>
          <cell r="F140">
            <v>1</v>
          </cell>
          <cell r="I140" t="str">
            <v/>
          </cell>
          <cell r="L140">
            <v>7.1999999999999995E-2</v>
          </cell>
          <cell r="M140">
            <v>108</v>
          </cell>
          <cell r="N140">
            <v>1512</v>
          </cell>
          <cell r="O140">
            <v>4536</v>
          </cell>
          <cell r="P140">
            <v>0</v>
          </cell>
          <cell r="Q140">
            <v>1</v>
          </cell>
          <cell r="R140">
            <v>3</v>
          </cell>
          <cell r="S140" t="str">
            <v>3474636586806</v>
          </cell>
          <cell r="T140" t="str">
            <v>RU.77.99.29.001.E.002393.06.18</v>
          </cell>
          <cell r="U140" t="str">
            <v>Non Aerosol</v>
          </cell>
          <cell r="V140" t="str">
            <v>E2585000</v>
          </cell>
          <cell r="W140" t="str">
            <v>E2585000</v>
          </cell>
          <cell r="X140" t="str">
            <v>E2585000</v>
          </cell>
          <cell r="Y140" t="str">
            <v>E2585000</v>
          </cell>
          <cell r="Z140" t="str">
            <v>not US</v>
          </cell>
          <cell r="AA140" t="str">
            <v/>
          </cell>
          <cell r="AB140">
            <v>9</v>
          </cell>
          <cell r="AC140" t="str">
            <v>Non Aerosol</v>
          </cell>
        </row>
        <row r="141">
          <cell r="A141" t="str">
            <v>E0318002</v>
          </cell>
          <cell r="B141" t="str">
            <v>3474630138872</v>
          </cell>
          <cell r="C141" t="str">
            <v>MAJIBLOND EU ULTRA 900 S 14B V049</v>
          </cell>
          <cell r="D141" t="str">
            <v>LP</v>
          </cell>
          <cell r="E141" t="str">
            <v>B</v>
          </cell>
          <cell r="F141">
            <v>1</v>
          </cell>
          <cell r="I141" t="str">
            <v/>
          </cell>
          <cell r="L141">
            <v>7.1999999999999995E-2</v>
          </cell>
          <cell r="M141">
            <v>108</v>
          </cell>
          <cell r="N141">
            <v>1512</v>
          </cell>
          <cell r="O141">
            <v>4536</v>
          </cell>
          <cell r="P141">
            <v>0</v>
          </cell>
          <cell r="Q141">
            <v>1</v>
          </cell>
          <cell r="R141">
            <v>3</v>
          </cell>
          <cell r="S141" t="str">
            <v>3474630138872</v>
          </cell>
          <cell r="T141" t="str">
            <v>RU.77.99.37.001.E.006635.08.13</v>
          </cell>
          <cell r="U141" t="str">
            <v>Non Aerosol</v>
          </cell>
          <cell r="V141" t="str">
            <v>E0318002</v>
          </cell>
          <cell r="W141" t="str">
            <v>E0318002</v>
          </cell>
          <cell r="X141" t="str">
            <v>E0318002</v>
          </cell>
          <cell r="Y141" t="str">
            <v>E0318002</v>
          </cell>
          <cell r="Z141" t="str">
            <v>not US</v>
          </cell>
          <cell r="AA141" t="str">
            <v/>
          </cell>
          <cell r="AB141">
            <v>9</v>
          </cell>
          <cell r="AC141" t="str">
            <v>Non Aerosol</v>
          </cell>
        </row>
        <row r="142">
          <cell r="A142" t="str">
            <v>E0318102</v>
          </cell>
          <cell r="B142" t="str">
            <v>3474630139046</v>
          </cell>
          <cell r="C142" t="str">
            <v>MAJIBLOND EU ULTRA 901 S 14B V049</v>
          </cell>
          <cell r="D142" t="str">
            <v>LP</v>
          </cell>
          <cell r="E142" t="str">
            <v>B</v>
          </cell>
          <cell r="F142">
            <v>1</v>
          </cell>
          <cell r="I142" t="str">
            <v/>
          </cell>
          <cell r="L142">
            <v>7.1999999999999995E-2</v>
          </cell>
          <cell r="M142">
            <v>108</v>
          </cell>
          <cell r="N142">
            <v>1512</v>
          </cell>
          <cell r="O142">
            <v>4536</v>
          </cell>
          <cell r="P142">
            <v>0</v>
          </cell>
          <cell r="Q142">
            <v>1</v>
          </cell>
          <cell r="R142">
            <v>3</v>
          </cell>
          <cell r="S142" t="str">
            <v>3474630139046</v>
          </cell>
          <cell r="T142" t="str">
            <v>RU.77.99.37.001.E.006635.08.13</v>
          </cell>
          <cell r="U142" t="str">
            <v>Non Aerosol</v>
          </cell>
          <cell r="V142" t="str">
            <v>E0318102</v>
          </cell>
          <cell r="W142" t="str">
            <v>E0318102</v>
          </cell>
          <cell r="X142" t="str">
            <v>E0318102</v>
          </cell>
          <cell r="Y142" t="str">
            <v>E0318102</v>
          </cell>
          <cell r="Z142" t="str">
            <v>not US</v>
          </cell>
          <cell r="AA142" t="str">
            <v/>
          </cell>
          <cell r="AB142">
            <v>9</v>
          </cell>
          <cell r="AC142" t="str">
            <v>Non Aerosol</v>
          </cell>
        </row>
        <row r="143">
          <cell r="A143" t="str">
            <v>URU11393</v>
          </cell>
          <cell r="B143" t="str">
            <v>4690214660761</v>
          </cell>
          <cell r="C143" t="str">
            <v>LP BOM MAJI COOL COVER</v>
          </cell>
          <cell r="D143" t="str">
            <v>LP</v>
          </cell>
          <cell r="E143" t="str">
            <v>#</v>
          </cell>
          <cell r="F143">
            <v>1</v>
          </cell>
          <cell r="I143" t="str">
            <v/>
          </cell>
          <cell r="L143">
            <v>0.68500000000000005</v>
          </cell>
          <cell r="M143">
            <v>2</v>
          </cell>
          <cell r="N143">
            <v>54</v>
          </cell>
          <cell r="O143">
            <v>216</v>
          </cell>
          <cell r="P143">
            <v>0</v>
          </cell>
          <cell r="Q143">
            <v>1</v>
          </cell>
          <cell r="R143">
            <v>0</v>
          </cell>
          <cell r="S143" t="str">
            <v>4690214660761</v>
          </cell>
          <cell r="T143" t="str">
            <v>-1</v>
          </cell>
          <cell r="U143" t="str">
            <v>Non Aerosol</v>
          </cell>
          <cell r="V143" t="str">
            <v>URU11393</v>
          </cell>
          <cell r="W143" t="str">
            <v>URU11393</v>
          </cell>
          <cell r="X143" t="str">
            <v>URU11393</v>
          </cell>
          <cell r="Y143" t="str">
            <v>URU11393</v>
          </cell>
          <cell r="Z143" t="str">
            <v>not US</v>
          </cell>
          <cell r="AA143" t="str">
            <v/>
          </cell>
          <cell r="AB143">
            <v>9</v>
          </cell>
          <cell r="AC143" t="str">
            <v>Non Aerosol</v>
          </cell>
        </row>
        <row r="144">
          <cell r="A144" t="str">
            <v>E0871502</v>
          </cell>
          <cell r="B144" t="str">
            <v>3474630574748</v>
          </cell>
          <cell r="C144" t="str">
            <v>MAJIREL COOL COVER 4 B14 50ML VD56</v>
          </cell>
          <cell r="D144" t="str">
            <v>LP</v>
          </cell>
          <cell r="E144" t="str">
            <v>A</v>
          </cell>
          <cell r="F144">
            <v>1</v>
          </cell>
          <cell r="I144" t="str">
            <v/>
          </cell>
          <cell r="L144">
            <v>7.1999999999999995E-2</v>
          </cell>
          <cell r="M144">
            <v>108</v>
          </cell>
          <cell r="N144">
            <v>1512</v>
          </cell>
          <cell r="O144">
            <v>4536</v>
          </cell>
          <cell r="P144">
            <v>0</v>
          </cell>
          <cell r="Q144">
            <v>1</v>
          </cell>
          <cell r="R144">
            <v>3</v>
          </cell>
          <cell r="S144" t="str">
            <v>3474630574748</v>
          </cell>
          <cell r="T144" t="str">
            <v>RU.77.99.29.001.E.004527.06.14</v>
          </cell>
          <cell r="U144" t="str">
            <v>Non Aerosol</v>
          </cell>
          <cell r="V144" t="str">
            <v>E0871502</v>
          </cell>
          <cell r="W144" t="str">
            <v>E0871502</v>
          </cell>
          <cell r="X144" t="str">
            <v>E0871502</v>
          </cell>
          <cell r="Y144" t="str">
            <v>E0871502</v>
          </cell>
          <cell r="Z144" t="str">
            <v>not US</v>
          </cell>
          <cell r="AA144" t="str">
            <v/>
          </cell>
          <cell r="AB144">
            <v>9</v>
          </cell>
          <cell r="AC144" t="str">
            <v>Non Aerosol</v>
          </cell>
        </row>
        <row r="145">
          <cell r="A145" t="str">
            <v>E0872203</v>
          </cell>
          <cell r="B145" t="str">
            <v>3474630575066</v>
          </cell>
          <cell r="C145" t="str">
            <v>MAJIREL COOL COVER 4.3 B14 50ML D56</v>
          </cell>
          <cell r="D145" t="str">
            <v>LP</v>
          </cell>
          <cell r="E145" t="str">
            <v>C</v>
          </cell>
          <cell r="F145">
            <v>1</v>
          </cell>
          <cell r="I145" t="str">
            <v/>
          </cell>
          <cell r="L145">
            <v>7.1999999999999995E-2</v>
          </cell>
          <cell r="M145">
            <v>108</v>
          </cell>
          <cell r="N145">
            <v>1512</v>
          </cell>
          <cell r="O145">
            <v>4536</v>
          </cell>
          <cell r="P145">
            <v>0</v>
          </cell>
          <cell r="Q145">
            <v>1</v>
          </cell>
          <cell r="R145">
            <v>3</v>
          </cell>
          <cell r="S145" t="str">
            <v>3474630575066</v>
          </cell>
          <cell r="T145" t="str">
            <v>RU.77.99.29.001.E.004527.06.14</v>
          </cell>
          <cell r="U145" t="str">
            <v>Non Aerosol</v>
          </cell>
          <cell r="V145" t="str">
            <v>E0872203</v>
          </cell>
          <cell r="W145" t="str">
            <v>E0872203</v>
          </cell>
          <cell r="X145" t="str">
            <v>E0872203</v>
          </cell>
          <cell r="Y145" t="str">
            <v>E0872203</v>
          </cell>
          <cell r="Z145" t="str">
            <v>not US</v>
          </cell>
          <cell r="AA145" t="str">
            <v/>
          </cell>
          <cell r="AB145">
            <v>9</v>
          </cell>
          <cell r="AC145" t="str">
            <v>Non Aerosol</v>
          </cell>
        </row>
        <row r="146">
          <cell r="A146" t="str">
            <v>E0872802</v>
          </cell>
          <cell r="B146" t="str">
            <v>3474630575271</v>
          </cell>
          <cell r="C146" t="str">
            <v>MAJIREL COOL COVER 4.8 B7 50ML VD56</v>
          </cell>
          <cell r="D146" t="str">
            <v>LP</v>
          </cell>
          <cell r="E146" t="str">
            <v>A</v>
          </cell>
          <cell r="F146">
            <v>1</v>
          </cell>
          <cell r="I146" t="str">
            <v/>
          </cell>
          <cell r="L146">
            <v>7.1999999999999995E-2</v>
          </cell>
          <cell r="M146">
            <v>108</v>
          </cell>
          <cell r="N146">
            <v>1512</v>
          </cell>
          <cell r="O146">
            <v>4536</v>
          </cell>
          <cell r="P146">
            <v>0</v>
          </cell>
          <cell r="Q146">
            <v>1</v>
          </cell>
          <cell r="R146">
            <v>3</v>
          </cell>
          <cell r="S146" t="str">
            <v>3474630575271</v>
          </cell>
          <cell r="T146" t="str">
            <v>RU.77.99.29.001.E.012053.12.14</v>
          </cell>
          <cell r="U146" t="str">
            <v>Non Aerosol</v>
          </cell>
          <cell r="V146" t="str">
            <v>E0872802</v>
          </cell>
          <cell r="W146" t="str">
            <v>E0872802</v>
          </cell>
          <cell r="X146" t="str">
            <v>E0872802</v>
          </cell>
          <cell r="Y146" t="str">
            <v>E0872802</v>
          </cell>
          <cell r="Z146" t="str">
            <v>not US</v>
          </cell>
          <cell r="AA146" t="str">
            <v/>
          </cell>
          <cell r="AB146">
            <v>9</v>
          </cell>
          <cell r="AC146" t="str">
            <v>Non Aerosol</v>
          </cell>
        </row>
        <row r="147">
          <cell r="A147" t="str">
            <v>E0871602</v>
          </cell>
          <cell r="B147" t="str">
            <v>3474630574786</v>
          </cell>
          <cell r="C147" t="str">
            <v>MAJIREL COOL COVER 5 B7 50ML VD56</v>
          </cell>
          <cell r="D147" t="str">
            <v>LP</v>
          </cell>
          <cell r="E147" t="str">
            <v>#</v>
          </cell>
          <cell r="F147">
            <v>1</v>
          </cell>
          <cell r="I147" t="str">
            <v/>
          </cell>
          <cell r="L147">
            <v>7.1999999999999995E-2</v>
          </cell>
          <cell r="M147">
            <v>108</v>
          </cell>
          <cell r="N147">
            <v>1512</v>
          </cell>
          <cell r="O147">
            <v>4536</v>
          </cell>
          <cell r="P147">
            <v>0</v>
          </cell>
          <cell r="Q147">
            <v>1</v>
          </cell>
          <cell r="R147">
            <v>3</v>
          </cell>
          <cell r="S147" t="str">
            <v>3474630574786</v>
          </cell>
          <cell r="T147" t="str">
            <v>RU.77.99.29.001.E.004527.06.14</v>
          </cell>
          <cell r="U147" t="str">
            <v>Non Aerosol</v>
          </cell>
          <cell r="V147" t="str">
            <v>E0871602</v>
          </cell>
          <cell r="W147" t="str">
            <v>E0871602</v>
          </cell>
          <cell r="X147" t="str">
            <v>E0871602</v>
          </cell>
          <cell r="Y147" t="str">
            <v>E0871602</v>
          </cell>
          <cell r="Z147" t="str">
            <v>not US</v>
          </cell>
          <cell r="AA147" t="str">
            <v/>
          </cell>
          <cell r="AB147">
            <v>9</v>
          </cell>
          <cell r="AC147" t="str">
            <v>Non Aerosol</v>
          </cell>
        </row>
        <row r="148">
          <cell r="A148" t="str">
            <v>E0873302</v>
          </cell>
          <cell r="B148" t="str">
            <v>3474630575479</v>
          </cell>
          <cell r="C148" t="str">
            <v>MAJIREL COOL COVER 5.1 B14 50ML D56</v>
          </cell>
          <cell r="D148" t="str">
            <v>LP</v>
          </cell>
          <cell r="E148" t="str">
            <v>#</v>
          </cell>
          <cell r="F148">
            <v>1</v>
          </cell>
          <cell r="I148" t="str">
            <v/>
          </cell>
          <cell r="L148">
            <v>7.1999999999999995E-2</v>
          </cell>
          <cell r="M148">
            <v>108</v>
          </cell>
          <cell r="N148">
            <v>1512</v>
          </cell>
          <cell r="O148">
            <v>4536</v>
          </cell>
          <cell r="P148">
            <v>0</v>
          </cell>
          <cell r="Q148">
            <v>1</v>
          </cell>
          <cell r="R148">
            <v>3</v>
          </cell>
          <cell r="S148" t="str">
            <v>3474630575479</v>
          </cell>
          <cell r="T148" t="str">
            <v>RU.77.99.29.001.E.004527.06.14</v>
          </cell>
          <cell r="U148" t="str">
            <v>Non Aerosol</v>
          </cell>
          <cell r="V148" t="str">
            <v>E0873302</v>
          </cell>
          <cell r="W148" t="str">
            <v>E0873302</v>
          </cell>
          <cell r="X148" t="str">
            <v>E0873302</v>
          </cell>
          <cell r="Y148" t="str">
            <v>E0873302</v>
          </cell>
          <cell r="Z148" t="str">
            <v>not US</v>
          </cell>
          <cell r="AA148" t="str">
            <v/>
          </cell>
          <cell r="AB148">
            <v>9</v>
          </cell>
          <cell r="AC148" t="str">
            <v>Non Aerosol</v>
          </cell>
        </row>
        <row r="149">
          <cell r="A149" t="str">
            <v>E1550601</v>
          </cell>
          <cell r="B149" t="str">
            <v>3474630733091</v>
          </cell>
          <cell r="C149" t="str">
            <v>MAJI COOL COV MOCCHA 5.18 50ML VD56</v>
          </cell>
          <cell r="D149" t="str">
            <v>LP</v>
          </cell>
          <cell r="E149" t="str">
            <v>A</v>
          </cell>
          <cell r="F149">
            <v>1</v>
          </cell>
          <cell r="I149" t="str">
            <v/>
          </cell>
          <cell r="L149">
            <v>7.1999999999999995E-2</v>
          </cell>
          <cell r="M149">
            <v>108</v>
          </cell>
          <cell r="N149">
            <v>1512</v>
          </cell>
          <cell r="O149">
            <v>4536</v>
          </cell>
          <cell r="P149">
            <v>0</v>
          </cell>
          <cell r="Q149">
            <v>1</v>
          </cell>
          <cell r="R149">
            <v>3</v>
          </cell>
          <cell r="S149" t="str">
            <v>3474630733091</v>
          </cell>
          <cell r="T149" t="str">
            <v>RU.77.99.32.001.E.007140.06.15</v>
          </cell>
          <cell r="U149" t="str">
            <v>Non Aerosol</v>
          </cell>
          <cell r="V149" t="str">
            <v>E1550601</v>
          </cell>
          <cell r="W149" t="str">
            <v>E1550601</v>
          </cell>
          <cell r="X149" t="str">
            <v>E1550601</v>
          </cell>
          <cell r="Y149" t="str">
            <v>E1550601</v>
          </cell>
          <cell r="Z149" t="str">
            <v>not US</v>
          </cell>
          <cell r="AA149" t="str">
            <v/>
          </cell>
          <cell r="AB149">
            <v>9</v>
          </cell>
          <cell r="AC149" t="str">
            <v>Non Aerosol</v>
          </cell>
        </row>
        <row r="150">
          <cell r="A150" t="str">
            <v>E0872303</v>
          </cell>
          <cell r="B150" t="str">
            <v>3474630575073</v>
          </cell>
          <cell r="C150" t="str">
            <v>MAJIREL COOL COVER 5.3 B14 50ML D56</v>
          </cell>
          <cell r="D150" t="str">
            <v>LP</v>
          </cell>
          <cell r="E150" t="str">
            <v>B</v>
          </cell>
          <cell r="F150">
            <v>1</v>
          </cell>
          <cell r="I150" t="str">
            <v/>
          </cell>
          <cell r="L150">
            <v>7.1999999999999995E-2</v>
          </cell>
          <cell r="M150">
            <v>108</v>
          </cell>
          <cell r="N150">
            <v>1512</v>
          </cell>
          <cell r="O150">
            <v>4536</v>
          </cell>
          <cell r="P150">
            <v>0</v>
          </cell>
          <cell r="Q150">
            <v>1</v>
          </cell>
          <cell r="R150">
            <v>3</v>
          </cell>
          <cell r="S150" t="str">
            <v>3474630575073</v>
          </cell>
          <cell r="T150" t="str">
            <v>RU.77.99.29.001.E.004527.06.14</v>
          </cell>
          <cell r="U150" t="str">
            <v>Non Aerosol</v>
          </cell>
          <cell r="V150" t="str">
            <v>E0872303</v>
          </cell>
          <cell r="W150" t="str">
            <v>E0872303</v>
          </cell>
          <cell r="X150" t="str">
            <v>E0872303</v>
          </cell>
          <cell r="Y150" t="str">
            <v>E0872303</v>
          </cell>
          <cell r="Z150" t="str">
            <v>not US</v>
          </cell>
          <cell r="AA150" t="str">
            <v/>
          </cell>
          <cell r="AB150">
            <v>9</v>
          </cell>
          <cell r="AC150" t="str">
            <v>Non Aerosol</v>
          </cell>
        </row>
        <row r="151">
          <cell r="A151" t="str">
            <v>E0871702</v>
          </cell>
          <cell r="B151" t="str">
            <v>3474630574823</v>
          </cell>
          <cell r="C151" t="str">
            <v>MAJIREL COOL COVER 6 B7 50ML VD56</v>
          </cell>
          <cell r="D151" t="str">
            <v>LP</v>
          </cell>
          <cell r="E151" t="str">
            <v>A</v>
          </cell>
          <cell r="F151">
            <v>1</v>
          </cell>
          <cell r="I151" t="str">
            <v/>
          </cell>
          <cell r="L151">
            <v>7.1999999999999995E-2</v>
          </cell>
          <cell r="M151">
            <v>108</v>
          </cell>
          <cell r="N151">
            <v>1512</v>
          </cell>
          <cell r="O151">
            <v>4536</v>
          </cell>
          <cell r="P151">
            <v>0</v>
          </cell>
          <cell r="Q151">
            <v>1</v>
          </cell>
          <cell r="R151">
            <v>3</v>
          </cell>
          <cell r="S151" t="str">
            <v>3474630574823</v>
          </cell>
          <cell r="T151" t="str">
            <v>RU.77.99.29.001.E.004527.06.14</v>
          </cell>
          <cell r="U151" t="str">
            <v>Non Aerosol</v>
          </cell>
          <cell r="V151" t="str">
            <v>E0871702</v>
          </cell>
          <cell r="W151" t="str">
            <v>E0871702</v>
          </cell>
          <cell r="X151" t="str">
            <v>E0871702</v>
          </cell>
          <cell r="Y151" t="str">
            <v>E0871702</v>
          </cell>
          <cell r="Z151" t="str">
            <v>not US</v>
          </cell>
          <cell r="AA151" t="str">
            <v/>
          </cell>
          <cell r="AB151">
            <v>9</v>
          </cell>
          <cell r="AC151" t="str">
            <v>Non Aerosol</v>
          </cell>
        </row>
        <row r="152">
          <cell r="A152" t="str">
            <v>E0873402</v>
          </cell>
          <cell r="B152" t="str">
            <v>3474630575516</v>
          </cell>
          <cell r="C152" t="str">
            <v>MAJIREL COOL COVER 6.1 B14 50ML D56</v>
          </cell>
          <cell r="D152" t="str">
            <v>LP</v>
          </cell>
          <cell r="E152" t="str">
            <v>#</v>
          </cell>
          <cell r="F152">
            <v>1</v>
          </cell>
          <cell r="I152" t="str">
            <v/>
          </cell>
          <cell r="L152">
            <v>7.1999999999999995E-2</v>
          </cell>
          <cell r="M152">
            <v>108</v>
          </cell>
          <cell r="N152">
            <v>1512</v>
          </cell>
          <cell r="O152">
            <v>4536</v>
          </cell>
          <cell r="P152">
            <v>0</v>
          </cell>
          <cell r="Q152">
            <v>1</v>
          </cell>
          <cell r="R152">
            <v>3</v>
          </cell>
          <cell r="S152" t="str">
            <v>3474630575516</v>
          </cell>
          <cell r="T152" t="str">
            <v>RU.77.99.29.001.E.004527.06.14</v>
          </cell>
          <cell r="U152" t="str">
            <v>Non Aerosol</v>
          </cell>
          <cell r="V152" t="str">
            <v>E0873402</v>
          </cell>
          <cell r="W152" t="str">
            <v>E0873402</v>
          </cell>
          <cell r="X152" t="str">
            <v>E0873402</v>
          </cell>
          <cell r="Y152" t="str">
            <v>E0873402</v>
          </cell>
          <cell r="Z152" t="str">
            <v>not US</v>
          </cell>
          <cell r="AA152" t="str">
            <v/>
          </cell>
          <cell r="AB152">
            <v>9</v>
          </cell>
          <cell r="AC152" t="str">
            <v>Non Aerosol</v>
          </cell>
        </row>
        <row r="153">
          <cell r="A153" t="str">
            <v>E1078502</v>
          </cell>
          <cell r="B153" t="str">
            <v>3474630667105</v>
          </cell>
          <cell r="C153" t="str">
            <v>MAJIREL BRONZE CC B14 6.17 50ML D56</v>
          </cell>
          <cell r="D153" t="str">
            <v>LP</v>
          </cell>
          <cell r="E153" t="str">
            <v>B</v>
          </cell>
          <cell r="F153">
            <v>1</v>
          </cell>
          <cell r="I153" t="str">
            <v/>
          </cell>
          <cell r="L153">
            <v>7.1999999999999995E-2</v>
          </cell>
          <cell r="M153">
            <v>108</v>
          </cell>
          <cell r="N153">
            <v>1512</v>
          </cell>
          <cell r="O153">
            <v>4536</v>
          </cell>
          <cell r="P153">
            <v>0</v>
          </cell>
          <cell r="Q153">
            <v>1</v>
          </cell>
          <cell r="R153">
            <v>3</v>
          </cell>
          <cell r="S153" t="str">
            <v>3474630667105</v>
          </cell>
          <cell r="T153" t="str">
            <v>RU.77.99.29.001.E.012053.12.14</v>
          </cell>
          <cell r="U153" t="str">
            <v>Non Aerosol</v>
          </cell>
          <cell r="V153" t="str">
            <v>E1078502</v>
          </cell>
          <cell r="W153" t="str">
            <v>E1078502</v>
          </cell>
          <cell r="X153" t="str">
            <v>E1078502</v>
          </cell>
          <cell r="Y153" t="str">
            <v>E1078502</v>
          </cell>
          <cell r="Z153" t="str">
            <v>not US</v>
          </cell>
          <cell r="AA153" t="str">
            <v/>
          </cell>
          <cell r="AB153">
            <v>9</v>
          </cell>
          <cell r="AC153" t="str">
            <v>Non Aerosol</v>
          </cell>
        </row>
        <row r="154">
          <cell r="A154" t="str">
            <v>E0872403</v>
          </cell>
          <cell r="B154" t="str">
            <v>3474630575110</v>
          </cell>
          <cell r="C154" t="str">
            <v>MAJIREL COOL COVER 6.3 B14 50ML D56</v>
          </cell>
          <cell r="D154" t="str">
            <v>LP</v>
          </cell>
          <cell r="E154" t="str">
            <v>#</v>
          </cell>
          <cell r="F154">
            <v>1</v>
          </cell>
          <cell r="I154" t="str">
            <v/>
          </cell>
          <cell r="L154">
            <v>7.1999999999999995E-2</v>
          </cell>
          <cell r="M154">
            <v>108</v>
          </cell>
          <cell r="N154">
            <v>1512</v>
          </cell>
          <cell r="O154">
            <v>4536</v>
          </cell>
          <cell r="P154">
            <v>0</v>
          </cell>
          <cell r="Q154">
            <v>1</v>
          </cell>
          <cell r="R154">
            <v>3</v>
          </cell>
          <cell r="S154" t="str">
            <v>3474630575110</v>
          </cell>
          <cell r="T154" t="str">
            <v>RU.77.99.29.001.E.004527.06.14</v>
          </cell>
          <cell r="U154" t="str">
            <v>Non Aerosol</v>
          </cell>
          <cell r="V154" t="str">
            <v>E0872403</v>
          </cell>
          <cell r="W154" t="str">
            <v>E0872403</v>
          </cell>
          <cell r="X154" t="str">
            <v>E0872403</v>
          </cell>
          <cell r="Y154" t="str">
            <v>E0872403</v>
          </cell>
          <cell r="Z154" t="str">
            <v>not US</v>
          </cell>
          <cell r="AA154" t="str">
            <v/>
          </cell>
          <cell r="AB154">
            <v>9</v>
          </cell>
          <cell r="AC154" t="str">
            <v>Non Aerosol</v>
          </cell>
        </row>
        <row r="155">
          <cell r="A155" t="str">
            <v>E0871803</v>
          </cell>
          <cell r="B155" t="str">
            <v>3474636915644</v>
          </cell>
          <cell r="C155" t="str">
            <v>MAJIREL COOL COVER 7 B7 50ML VE90</v>
          </cell>
          <cell r="D155" t="str">
            <v>LP</v>
          </cell>
          <cell r="E155" t="str">
            <v>A</v>
          </cell>
          <cell r="F155">
            <v>1</v>
          </cell>
          <cell r="I155" t="str">
            <v/>
          </cell>
          <cell r="L155">
            <v>7.1999999999999995E-2</v>
          </cell>
          <cell r="M155">
            <v>108</v>
          </cell>
          <cell r="N155">
            <v>1512</v>
          </cell>
          <cell r="O155">
            <v>4536</v>
          </cell>
          <cell r="P155">
            <v>0</v>
          </cell>
          <cell r="Q155">
            <v>1</v>
          </cell>
          <cell r="R155">
            <v>0</v>
          </cell>
          <cell r="S155" t="str">
            <v>3474636915644</v>
          </cell>
          <cell r="T155" t="str">
            <v>RU.77.99.29.001.E.004527.06.14</v>
          </cell>
          <cell r="U155" t="str">
            <v>Non Aerosol</v>
          </cell>
          <cell r="V155" t="str">
            <v>E0871803</v>
          </cell>
          <cell r="W155" t="str">
            <v>E0871803</v>
          </cell>
          <cell r="X155" t="str">
            <v>E0871803</v>
          </cell>
          <cell r="Y155" t="str">
            <v>E0871803</v>
          </cell>
          <cell r="Z155" t="str">
            <v>not US</v>
          </cell>
          <cell r="AA155" t="str">
            <v/>
          </cell>
          <cell r="AB155">
            <v>9</v>
          </cell>
          <cell r="AC155" t="str">
            <v>Non Aerosol</v>
          </cell>
        </row>
        <row r="156">
          <cell r="A156" t="str">
            <v>E0873502</v>
          </cell>
          <cell r="B156" t="str">
            <v>3474630575554</v>
          </cell>
          <cell r="C156" t="str">
            <v>MAJIREL COOL COVER 7.1 B14 50ML D56</v>
          </cell>
          <cell r="D156" t="str">
            <v>LP</v>
          </cell>
          <cell r="E156" t="str">
            <v>A</v>
          </cell>
          <cell r="F156">
            <v>1</v>
          </cell>
          <cell r="I156" t="str">
            <v/>
          </cell>
          <cell r="L156">
            <v>7.1999999999999995E-2</v>
          </cell>
          <cell r="M156">
            <v>108</v>
          </cell>
          <cell r="N156">
            <v>1512</v>
          </cell>
          <cell r="O156">
            <v>4536</v>
          </cell>
          <cell r="P156">
            <v>0</v>
          </cell>
          <cell r="Q156">
            <v>1</v>
          </cell>
          <cell r="R156">
            <v>3</v>
          </cell>
          <cell r="S156" t="str">
            <v>3474630575554</v>
          </cell>
          <cell r="T156" t="str">
            <v>RU.77.99.29.001.E.004527.06.14</v>
          </cell>
          <cell r="U156" t="str">
            <v>Non Aerosol</v>
          </cell>
          <cell r="V156" t="str">
            <v>E0873502</v>
          </cell>
          <cell r="W156" t="str">
            <v>E0873502</v>
          </cell>
          <cell r="X156" t="str">
            <v>E0873502</v>
          </cell>
          <cell r="Y156" t="str">
            <v>E0873502</v>
          </cell>
          <cell r="Z156" t="str">
            <v>not US</v>
          </cell>
          <cell r="AA156" t="str">
            <v/>
          </cell>
          <cell r="AB156">
            <v>9</v>
          </cell>
          <cell r="AC156" t="str">
            <v>Non Aerosol</v>
          </cell>
        </row>
        <row r="157">
          <cell r="A157" t="str">
            <v>E1077602</v>
          </cell>
          <cell r="B157" t="str">
            <v>3474630666801</v>
          </cell>
          <cell r="C157" t="str">
            <v>MAJIREL BRONZE CC B14 7.11 50ML D56</v>
          </cell>
          <cell r="D157" t="str">
            <v>LP</v>
          </cell>
          <cell r="E157" t="str">
            <v>#</v>
          </cell>
          <cell r="F157">
            <v>1</v>
          </cell>
          <cell r="I157" t="str">
            <v/>
          </cell>
          <cell r="L157">
            <v>7.1999999999999995E-2</v>
          </cell>
          <cell r="M157">
            <v>108</v>
          </cell>
          <cell r="N157">
            <v>1512</v>
          </cell>
          <cell r="O157">
            <v>4536</v>
          </cell>
          <cell r="P157">
            <v>0</v>
          </cell>
          <cell r="Q157">
            <v>1</v>
          </cell>
          <cell r="R157">
            <v>3</v>
          </cell>
          <cell r="S157" t="str">
            <v>3474630666801</v>
          </cell>
          <cell r="T157" t="str">
            <v>RU.77.99.29.001.E.000445.01.15</v>
          </cell>
          <cell r="U157" t="str">
            <v>Non Aerosol</v>
          </cell>
          <cell r="V157" t="str">
            <v>E1077602</v>
          </cell>
          <cell r="W157" t="str">
            <v>E1077602</v>
          </cell>
          <cell r="X157" t="str">
            <v>E1077602</v>
          </cell>
          <cell r="Y157" t="str">
            <v>E1077602</v>
          </cell>
          <cell r="Z157" t="str">
            <v>not US</v>
          </cell>
          <cell r="AA157" t="str">
            <v/>
          </cell>
          <cell r="AB157">
            <v>9</v>
          </cell>
          <cell r="AC157" t="str">
            <v>Non Aerosol</v>
          </cell>
        </row>
        <row r="158">
          <cell r="A158" t="str">
            <v>E1078702</v>
          </cell>
          <cell r="B158" t="str">
            <v>3474630667204</v>
          </cell>
          <cell r="C158" t="str">
            <v>MAJIREL BRONZ CC B14 7.17 50ML V150</v>
          </cell>
          <cell r="D158" t="str">
            <v>LP</v>
          </cell>
          <cell r="E158" t="str">
            <v>B</v>
          </cell>
          <cell r="F158">
            <v>1</v>
          </cell>
          <cell r="I158" t="str">
            <v/>
          </cell>
          <cell r="L158">
            <v>7.1999999999999995E-2</v>
          </cell>
          <cell r="M158">
            <v>108</v>
          </cell>
          <cell r="N158">
            <v>1512</v>
          </cell>
          <cell r="O158">
            <v>4536</v>
          </cell>
          <cell r="P158">
            <v>0</v>
          </cell>
          <cell r="Q158">
            <v>1</v>
          </cell>
          <cell r="R158">
            <v>3</v>
          </cell>
          <cell r="S158" t="str">
            <v>3474630667204</v>
          </cell>
          <cell r="T158" t="str">
            <v>RU.77.99.29.001.Е.001040.03.19</v>
          </cell>
          <cell r="U158" t="str">
            <v>Non Aerosol</v>
          </cell>
          <cell r="V158" t="str">
            <v>E1078702</v>
          </cell>
          <cell r="W158" t="str">
            <v>E1078702</v>
          </cell>
          <cell r="X158" t="str">
            <v>E1078702</v>
          </cell>
          <cell r="Y158" t="str">
            <v>E1078702</v>
          </cell>
          <cell r="Z158" t="str">
            <v>not US</v>
          </cell>
          <cell r="AA158" t="str">
            <v/>
          </cell>
          <cell r="AB158">
            <v>9</v>
          </cell>
          <cell r="AC158" t="str">
            <v>Non Aerosol</v>
          </cell>
        </row>
        <row r="159">
          <cell r="A159" t="str">
            <v>E1550801</v>
          </cell>
          <cell r="B159" t="str">
            <v>3474630733169</v>
          </cell>
          <cell r="C159" t="str">
            <v>MAJI COOL COV MOCCHA 7.18 50ML VD56</v>
          </cell>
          <cell r="D159" t="str">
            <v>LP</v>
          </cell>
          <cell r="E159" t="str">
            <v>A</v>
          </cell>
          <cell r="F159">
            <v>1</v>
          </cell>
          <cell r="I159" t="str">
            <v/>
          </cell>
          <cell r="L159">
            <v>7.1999999999999995E-2</v>
          </cell>
          <cell r="M159">
            <v>108</v>
          </cell>
          <cell r="N159">
            <v>1512</v>
          </cell>
          <cell r="O159">
            <v>4536</v>
          </cell>
          <cell r="P159">
            <v>0</v>
          </cell>
          <cell r="Q159">
            <v>1</v>
          </cell>
          <cell r="R159">
            <v>3</v>
          </cell>
          <cell r="S159" t="str">
            <v>3474630733169</v>
          </cell>
          <cell r="T159" t="str">
            <v>RU.77.99.32.001.E.007140.06.15</v>
          </cell>
          <cell r="U159" t="str">
            <v>Non Aerosol</v>
          </cell>
          <cell r="V159" t="str">
            <v>E1550801</v>
          </cell>
          <cell r="W159" t="str">
            <v>E1550801</v>
          </cell>
          <cell r="X159" t="str">
            <v>E1550801</v>
          </cell>
          <cell r="Y159" t="str">
            <v>E1550801</v>
          </cell>
          <cell r="Z159" t="str">
            <v>not US</v>
          </cell>
          <cell r="AA159" t="str">
            <v/>
          </cell>
          <cell r="AB159">
            <v>9</v>
          </cell>
          <cell r="AC159" t="str">
            <v>Non Aerosol</v>
          </cell>
        </row>
        <row r="160">
          <cell r="A160" t="str">
            <v>E0872503</v>
          </cell>
          <cell r="B160" t="str">
            <v>3474630575158</v>
          </cell>
          <cell r="C160" t="str">
            <v>MAJIREL COOL COVER 7.3 B14 50ML D56</v>
          </cell>
          <cell r="D160" t="str">
            <v>LP</v>
          </cell>
          <cell r="E160" t="str">
            <v>B</v>
          </cell>
          <cell r="F160">
            <v>1</v>
          </cell>
          <cell r="I160" t="str">
            <v/>
          </cell>
          <cell r="L160">
            <v>7.1999999999999995E-2</v>
          </cell>
          <cell r="M160">
            <v>108</v>
          </cell>
          <cell r="N160">
            <v>1512</v>
          </cell>
          <cell r="O160">
            <v>4536</v>
          </cell>
          <cell r="P160">
            <v>0</v>
          </cell>
          <cell r="Q160">
            <v>1</v>
          </cell>
          <cell r="R160">
            <v>3</v>
          </cell>
          <cell r="S160" t="str">
            <v>3474630575158</v>
          </cell>
          <cell r="T160" t="str">
            <v>RU.77.99.29.001.E.004527.06.14</v>
          </cell>
          <cell r="U160" t="str">
            <v>Non Aerosol</v>
          </cell>
          <cell r="V160" t="str">
            <v>E0872503</v>
          </cell>
          <cell r="W160" t="str">
            <v>E0872503</v>
          </cell>
          <cell r="X160" t="str">
            <v>E0872503</v>
          </cell>
          <cell r="Y160" t="str">
            <v>E0872503</v>
          </cell>
          <cell r="Z160" t="str">
            <v>not US</v>
          </cell>
          <cell r="AA160" t="str">
            <v/>
          </cell>
          <cell r="AB160">
            <v>9</v>
          </cell>
          <cell r="AC160" t="str">
            <v>Non Aerosol</v>
          </cell>
        </row>
        <row r="161">
          <cell r="A161" t="str">
            <v>E0873102</v>
          </cell>
          <cell r="B161" t="str">
            <v>3474630575394</v>
          </cell>
          <cell r="C161" t="str">
            <v>MAJIREL COOL COVER 7.8 B7 50ML VD56</v>
          </cell>
          <cell r="D161" t="str">
            <v>LP</v>
          </cell>
          <cell r="E161" t="str">
            <v>A</v>
          </cell>
          <cell r="F161">
            <v>1</v>
          </cell>
          <cell r="I161" t="str">
            <v/>
          </cell>
          <cell r="L161">
            <v>7.1999999999999995E-2</v>
          </cell>
          <cell r="M161">
            <v>108</v>
          </cell>
          <cell r="N161">
            <v>1512</v>
          </cell>
          <cell r="O161">
            <v>4536</v>
          </cell>
          <cell r="P161">
            <v>0</v>
          </cell>
          <cell r="Q161">
            <v>1</v>
          </cell>
          <cell r="R161">
            <v>3</v>
          </cell>
          <cell r="S161" t="str">
            <v>3474630575394</v>
          </cell>
          <cell r="T161" t="str">
            <v>RU.77.99.29.001.E.012053.12.14</v>
          </cell>
          <cell r="U161" t="str">
            <v>Non Aerosol</v>
          </cell>
          <cell r="V161" t="str">
            <v>E0873102</v>
          </cell>
          <cell r="W161" t="str">
            <v>E0873102</v>
          </cell>
          <cell r="X161" t="str">
            <v>E0873102</v>
          </cell>
          <cell r="Y161" t="str">
            <v>E0873102</v>
          </cell>
          <cell r="Z161" t="str">
            <v>not US</v>
          </cell>
          <cell r="AA161" t="str">
            <v/>
          </cell>
          <cell r="AB161">
            <v>9</v>
          </cell>
          <cell r="AC161" t="str">
            <v>Non Aerosol</v>
          </cell>
        </row>
        <row r="162">
          <cell r="A162" t="str">
            <v>E1550401</v>
          </cell>
          <cell r="B162" t="str">
            <v>3474630733022</v>
          </cell>
          <cell r="C162" t="str">
            <v>MAJI COOL COV MOCCHA 7.88 50ML VD56</v>
          </cell>
          <cell r="D162" t="str">
            <v>LP</v>
          </cell>
          <cell r="E162" t="str">
            <v>A</v>
          </cell>
          <cell r="F162">
            <v>1</v>
          </cell>
          <cell r="I162" t="str">
            <v/>
          </cell>
          <cell r="L162">
            <v>7.1999999999999995E-2</v>
          </cell>
          <cell r="M162">
            <v>108</v>
          </cell>
          <cell r="N162">
            <v>1512</v>
          </cell>
          <cell r="O162">
            <v>4536</v>
          </cell>
          <cell r="P162">
            <v>0</v>
          </cell>
          <cell r="Q162">
            <v>1</v>
          </cell>
          <cell r="R162">
            <v>3</v>
          </cell>
          <cell r="S162" t="str">
            <v>3474630733022</v>
          </cell>
          <cell r="T162" t="str">
            <v>RU.77.99.32.001.E.007140.06.15</v>
          </cell>
          <cell r="U162" t="str">
            <v>Non Aerosol</v>
          </cell>
          <cell r="V162" t="str">
            <v>E1550401</v>
          </cell>
          <cell r="W162" t="str">
            <v>E1550401</v>
          </cell>
          <cell r="X162" t="str">
            <v>E1550401</v>
          </cell>
          <cell r="Y162" t="str">
            <v>E1550401</v>
          </cell>
          <cell r="Z162" t="str">
            <v>not US</v>
          </cell>
          <cell r="AA162" t="str">
            <v/>
          </cell>
          <cell r="AB162">
            <v>9</v>
          </cell>
          <cell r="AC162" t="str">
            <v>Non Aerosol</v>
          </cell>
        </row>
        <row r="163">
          <cell r="A163" t="str">
            <v>E0871902</v>
          </cell>
          <cell r="B163" t="str">
            <v>3474630574908</v>
          </cell>
          <cell r="C163" t="str">
            <v>MAJIREL COOL COVER 8 B14 50ML VD56</v>
          </cell>
          <cell r="D163" t="str">
            <v>LP</v>
          </cell>
          <cell r="E163" t="str">
            <v>A</v>
          </cell>
          <cell r="F163">
            <v>1</v>
          </cell>
          <cell r="I163" t="str">
            <v/>
          </cell>
          <cell r="L163">
            <v>7.1999999999999995E-2</v>
          </cell>
          <cell r="M163">
            <v>108</v>
          </cell>
          <cell r="N163">
            <v>1512</v>
          </cell>
          <cell r="O163">
            <v>4536</v>
          </cell>
          <cell r="P163">
            <v>0</v>
          </cell>
          <cell r="Q163">
            <v>1</v>
          </cell>
          <cell r="R163">
            <v>3</v>
          </cell>
          <cell r="S163" t="str">
            <v>3474630574908</v>
          </cell>
          <cell r="T163" t="str">
            <v>RU.77.99.29.001.E.004527.06.14</v>
          </cell>
          <cell r="U163" t="str">
            <v>Non Aerosol</v>
          </cell>
          <cell r="V163" t="str">
            <v>E0871902</v>
          </cell>
          <cell r="W163" t="str">
            <v>E0871902</v>
          </cell>
          <cell r="X163" t="str">
            <v>E0871902</v>
          </cell>
          <cell r="Y163" t="str">
            <v>E0871902</v>
          </cell>
          <cell r="Z163" t="str">
            <v>not US</v>
          </cell>
          <cell r="AA163" t="str">
            <v/>
          </cell>
          <cell r="AB163">
            <v>9</v>
          </cell>
          <cell r="AC163" t="str">
            <v>Non Aerosol</v>
          </cell>
        </row>
        <row r="164">
          <cell r="A164" t="str">
            <v>E0873602</v>
          </cell>
          <cell r="B164" t="str">
            <v>3474630575592</v>
          </cell>
          <cell r="C164" t="str">
            <v>MAJIREL COOL COVER 8.1 B14 50ML D56</v>
          </cell>
          <cell r="D164" t="str">
            <v>LP</v>
          </cell>
          <cell r="E164" t="str">
            <v>A</v>
          </cell>
          <cell r="F164">
            <v>1</v>
          </cell>
          <cell r="I164" t="str">
            <v/>
          </cell>
          <cell r="L164">
            <v>7.1999999999999995E-2</v>
          </cell>
          <cell r="M164">
            <v>108</v>
          </cell>
          <cell r="N164">
            <v>1512</v>
          </cell>
          <cell r="O164">
            <v>4536</v>
          </cell>
          <cell r="P164">
            <v>0</v>
          </cell>
          <cell r="Q164">
            <v>1</v>
          </cell>
          <cell r="R164">
            <v>3</v>
          </cell>
          <cell r="S164" t="str">
            <v>3474630575592</v>
          </cell>
          <cell r="T164" t="str">
            <v>RU.77.99.29.001.E.004527.06.14</v>
          </cell>
          <cell r="U164" t="str">
            <v>Non Aerosol</v>
          </cell>
          <cell r="V164" t="str">
            <v>E0873602</v>
          </cell>
          <cell r="W164" t="str">
            <v>E0873602</v>
          </cell>
          <cell r="X164" t="str">
            <v>E0873602</v>
          </cell>
          <cell r="Y164" t="str">
            <v>E0873602</v>
          </cell>
          <cell r="Z164" t="str">
            <v>not US</v>
          </cell>
          <cell r="AA164" t="str">
            <v/>
          </cell>
          <cell r="AB164">
            <v>9</v>
          </cell>
          <cell r="AC164" t="str">
            <v>Non Aerosol</v>
          </cell>
        </row>
        <row r="165">
          <cell r="A165" t="str">
            <v>E1077902</v>
          </cell>
          <cell r="B165" t="str">
            <v>3474630666900</v>
          </cell>
          <cell r="C165" t="str">
            <v>MAJIREL BRONZE CC B14 8.11 50ML D56</v>
          </cell>
          <cell r="D165" t="str">
            <v>LP</v>
          </cell>
          <cell r="E165" t="str">
            <v>#</v>
          </cell>
          <cell r="F165">
            <v>1</v>
          </cell>
          <cell r="I165" t="str">
            <v/>
          </cell>
          <cell r="L165">
            <v>7.1999999999999995E-2</v>
          </cell>
          <cell r="M165">
            <v>108</v>
          </cell>
          <cell r="N165">
            <v>1512</v>
          </cell>
          <cell r="O165">
            <v>4536</v>
          </cell>
          <cell r="P165">
            <v>0</v>
          </cell>
          <cell r="Q165">
            <v>1</v>
          </cell>
          <cell r="R165">
            <v>3</v>
          </cell>
          <cell r="S165" t="str">
            <v>3474630666900</v>
          </cell>
          <cell r="T165" t="str">
            <v>RU.77.99.29.001.E.012053.12.14</v>
          </cell>
          <cell r="U165" t="str">
            <v>Non Aerosol</v>
          </cell>
          <cell r="V165" t="str">
            <v>E1077902</v>
          </cell>
          <cell r="W165" t="str">
            <v>E1077902</v>
          </cell>
          <cell r="X165" t="str">
            <v>E1077902</v>
          </cell>
          <cell r="Y165" t="str">
            <v>E1077902</v>
          </cell>
          <cell r="Z165" t="str">
            <v>not US</v>
          </cell>
          <cell r="AA165" t="str">
            <v/>
          </cell>
          <cell r="AB165">
            <v>9</v>
          </cell>
          <cell r="AC165" t="str">
            <v>Non Aerosol</v>
          </cell>
        </row>
        <row r="166">
          <cell r="A166" t="str">
            <v>E0872603</v>
          </cell>
          <cell r="B166" t="str">
            <v>3474630575196</v>
          </cell>
          <cell r="C166" t="str">
            <v>MAJIREL COOL COVER 8.3 B14 50ML D56</v>
          </cell>
          <cell r="D166" t="str">
            <v>LP</v>
          </cell>
          <cell r="E166" t="str">
            <v>B</v>
          </cell>
          <cell r="F166">
            <v>1</v>
          </cell>
          <cell r="I166" t="str">
            <v/>
          </cell>
          <cell r="L166">
            <v>7.1999999999999995E-2</v>
          </cell>
          <cell r="M166">
            <v>108</v>
          </cell>
          <cell r="N166">
            <v>1512</v>
          </cell>
          <cell r="O166">
            <v>4536</v>
          </cell>
          <cell r="P166">
            <v>0</v>
          </cell>
          <cell r="Q166">
            <v>1</v>
          </cell>
          <cell r="R166">
            <v>3</v>
          </cell>
          <cell r="S166" t="str">
            <v>3474630575196</v>
          </cell>
          <cell r="T166" t="str">
            <v>RU.77.99.29.001.E.004527.06.14</v>
          </cell>
          <cell r="U166" t="str">
            <v>Non Aerosol</v>
          </cell>
          <cell r="V166" t="str">
            <v>E0872603</v>
          </cell>
          <cell r="W166" t="str">
            <v>E0872603</v>
          </cell>
          <cell r="X166" t="str">
            <v>E0872603</v>
          </cell>
          <cell r="Y166" t="str">
            <v>E0872603</v>
          </cell>
          <cell r="Z166" t="str">
            <v>not US</v>
          </cell>
          <cell r="AA166" t="str">
            <v/>
          </cell>
          <cell r="AB166">
            <v>9</v>
          </cell>
          <cell r="AC166" t="str">
            <v>Non Aerosol</v>
          </cell>
        </row>
        <row r="167">
          <cell r="A167" t="str">
            <v>E0872002</v>
          </cell>
          <cell r="B167" t="str">
            <v>3474630574946</v>
          </cell>
          <cell r="C167" t="str">
            <v>MAJIREL COOL COVER 9 B14 50ML VD56</v>
          </cell>
          <cell r="D167" t="str">
            <v>LP</v>
          </cell>
          <cell r="E167" t="str">
            <v>#</v>
          </cell>
          <cell r="F167">
            <v>1</v>
          </cell>
          <cell r="I167" t="str">
            <v/>
          </cell>
          <cell r="L167">
            <v>7.1999999999999995E-2</v>
          </cell>
          <cell r="M167">
            <v>108</v>
          </cell>
          <cell r="N167">
            <v>1512</v>
          </cell>
          <cell r="O167">
            <v>4536</v>
          </cell>
          <cell r="P167">
            <v>0</v>
          </cell>
          <cell r="Q167">
            <v>1</v>
          </cell>
          <cell r="R167">
            <v>3</v>
          </cell>
          <cell r="S167" t="str">
            <v>3474630574946</v>
          </cell>
          <cell r="T167" t="str">
            <v>RU.77.99.29.001.E.004527.06.14</v>
          </cell>
          <cell r="U167" t="str">
            <v>Non Aerosol</v>
          </cell>
          <cell r="V167" t="str">
            <v>E0872002</v>
          </cell>
          <cell r="W167" t="str">
            <v>E0872002</v>
          </cell>
          <cell r="X167" t="str">
            <v>E0872002</v>
          </cell>
          <cell r="Y167" t="str">
            <v>E0872002</v>
          </cell>
          <cell r="Z167" t="str">
            <v>not US</v>
          </cell>
          <cell r="AA167" t="str">
            <v/>
          </cell>
          <cell r="AB167">
            <v>9</v>
          </cell>
          <cell r="AC167" t="str">
            <v>Non Aerosol</v>
          </cell>
        </row>
        <row r="168">
          <cell r="A168" t="str">
            <v>E0873702</v>
          </cell>
          <cell r="B168" t="str">
            <v>3474630575639</v>
          </cell>
          <cell r="C168" t="str">
            <v>MAJIREL COOL COVER 9.1 B14 50ML D56</v>
          </cell>
          <cell r="D168" t="str">
            <v>LP</v>
          </cell>
          <cell r="E168" t="str">
            <v>#</v>
          </cell>
          <cell r="F168">
            <v>1</v>
          </cell>
          <cell r="I168" t="str">
            <v/>
          </cell>
          <cell r="L168">
            <v>7.1999999999999995E-2</v>
          </cell>
          <cell r="M168">
            <v>108</v>
          </cell>
          <cell r="N168">
            <v>1512</v>
          </cell>
          <cell r="O168">
            <v>4536</v>
          </cell>
          <cell r="P168">
            <v>0</v>
          </cell>
          <cell r="Q168">
            <v>1</v>
          </cell>
          <cell r="R168">
            <v>3</v>
          </cell>
          <cell r="S168" t="str">
            <v>3474630575639</v>
          </cell>
          <cell r="T168" t="str">
            <v>RU.77.99.29.001.E.004527.06.14</v>
          </cell>
          <cell r="U168" t="str">
            <v>Non Aerosol</v>
          </cell>
          <cell r="V168" t="str">
            <v>E0873702</v>
          </cell>
          <cell r="W168" t="str">
            <v>E0873702</v>
          </cell>
          <cell r="X168" t="str">
            <v>E0873702</v>
          </cell>
          <cell r="Y168" t="str">
            <v>E0873702</v>
          </cell>
          <cell r="Z168" t="str">
            <v>not US</v>
          </cell>
          <cell r="AA168" t="str">
            <v/>
          </cell>
          <cell r="AB168">
            <v>9</v>
          </cell>
          <cell r="AC168" t="str">
            <v>Non Aerosol</v>
          </cell>
        </row>
        <row r="169">
          <cell r="A169" t="str">
            <v>E1078202</v>
          </cell>
          <cell r="B169" t="str">
            <v>3474630667006</v>
          </cell>
          <cell r="C169" t="str">
            <v>MAJIREL BRONZE CC B14 9.11 50ML D56</v>
          </cell>
          <cell r="D169" t="str">
            <v>LP</v>
          </cell>
          <cell r="E169" t="str">
            <v>#</v>
          </cell>
          <cell r="F169">
            <v>1</v>
          </cell>
          <cell r="I169" t="str">
            <v/>
          </cell>
          <cell r="L169">
            <v>7.1999999999999995E-2</v>
          </cell>
          <cell r="M169">
            <v>108</v>
          </cell>
          <cell r="N169">
            <v>1512</v>
          </cell>
          <cell r="O169">
            <v>4536</v>
          </cell>
          <cell r="P169">
            <v>0</v>
          </cell>
          <cell r="Q169">
            <v>1</v>
          </cell>
          <cell r="R169">
            <v>3</v>
          </cell>
          <cell r="S169" t="str">
            <v>3474630667006</v>
          </cell>
          <cell r="T169" t="str">
            <v>RU.77.99.29.001.E.012053.12.14</v>
          </cell>
          <cell r="U169" t="str">
            <v>Non Aerosol</v>
          </cell>
          <cell r="V169" t="str">
            <v>E1078202</v>
          </cell>
          <cell r="W169" t="str">
            <v>E1078202</v>
          </cell>
          <cell r="X169" t="str">
            <v>E1078202</v>
          </cell>
          <cell r="Y169" t="str">
            <v>E1078202</v>
          </cell>
          <cell r="Z169" t="str">
            <v>not US</v>
          </cell>
          <cell r="AA169" t="str">
            <v/>
          </cell>
          <cell r="AB169">
            <v>9</v>
          </cell>
          <cell r="AC169" t="str">
            <v>Non Aerosol</v>
          </cell>
        </row>
        <row r="170">
          <cell r="A170" t="str">
            <v>E0872102</v>
          </cell>
          <cell r="B170" t="str">
            <v>3474630574984</v>
          </cell>
          <cell r="C170" t="str">
            <v>MAJIREL COOL COVER 10 B14 50ML VD56</v>
          </cell>
          <cell r="D170" t="str">
            <v>LP</v>
          </cell>
          <cell r="E170" t="str">
            <v>#</v>
          </cell>
          <cell r="F170">
            <v>1</v>
          </cell>
          <cell r="I170" t="str">
            <v/>
          </cell>
          <cell r="L170">
            <v>7.1999999999999995E-2</v>
          </cell>
          <cell r="M170">
            <v>108</v>
          </cell>
          <cell r="N170">
            <v>1512</v>
          </cell>
          <cell r="O170">
            <v>4536</v>
          </cell>
          <cell r="P170">
            <v>0</v>
          </cell>
          <cell r="Q170">
            <v>1</v>
          </cell>
          <cell r="R170">
            <v>3</v>
          </cell>
          <cell r="S170" t="str">
            <v>3474630574984</v>
          </cell>
          <cell r="T170" t="str">
            <v>RU.77.99.29.001.E.004527.06.14</v>
          </cell>
          <cell r="U170" t="str">
            <v>Non Aerosol</v>
          </cell>
          <cell r="V170" t="str">
            <v>E0872102</v>
          </cell>
          <cell r="W170" t="str">
            <v>E0872102</v>
          </cell>
          <cell r="X170" t="str">
            <v>E0872102</v>
          </cell>
          <cell r="Y170" t="str">
            <v>E0872102</v>
          </cell>
          <cell r="Z170" t="str">
            <v>not US</v>
          </cell>
          <cell r="AA170" t="str">
            <v/>
          </cell>
          <cell r="AB170">
            <v>9</v>
          </cell>
          <cell r="AC170" t="str">
            <v>Non Aerosol</v>
          </cell>
        </row>
        <row r="171">
          <cell r="A171" t="str">
            <v>E0873802</v>
          </cell>
          <cell r="B171" t="str">
            <v>3474630575677</v>
          </cell>
          <cell r="C171" t="str">
            <v>MAJIRL COOL COVER 10.1 B14 50ML D56</v>
          </cell>
          <cell r="D171" t="str">
            <v>LP</v>
          </cell>
          <cell r="E171" t="str">
            <v>A</v>
          </cell>
          <cell r="F171">
            <v>1</v>
          </cell>
          <cell r="I171" t="str">
            <v/>
          </cell>
          <cell r="L171">
            <v>7.1999999999999995E-2</v>
          </cell>
          <cell r="M171">
            <v>108</v>
          </cell>
          <cell r="N171">
            <v>1512</v>
          </cell>
          <cell r="O171">
            <v>4536</v>
          </cell>
          <cell r="P171">
            <v>0</v>
          </cell>
          <cell r="Q171">
            <v>1</v>
          </cell>
          <cell r="R171">
            <v>3</v>
          </cell>
          <cell r="S171" t="str">
            <v>3474630575677</v>
          </cell>
          <cell r="T171" t="str">
            <v>RU.77.99.29.001.E.004527.06.14</v>
          </cell>
          <cell r="U171" t="str">
            <v>Non Aerosol</v>
          </cell>
          <cell r="V171" t="str">
            <v>E0873802</v>
          </cell>
          <cell r="W171" t="str">
            <v>E0873802</v>
          </cell>
          <cell r="X171" t="str">
            <v>E0873802</v>
          </cell>
          <cell r="Y171" t="str">
            <v>E0873802</v>
          </cell>
          <cell r="Z171" t="str">
            <v>not US</v>
          </cell>
          <cell r="AA171" t="str">
            <v/>
          </cell>
          <cell r="AB171">
            <v>9</v>
          </cell>
          <cell r="AC171" t="str">
            <v>Non Aerosol</v>
          </cell>
        </row>
        <row r="172">
          <cell r="A172" t="str">
            <v>E0893302</v>
          </cell>
          <cell r="B172" t="str">
            <v>3474634003244</v>
          </cell>
          <cell r="C172" t="str">
            <v>MAJIREL EU ABSOLU 1 14B VE90</v>
          </cell>
          <cell r="D172" t="str">
            <v>LP</v>
          </cell>
          <cell r="E172" t="str">
            <v>A</v>
          </cell>
          <cell r="F172">
            <v>1</v>
          </cell>
          <cell r="I172" t="str">
            <v/>
          </cell>
          <cell r="L172">
            <v>7.1999999999999995E-2</v>
          </cell>
          <cell r="M172">
            <v>108</v>
          </cell>
          <cell r="N172">
            <v>1512</v>
          </cell>
          <cell r="O172">
            <v>4536</v>
          </cell>
          <cell r="P172">
            <v>0</v>
          </cell>
          <cell r="Q172">
            <v>1</v>
          </cell>
          <cell r="R172">
            <v>0</v>
          </cell>
          <cell r="S172" t="str">
            <v>3474634003244</v>
          </cell>
          <cell r="T172" t="str">
            <v>RU.77.99.37.001.E.006634.08.13</v>
          </cell>
          <cell r="U172" t="str">
            <v>Non Aerosol</v>
          </cell>
          <cell r="V172" t="str">
            <v>E0893302</v>
          </cell>
          <cell r="W172" t="str">
            <v>E0893302</v>
          </cell>
          <cell r="X172" t="str">
            <v>E0893302</v>
          </cell>
          <cell r="Y172" t="str">
            <v>E0893302</v>
          </cell>
          <cell r="Z172" t="str">
            <v>not US</v>
          </cell>
          <cell r="AA172" t="str">
            <v/>
          </cell>
          <cell r="AB172">
            <v>9</v>
          </cell>
          <cell r="AC172" t="str">
            <v>Non Aerosol</v>
          </cell>
        </row>
        <row r="173">
          <cell r="A173" t="str">
            <v>E0877601</v>
          </cell>
          <cell r="B173" t="str">
            <v>3474634001837</v>
          </cell>
          <cell r="C173" t="str">
            <v>MAJIREL EU ABSOLU 2.10 14B V150</v>
          </cell>
          <cell r="D173" t="str">
            <v>LP</v>
          </cell>
          <cell r="E173" t="str">
            <v>B</v>
          </cell>
          <cell r="F173">
            <v>1</v>
          </cell>
          <cell r="I173" t="str">
            <v/>
          </cell>
          <cell r="L173">
            <v>7.1999999999999995E-2</v>
          </cell>
          <cell r="M173">
            <v>108</v>
          </cell>
          <cell r="N173">
            <v>1512</v>
          </cell>
          <cell r="O173">
            <v>4536</v>
          </cell>
          <cell r="P173">
            <v>0</v>
          </cell>
          <cell r="Q173">
            <v>1</v>
          </cell>
          <cell r="R173">
            <v>3</v>
          </cell>
          <cell r="S173" t="str">
            <v>3474634001837</v>
          </cell>
          <cell r="T173" t="str">
            <v>RU.77.99.37.001.E.008401.10.13</v>
          </cell>
          <cell r="U173" t="str">
            <v>Non Aerosol</v>
          </cell>
          <cell r="V173" t="str">
            <v>E0877601</v>
          </cell>
          <cell r="W173" t="str">
            <v>E0877601</v>
          </cell>
          <cell r="X173" t="str">
            <v>E0877601</v>
          </cell>
          <cell r="Y173" t="str">
            <v>E0877601</v>
          </cell>
          <cell r="Z173" t="str">
            <v>not US</v>
          </cell>
          <cell r="AA173" t="str">
            <v/>
          </cell>
          <cell r="AB173">
            <v>9</v>
          </cell>
          <cell r="AC173" t="str">
            <v>Non Aerosol</v>
          </cell>
        </row>
        <row r="174">
          <cell r="A174" t="str">
            <v>E0893001</v>
          </cell>
          <cell r="B174" t="str">
            <v>3474634003237</v>
          </cell>
          <cell r="C174" t="str">
            <v>MAJIREL EU ABSOLU 3 14B V018</v>
          </cell>
          <cell r="D174" t="str">
            <v>LP</v>
          </cell>
          <cell r="E174" t="str">
            <v>A</v>
          </cell>
          <cell r="F174">
            <v>1</v>
          </cell>
          <cell r="I174" t="str">
            <v/>
          </cell>
          <cell r="L174">
            <v>7.1999999999999995E-2</v>
          </cell>
          <cell r="M174">
            <v>108</v>
          </cell>
          <cell r="N174">
            <v>1512</v>
          </cell>
          <cell r="O174">
            <v>4536</v>
          </cell>
          <cell r="P174">
            <v>0</v>
          </cell>
          <cell r="Q174">
            <v>1</v>
          </cell>
          <cell r="R174">
            <v>3</v>
          </cell>
          <cell r="S174" t="str">
            <v>3474634003237</v>
          </cell>
          <cell r="T174" t="str">
            <v>RU.77.99.37.001.E.009048.11.13</v>
          </cell>
          <cell r="U174" t="str">
            <v>Non Aerosol</v>
          </cell>
          <cell r="V174" t="str">
            <v>E0893001</v>
          </cell>
          <cell r="W174" t="str">
            <v>E0893001</v>
          </cell>
          <cell r="X174" t="str">
            <v>E0893001</v>
          </cell>
          <cell r="Y174" t="str">
            <v>E0893001</v>
          </cell>
          <cell r="Z174" t="str">
            <v>not US</v>
          </cell>
          <cell r="AA174" t="str">
            <v/>
          </cell>
          <cell r="AB174">
            <v>9</v>
          </cell>
          <cell r="AC174" t="str">
            <v>Non Aerosol</v>
          </cell>
        </row>
        <row r="175">
          <cell r="A175" t="str">
            <v>E0892201</v>
          </cell>
          <cell r="B175" t="str">
            <v>3474634003213</v>
          </cell>
          <cell r="C175" t="str">
            <v>MAJIREL EU ABSOLU 4 14B V018</v>
          </cell>
          <cell r="D175" t="str">
            <v>LP</v>
          </cell>
          <cell r="E175" t="str">
            <v>#</v>
          </cell>
          <cell r="F175">
            <v>1</v>
          </cell>
          <cell r="I175" t="str">
            <v/>
          </cell>
          <cell r="L175">
            <v>7.1999999999999995E-2</v>
          </cell>
          <cell r="M175">
            <v>108</v>
          </cell>
          <cell r="N175">
            <v>1512</v>
          </cell>
          <cell r="O175">
            <v>4536</v>
          </cell>
          <cell r="P175">
            <v>0</v>
          </cell>
          <cell r="Q175">
            <v>1</v>
          </cell>
          <cell r="R175">
            <v>3</v>
          </cell>
          <cell r="S175" t="str">
            <v>3474634003213</v>
          </cell>
          <cell r="T175" t="str">
            <v>RU.77.99.37.001.E.009048.11.13</v>
          </cell>
          <cell r="U175" t="str">
            <v>Non Aerosol</v>
          </cell>
          <cell r="V175" t="str">
            <v>E0892201</v>
          </cell>
          <cell r="W175" t="str">
            <v>E0892201</v>
          </cell>
          <cell r="X175" t="str">
            <v>E0892201</v>
          </cell>
          <cell r="Y175" t="str">
            <v>E0892201</v>
          </cell>
          <cell r="Z175" t="str">
            <v>not US</v>
          </cell>
          <cell r="AA175" t="str">
            <v/>
          </cell>
          <cell r="AB175">
            <v>9</v>
          </cell>
          <cell r="AC175" t="str">
            <v>Non Aerosol</v>
          </cell>
        </row>
        <row r="176">
          <cell r="A176" t="str">
            <v>E0900701</v>
          </cell>
          <cell r="B176" t="str">
            <v>3474634001752</v>
          </cell>
          <cell r="C176" t="str">
            <v>MAJIREL EU ABSOLU 4.0 14B V018</v>
          </cell>
          <cell r="D176" t="str">
            <v>LP</v>
          </cell>
          <cell r="E176" t="str">
            <v>A</v>
          </cell>
          <cell r="F176">
            <v>1</v>
          </cell>
          <cell r="I176" t="str">
            <v/>
          </cell>
          <cell r="L176">
            <v>7.1999999999999995E-2</v>
          </cell>
          <cell r="M176">
            <v>108</v>
          </cell>
          <cell r="N176">
            <v>1512</v>
          </cell>
          <cell r="O176">
            <v>4536</v>
          </cell>
          <cell r="P176">
            <v>0</v>
          </cell>
          <cell r="Q176">
            <v>1</v>
          </cell>
          <cell r="R176">
            <v>3</v>
          </cell>
          <cell r="S176" t="str">
            <v>3474634001752</v>
          </cell>
          <cell r="T176" t="str">
            <v>RU.77.99.37.001.E.006634.08.13</v>
          </cell>
          <cell r="U176" t="str">
            <v>Non Aerosol</v>
          </cell>
          <cell r="V176" t="str">
            <v>E0900701</v>
          </cell>
          <cell r="W176" t="str">
            <v>E0900701</v>
          </cell>
          <cell r="X176" t="str">
            <v>E0900701</v>
          </cell>
          <cell r="Y176" t="str">
            <v>E0900701</v>
          </cell>
          <cell r="Z176" t="str">
            <v>not US</v>
          </cell>
          <cell r="AA176" t="str">
            <v/>
          </cell>
          <cell r="AB176">
            <v>9</v>
          </cell>
          <cell r="AC176" t="str">
            <v>Non Aerosol</v>
          </cell>
        </row>
        <row r="177">
          <cell r="A177" t="str">
            <v>E0883302</v>
          </cell>
          <cell r="B177" t="str">
            <v>3474634003756</v>
          </cell>
          <cell r="C177" t="str">
            <v>MAJIREL EU ABS HT/RC 4.15 14B V018</v>
          </cell>
          <cell r="D177" t="str">
            <v>LP</v>
          </cell>
          <cell r="E177" t="str">
            <v>B</v>
          </cell>
          <cell r="F177">
            <v>1</v>
          </cell>
          <cell r="I177" t="str">
            <v/>
          </cell>
          <cell r="L177">
            <v>7.1999999999999995E-2</v>
          </cell>
          <cell r="M177">
            <v>108</v>
          </cell>
          <cell r="N177">
            <v>1512</v>
          </cell>
          <cell r="O177">
            <v>4536</v>
          </cell>
          <cell r="P177">
            <v>0</v>
          </cell>
          <cell r="Q177">
            <v>1</v>
          </cell>
          <cell r="R177">
            <v>3</v>
          </cell>
          <cell r="S177" t="str">
            <v>3474634003756</v>
          </cell>
          <cell r="T177" t="str">
            <v>RU.77.99.37.001.E.006634.08.13</v>
          </cell>
          <cell r="U177" t="str">
            <v>Non Aerosol</v>
          </cell>
          <cell r="V177" t="str">
            <v>E0883302</v>
          </cell>
          <cell r="W177" t="str">
            <v>E0883302</v>
          </cell>
          <cell r="X177" t="str">
            <v>E0883302</v>
          </cell>
          <cell r="Y177" t="str">
            <v>E0883302</v>
          </cell>
          <cell r="Z177" t="str">
            <v>not US</v>
          </cell>
          <cell r="AA177" t="str">
            <v/>
          </cell>
          <cell r="AB177">
            <v>9</v>
          </cell>
          <cell r="AC177" t="str">
            <v>Non Aerosol</v>
          </cell>
        </row>
        <row r="178">
          <cell r="A178" t="str">
            <v>E0897902</v>
          </cell>
          <cell r="B178" t="str">
            <v>3474634002315</v>
          </cell>
          <cell r="C178" t="str">
            <v>MAJIREL EU ABS HT/RC 4.3 14B VE90</v>
          </cell>
          <cell r="D178" t="str">
            <v>LP</v>
          </cell>
          <cell r="E178" t="str">
            <v>B</v>
          </cell>
          <cell r="F178">
            <v>1</v>
          </cell>
          <cell r="I178" t="str">
            <v/>
          </cell>
          <cell r="L178">
            <v>7.1999999999999995E-2</v>
          </cell>
          <cell r="M178">
            <v>108</v>
          </cell>
          <cell r="N178">
            <v>1512</v>
          </cell>
          <cell r="O178">
            <v>4536</v>
          </cell>
          <cell r="P178">
            <v>0</v>
          </cell>
          <cell r="Q178">
            <v>1</v>
          </cell>
          <cell r="R178">
            <v>0</v>
          </cell>
          <cell r="S178" t="str">
            <v>3474634002315</v>
          </cell>
          <cell r="T178" t="str">
            <v>RU.77.99.37.001.E.006634.08.13</v>
          </cell>
          <cell r="U178" t="str">
            <v>Non Aerosol</v>
          </cell>
          <cell r="V178" t="str">
            <v>E0897902</v>
          </cell>
          <cell r="W178" t="str">
            <v>E0897902</v>
          </cell>
          <cell r="X178" t="str">
            <v>E0897902</v>
          </cell>
          <cell r="Y178" t="str">
            <v>E0897902</v>
          </cell>
          <cell r="Z178" t="str">
            <v>not US</v>
          </cell>
          <cell r="AA178" t="str">
            <v/>
          </cell>
          <cell r="AB178">
            <v>9</v>
          </cell>
          <cell r="AC178" t="str">
            <v>Non Aerosol</v>
          </cell>
        </row>
        <row r="179">
          <cell r="A179" t="str">
            <v>E2444200</v>
          </cell>
          <cell r="B179" t="str">
            <v>3474636531592</v>
          </cell>
          <cell r="C179" t="str">
            <v>MAJIREL ABSOLU 4.35 50ML V018</v>
          </cell>
          <cell r="D179" t="str">
            <v>LP</v>
          </cell>
          <cell r="E179" t="str">
            <v>C</v>
          </cell>
          <cell r="F179">
            <v>1</v>
          </cell>
          <cell r="I179" t="str">
            <v/>
          </cell>
          <cell r="L179">
            <v>7.1999999999999995E-2</v>
          </cell>
          <cell r="M179">
            <v>108</v>
          </cell>
          <cell r="N179">
            <v>1512</v>
          </cell>
          <cell r="O179">
            <v>4536</v>
          </cell>
          <cell r="P179">
            <v>0</v>
          </cell>
          <cell r="Q179">
            <v>1</v>
          </cell>
          <cell r="R179">
            <v>3</v>
          </cell>
          <cell r="S179" t="str">
            <v>3474636531592</v>
          </cell>
          <cell r="T179" t="str">
            <v>RU.77.99.37.001.E.006634.08.13</v>
          </cell>
          <cell r="U179" t="str">
            <v>Non Aerosol</v>
          </cell>
          <cell r="V179" t="str">
            <v>E2444200</v>
          </cell>
          <cell r="W179" t="str">
            <v>E2444200</v>
          </cell>
          <cell r="X179" t="str">
            <v>E2444200</v>
          </cell>
          <cell r="Y179" t="str">
            <v>E2444200</v>
          </cell>
          <cell r="Z179" t="str">
            <v>not US</v>
          </cell>
          <cell r="AA179" t="str">
            <v/>
          </cell>
          <cell r="AB179">
            <v>9</v>
          </cell>
          <cell r="AC179" t="str">
            <v>Non Aerosol</v>
          </cell>
        </row>
        <row r="180">
          <cell r="A180" t="str">
            <v>E0915401</v>
          </cell>
          <cell r="B180" t="str">
            <v>3474630587601</v>
          </cell>
          <cell r="C180" t="str">
            <v>MAJIREL MOCHA B14 4.8 50ML V049</v>
          </cell>
          <cell r="D180" t="str">
            <v>LP</v>
          </cell>
          <cell r="E180" t="str">
            <v>#</v>
          </cell>
          <cell r="F180">
            <v>1</v>
          </cell>
          <cell r="I180" t="str">
            <v/>
          </cell>
          <cell r="L180">
            <v>7.1999999999999995E-2</v>
          </cell>
          <cell r="M180">
            <v>108</v>
          </cell>
          <cell r="N180">
            <v>1512</v>
          </cell>
          <cell r="O180">
            <v>4536</v>
          </cell>
          <cell r="P180">
            <v>0</v>
          </cell>
          <cell r="Q180">
            <v>1</v>
          </cell>
          <cell r="R180">
            <v>3</v>
          </cell>
          <cell r="S180" t="str">
            <v>3474630587601</v>
          </cell>
          <cell r="T180" t="str">
            <v>RU.77.99.37.001.E.006985.08.13</v>
          </cell>
          <cell r="U180" t="str">
            <v>Non Aerosol</v>
          </cell>
          <cell r="V180" t="str">
            <v>E0915401</v>
          </cell>
          <cell r="W180" t="str">
            <v>E0915401</v>
          </cell>
          <cell r="X180" t="str">
            <v>E0915401</v>
          </cell>
          <cell r="Y180" t="str">
            <v>E0915401</v>
          </cell>
          <cell r="Z180" t="str">
            <v>not US</v>
          </cell>
          <cell r="AA180" t="str">
            <v/>
          </cell>
          <cell r="AB180">
            <v>9</v>
          </cell>
          <cell r="AC180" t="str">
            <v>Non Aerosol</v>
          </cell>
        </row>
        <row r="181">
          <cell r="A181" t="str">
            <v>E0887801</v>
          </cell>
          <cell r="B181" t="str">
            <v>3474634003176</v>
          </cell>
          <cell r="C181" t="str">
            <v>MAJIREL EU ABSOLU 5 14B V018</v>
          </cell>
          <cell r="D181" t="str">
            <v>LP</v>
          </cell>
          <cell r="E181" t="str">
            <v>#</v>
          </cell>
          <cell r="F181">
            <v>1</v>
          </cell>
          <cell r="I181" t="str">
            <v/>
          </cell>
          <cell r="L181">
            <v>7.1999999999999995E-2</v>
          </cell>
          <cell r="M181">
            <v>108</v>
          </cell>
          <cell r="N181">
            <v>1512</v>
          </cell>
          <cell r="O181">
            <v>4536</v>
          </cell>
          <cell r="P181">
            <v>0</v>
          </cell>
          <cell r="Q181">
            <v>1</v>
          </cell>
          <cell r="R181">
            <v>3</v>
          </cell>
          <cell r="S181" t="str">
            <v>3474634003176</v>
          </cell>
          <cell r="T181" t="str">
            <v>RU.77.99.37.001.E.006634.08.13</v>
          </cell>
          <cell r="U181" t="str">
            <v>Non Aerosol</v>
          </cell>
          <cell r="V181" t="str">
            <v>E0887801</v>
          </cell>
          <cell r="W181" t="str">
            <v>E0887801</v>
          </cell>
          <cell r="X181" t="str">
            <v>E0887801</v>
          </cell>
          <cell r="Y181" t="str">
            <v>E0887801</v>
          </cell>
          <cell r="Z181" t="str">
            <v>not US</v>
          </cell>
          <cell r="AA181" t="str">
            <v/>
          </cell>
          <cell r="AB181">
            <v>9</v>
          </cell>
          <cell r="AC181" t="str">
            <v>Non Aerosol</v>
          </cell>
        </row>
        <row r="182">
          <cell r="A182" t="str">
            <v>E0900401</v>
          </cell>
          <cell r="B182" t="str">
            <v>3474634001660</v>
          </cell>
          <cell r="C182" t="str">
            <v>MAJIREL EU ABSOLU 5.0 14B V018</v>
          </cell>
          <cell r="D182" t="str">
            <v>LP</v>
          </cell>
          <cell r="E182" t="str">
            <v>#</v>
          </cell>
          <cell r="F182">
            <v>1</v>
          </cell>
          <cell r="I182" t="str">
            <v/>
          </cell>
          <cell r="L182">
            <v>7.1999999999999995E-2</v>
          </cell>
          <cell r="M182">
            <v>108</v>
          </cell>
          <cell r="N182">
            <v>1512</v>
          </cell>
          <cell r="O182">
            <v>4536</v>
          </cell>
          <cell r="P182">
            <v>0</v>
          </cell>
          <cell r="Q182">
            <v>1</v>
          </cell>
          <cell r="R182">
            <v>3</v>
          </cell>
          <cell r="S182" t="str">
            <v>3474634001660</v>
          </cell>
          <cell r="T182" t="str">
            <v>RU.77.99.37.001.E.006634.08.13</v>
          </cell>
          <cell r="U182" t="str">
            <v>Non Aerosol</v>
          </cell>
          <cell r="V182" t="str">
            <v>E0900401</v>
          </cell>
          <cell r="W182" t="str">
            <v>E0900401</v>
          </cell>
          <cell r="X182" t="str">
            <v>E0900401</v>
          </cell>
          <cell r="Y182" t="str">
            <v>E0900401</v>
          </cell>
          <cell r="Z182" t="str">
            <v>not US</v>
          </cell>
          <cell r="AA182" t="str">
            <v/>
          </cell>
          <cell r="AB182">
            <v>9</v>
          </cell>
          <cell r="AC182" t="str">
            <v>Non Aerosol</v>
          </cell>
        </row>
        <row r="183">
          <cell r="A183" t="str">
            <v>E1940801</v>
          </cell>
          <cell r="B183" t="str">
            <v>3474636400638</v>
          </cell>
          <cell r="C183" t="str">
            <v>MAJIREL FRENCH BROWN 5.024 50ML 049</v>
          </cell>
          <cell r="D183" t="str">
            <v>LP</v>
          </cell>
          <cell r="E183" t="str">
            <v>B</v>
          </cell>
          <cell r="F183">
            <v>1</v>
          </cell>
          <cell r="I183" t="str">
            <v/>
          </cell>
          <cell r="L183">
            <v>7.1999999999999995E-2</v>
          </cell>
          <cell r="M183">
            <v>108</v>
          </cell>
          <cell r="N183">
            <v>1512</v>
          </cell>
          <cell r="O183">
            <v>4536</v>
          </cell>
          <cell r="P183">
            <v>0</v>
          </cell>
          <cell r="Q183">
            <v>1</v>
          </cell>
          <cell r="R183">
            <v>3</v>
          </cell>
          <cell r="S183" t="str">
            <v>3474636400638</v>
          </cell>
          <cell r="T183" t="str">
            <v>RU.77.99.29.001.E.002627.06.16</v>
          </cell>
          <cell r="U183" t="str">
            <v>Non Aerosol</v>
          </cell>
          <cell r="V183" t="str">
            <v>E1940801</v>
          </cell>
          <cell r="W183" t="str">
            <v>E1940801</v>
          </cell>
          <cell r="X183" t="str">
            <v>E1940801</v>
          </cell>
          <cell r="Y183" t="str">
            <v>E1940801</v>
          </cell>
          <cell r="Z183" t="str">
            <v>not US</v>
          </cell>
          <cell r="AA183" t="str">
            <v/>
          </cell>
          <cell r="AB183">
            <v>9</v>
          </cell>
          <cell r="AC183" t="str">
            <v>Non Aerosol</v>
          </cell>
        </row>
        <row r="184">
          <cell r="A184" t="str">
            <v>E1942501</v>
          </cell>
          <cell r="B184" t="str">
            <v>3474636400614</v>
          </cell>
          <cell r="C184" t="str">
            <v>MAJIREL FRENCH BROWN 5.025 50ML 511</v>
          </cell>
          <cell r="D184" t="str">
            <v>LP</v>
          </cell>
          <cell r="E184" t="str">
            <v>B</v>
          </cell>
          <cell r="F184">
            <v>1</v>
          </cell>
          <cell r="I184" t="str">
            <v/>
          </cell>
          <cell r="L184">
            <v>7.1999999999999995E-2</v>
          </cell>
          <cell r="M184">
            <v>108</v>
          </cell>
          <cell r="N184">
            <v>1512</v>
          </cell>
          <cell r="O184">
            <v>4536</v>
          </cell>
          <cell r="P184">
            <v>0</v>
          </cell>
          <cell r="Q184">
            <v>1</v>
          </cell>
          <cell r="R184">
            <v>3</v>
          </cell>
          <cell r="S184" t="str">
            <v>3474636400614</v>
          </cell>
          <cell r="T184" t="str">
            <v>RU.77.99.29.001.E.002627.06.16</v>
          </cell>
          <cell r="U184" t="str">
            <v>Non Aerosol</v>
          </cell>
          <cell r="V184" t="str">
            <v>E1942501</v>
          </cell>
          <cell r="W184" t="str">
            <v>E1942501</v>
          </cell>
          <cell r="X184" t="str">
            <v>E1942501</v>
          </cell>
          <cell r="Y184" t="str">
            <v>E1942501</v>
          </cell>
          <cell r="Z184" t="str">
            <v>not US</v>
          </cell>
          <cell r="AA184" t="str">
            <v/>
          </cell>
          <cell r="AB184">
            <v>9</v>
          </cell>
          <cell r="AC184" t="str">
            <v>Non Aerosol</v>
          </cell>
        </row>
        <row r="185">
          <cell r="A185" t="str">
            <v>E0309802</v>
          </cell>
          <cell r="B185" t="str">
            <v>3474634001684</v>
          </cell>
          <cell r="C185" t="str">
            <v>MAJIREL EU ABSOLU 5.1 BASE 7 V049</v>
          </cell>
          <cell r="D185" t="str">
            <v>LP</v>
          </cell>
          <cell r="E185" t="str">
            <v>B</v>
          </cell>
          <cell r="F185">
            <v>1</v>
          </cell>
          <cell r="I185" t="str">
            <v/>
          </cell>
          <cell r="L185">
            <v>7.1999999999999995E-2</v>
          </cell>
          <cell r="M185">
            <v>108</v>
          </cell>
          <cell r="N185">
            <v>1512</v>
          </cell>
          <cell r="O185">
            <v>4536</v>
          </cell>
          <cell r="P185">
            <v>0</v>
          </cell>
          <cell r="Q185">
            <v>1</v>
          </cell>
          <cell r="R185">
            <v>3</v>
          </cell>
          <cell r="S185" t="str">
            <v>3474634001684</v>
          </cell>
          <cell r="T185" t="str">
            <v>RU.77.99.29.001.Е.001163.04.19</v>
          </cell>
          <cell r="U185" t="str">
            <v>Non Aerosol</v>
          </cell>
          <cell r="V185" t="str">
            <v>E0309802</v>
          </cell>
          <cell r="W185" t="str">
            <v>E0309802</v>
          </cell>
          <cell r="X185" t="str">
            <v>E0309802</v>
          </cell>
          <cell r="Y185" t="str">
            <v>E0309802</v>
          </cell>
          <cell r="Z185" t="str">
            <v>not US</v>
          </cell>
          <cell r="AA185" t="str">
            <v/>
          </cell>
          <cell r="AB185">
            <v>9</v>
          </cell>
          <cell r="AC185" t="str">
            <v>Non Aerosol</v>
          </cell>
        </row>
        <row r="186">
          <cell r="A186" t="str">
            <v>E2443900</v>
          </cell>
          <cell r="B186" t="str">
            <v>3474636531950</v>
          </cell>
          <cell r="C186" t="str">
            <v>MAJIREL ABSOLU 5.12 50ML V018</v>
          </cell>
          <cell r="D186" t="str">
            <v>LP</v>
          </cell>
          <cell r="E186" t="str">
            <v>#</v>
          </cell>
          <cell r="F186">
            <v>1</v>
          </cell>
          <cell r="I186" t="str">
            <v/>
          </cell>
          <cell r="L186">
            <v>7.1999999999999995E-2</v>
          </cell>
          <cell r="M186">
            <v>108</v>
          </cell>
          <cell r="N186">
            <v>1512</v>
          </cell>
          <cell r="O186">
            <v>4536</v>
          </cell>
          <cell r="P186">
            <v>0</v>
          </cell>
          <cell r="Q186">
            <v>1</v>
          </cell>
          <cell r="R186">
            <v>3</v>
          </cell>
          <cell r="S186" t="str">
            <v>3474636531950</v>
          </cell>
          <cell r="T186" t="str">
            <v>RU.77.99.37.001.E.006634.08.13</v>
          </cell>
          <cell r="U186" t="str">
            <v>Non Aerosol</v>
          </cell>
          <cell r="V186" t="str">
            <v>E2443900</v>
          </cell>
          <cell r="W186" t="str">
            <v>E2443900</v>
          </cell>
          <cell r="X186" t="str">
            <v>E2443900</v>
          </cell>
          <cell r="Y186" t="str">
            <v>E2443900</v>
          </cell>
          <cell r="Z186" t="str">
            <v>not US</v>
          </cell>
          <cell r="AA186" t="str">
            <v/>
          </cell>
          <cell r="AB186">
            <v>9</v>
          </cell>
          <cell r="AC186" t="str">
            <v>Non Aerosol</v>
          </cell>
        </row>
        <row r="187">
          <cell r="A187" t="str">
            <v>E2443301</v>
          </cell>
          <cell r="B187" t="str">
            <v>3474636531974</v>
          </cell>
          <cell r="C187" t="str">
            <v>MAJIREL ABSOLU 5.15 50ML VE90</v>
          </cell>
          <cell r="D187" t="str">
            <v>LP</v>
          </cell>
          <cell r="E187" t="str">
            <v>B</v>
          </cell>
          <cell r="F187">
            <v>1</v>
          </cell>
          <cell r="I187" t="str">
            <v/>
          </cell>
          <cell r="L187">
            <v>7.1999999999999995E-2</v>
          </cell>
          <cell r="M187">
            <v>108</v>
          </cell>
          <cell r="N187">
            <v>1512</v>
          </cell>
          <cell r="O187">
            <v>4536</v>
          </cell>
          <cell r="P187">
            <v>0</v>
          </cell>
          <cell r="Q187">
            <v>1</v>
          </cell>
          <cell r="R187">
            <v>0</v>
          </cell>
          <cell r="S187" t="str">
            <v>3474636531974</v>
          </cell>
          <cell r="T187" t="str">
            <v>RU.77.99.37.001.E.006634.08.13</v>
          </cell>
          <cell r="U187" t="str">
            <v>Non Aerosol</v>
          </cell>
          <cell r="V187" t="str">
            <v>E2443301</v>
          </cell>
          <cell r="W187" t="str">
            <v>E2443301</v>
          </cell>
          <cell r="X187" t="str">
            <v>E2443301</v>
          </cell>
          <cell r="Y187" t="str">
            <v>E2443301</v>
          </cell>
          <cell r="Z187" t="str">
            <v>not US</v>
          </cell>
          <cell r="AA187" t="str">
            <v/>
          </cell>
          <cell r="AB187">
            <v>9</v>
          </cell>
          <cell r="AC187" t="str">
            <v>Non Aerosol</v>
          </cell>
        </row>
        <row r="188">
          <cell r="A188" t="str">
            <v>E2866600</v>
          </cell>
          <cell r="B188" t="str">
            <v>3474636671175</v>
          </cell>
          <cell r="C188" t="str">
            <v>MAJIREL HIGH RESIST 5.23 V150</v>
          </cell>
          <cell r="D188" t="str">
            <v>LP</v>
          </cell>
          <cell r="E188" t="str">
            <v>C</v>
          </cell>
          <cell r="F188">
            <v>1</v>
          </cell>
          <cell r="I188" t="str">
            <v/>
          </cell>
          <cell r="L188">
            <v>0.05</v>
          </cell>
          <cell r="M188">
            <v>108</v>
          </cell>
          <cell r="N188">
            <v>1512</v>
          </cell>
          <cell r="O188">
            <v>4536</v>
          </cell>
          <cell r="P188">
            <v>0</v>
          </cell>
          <cell r="Q188">
            <v>1</v>
          </cell>
          <cell r="R188">
            <v>3</v>
          </cell>
          <cell r="S188" t="str">
            <v>3474636671175</v>
          </cell>
          <cell r="T188" t="str">
            <v>RU.77.99.29.001.E.004270.09.18</v>
          </cell>
          <cell r="U188" t="str">
            <v>Non Aerosol</v>
          </cell>
          <cell r="V188" t="str">
            <v>E2866600</v>
          </cell>
          <cell r="W188" t="str">
            <v>E2866600</v>
          </cell>
          <cell r="X188" t="str">
            <v>E2866600</v>
          </cell>
          <cell r="Y188" t="str">
            <v>E2866600</v>
          </cell>
          <cell r="Z188" t="str">
            <v>not US</v>
          </cell>
          <cell r="AA188" t="str">
            <v/>
          </cell>
          <cell r="AB188">
            <v>9</v>
          </cell>
          <cell r="AC188" t="str">
            <v>Non Aerosol</v>
          </cell>
        </row>
        <row r="189">
          <cell r="A189" t="str">
            <v>E0895601</v>
          </cell>
          <cell r="B189" t="str">
            <v>3474634002759</v>
          </cell>
          <cell r="C189" t="str">
            <v>MAJIREL EU ABS HT/RC 5.3 14B V018</v>
          </cell>
          <cell r="D189" t="str">
            <v>LP</v>
          </cell>
          <cell r="E189" t="str">
            <v>#</v>
          </cell>
          <cell r="F189">
            <v>1</v>
          </cell>
          <cell r="I189" t="str">
            <v/>
          </cell>
          <cell r="L189">
            <v>7.1999999999999995E-2</v>
          </cell>
          <cell r="M189">
            <v>108</v>
          </cell>
          <cell r="N189">
            <v>1512</v>
          </cell>
          <cell r="O189">
            <v>4536</v>
          </cell>
          <cell r="P189">
            <v>0</v>
          </cell>
          <cell r="Q189">
            <v>1</v>
          </cell>
          <cell r="R189">
            <v>3</v>
          </cell>
          <cell r="S189" t="str">
            <v>3474634002759</v>
          </cell>
          <cell r="T189" t="str">
            <v>RU.77.99.37.001.E.006634.08.13</v>
          </cell>
          <cell r="U189" t="str">
            <v>Non Aerosol</v>
          </cell>
          <cell r="V189" t="str">
            <v>E0895601</v>
          </cell>
          <cell r="W189" t="str">
            <v>E0895601</v>
          </cell>
          <cell r="X189" t="str">
            <v>E0895601</v>
          </cell>
          <cell r="Y189" t="str">
            <v>E0895601</v>
          </cell>
          <cell r="Z189" t="str">
            <v>not US</v>
          </cell>
          <cell r="AA189" t="str">
            <v/>
          </cell>
          <cell r="AB189">
            <v>9</v>
          </cell>
          <cell r="AC189" t="str">
            <v>Non Aerosol</v>
          </cell>
        </row>
        <row r="190">
          <cell r="A190" t="str">
            <v>E2443600</v>
          </cell>
          <cell r="B190" t="str">
            <v>3474636531929</v>
          </cell>
          <cell r="C190" t="str">
            <v>MAJIREL ABSOLU 5.32 50ML V018</v>
          </cell>
          <cell r="D190" t="str">
            <v>LP</v>
          </cell>
          <cell r="E190" t="str">
            <v>#</v>
          </cell>
          <cell r="F190">
            <v>1</v>
          </cell>
          <cell r="I190" t="str">
            <v/>
          </cell>
          <cell r="L190">
            <v>7.1999999999999995E-2</v>
          </cell>
          <cell r="M190">
            <v>108</v>
          </cell>
          <cell r="N190">
            <v>1512</v>
          </cell>
          <cell r="O190">
            <v>4536</v>
          </cell>
          <cell r="P190">
            <v>0</v>
          </cell>
          <cell r="Q190">
            <v>1</v>
          </cell>
          <cell r="R190">
            <v>3</v>
          </cell>
          <cell r="S190" t="str">
            <v>3474636531929</v>
          </cell>
          <cell r="T190" t="str">
            <v>RU.77.99.37.001.E.006634.08.13</v>
          </cell>
          <cell r="U190" t="str">
            <v>Non Aerosol</v>
          </cell>
          <cell r="V190" t="str">
            <v>E2443600</v>
          </cell>
          <cell r="W190" t="str">
            <v>E2443600</v>
          </cell>
          <cell r="X190" t="str">
            <v>E2443600</v>
          </cell>
          <cell r="Y190" t="str">
            <v>E2443600</v>
          </cell>
          <cell r="Z190" t="str">
            <v>not US</v>
          </cell>
          <cell r="AA190" t="str">
            <v/>
          </cell>
          <cell r="AB190">
            <v>9</v>
          </cell>
          <cell r="AC190" t="str">
            <v>Non Aerosol</v>
          </cell>
        </row>
        <row r="191">
          <cell r="A191" t="str">
            <v>E0893503</v>
          </cell>
          <cell r="B191" t="str">
            <v>3474634005279</v>
          </cell>
          <cell r="C191" t="str">
            <v>MAJIREL EU ABS HT/RC 5.4 14B V018</v>
          </cell>
          <cell r="D191" t="str">
            <v>LP</v>
          </cell>
          <cell r="E191" t="str">
            <v>A</v>
          </cell>
          <cell r="F191">
            <v>1</v>
          </cell>
          <cell r="I191" t="str">
            <v/>
          </cell>
          <cell r="L191">
            <v>7.1999999999999995E-2</v>
          </cell>
          <cell r="M191">
            <v>108</v>
          </cell>
          <cell r="N191">
            <v>1512</v>
          </cell>
          <cell r="O191">
            <v>4536</v>
          </cell>
          <cell r="P191">
            <v>0</v>
          </cell>
          <cell r="Q191">
            <v>1</v>
          </cell>
          <cell r="R191">
            <v>3</v>
          </cell>
          <cell r="S191" t="str">
            <v>3474634005279</v>
          </cell>
          <cell r="T191" t="str">
            <v>RU.77.99.37.001.E.008401.10.13</v>
          </cell>
          <cell r="U191" t="str">
            <v>Non Aerosol</v>
          </cell>
          <cell r="V191" t="str">
            <v>E0893503</v>
          </cell>
          <cell r="W191" t="str">
            <v>E0893503</v>
          </cell>
          <cell r="X191" t="str">
            <v>E0893503</v>
          </cell>
          <cell r="Y191" t="str">
            <v>E0893503</v>
          </cell>
          <cell r="Z191" t="str">
            <v>not US</v>
          </cell>
          <cell r="AA191" t="str">
            <v/>
          </cell>
          <cell r="AB191">
            <v>9</v>
          </cell>
          <cell r="AC191" t="str">
            <v>Non Aerosol</v>
          </cell>
        </row>
        <row r="192">
          <cell r="A192" t="str">
            <v>E0915901</v>
          </cell>
          <cell r="B192" t="str">
            <v>3474630587700</v>
          </cell>
          <cell r="C192" t="str">
            <v>MAJIREL MOCHA B14 5.8 50ML V049</v>
          </cell>
          <cell r="D192" t="str">
            <v>LP</v>
          </cell>
          <cell r="E192" t="str">
            <v>A</v>
          </cell>
          <cell r="F192">
            <v>1</v>
          </cell>
          <cell r="I192" t="str">
            <v/>
          </cell>
          <cell r="L192">
            <v>7.1999999999999995E-2</v>
          </cell>
          <cell r="M192">
            <v>108</v>
          </cell>
          <cell r="N192">
            <v>1512</v>
          </cell>
          <cell r="O192">
            <v>4536</v>
          </cell>
          <cell r="P192">
            <v>0</v>
          </cell>
          <cell r="Q192">
            <v>1</v>
          </cell>
          <cell r="R192">
            <v>3</v>
          </cell>
          <cell r="S192" t="str">
            <v>3474630587700</v>
          </cell>
          <cell r="T192" t="str">
            <v>RU.77.99.37.001.E.006985.08.13</v>
          </cell>
          <cell r="U192" t="str">
            <v>Non Aerosol</v>
          </cell>
          <cell r="V192" t="str">
            <v>E0915901</v>
          </cell>
          <cell r="W192" t="str">
            <v>E0915901</v>
          </cell>
          <cell r="X192" t="str">
            <v>E0915901</v>
          </cell>
          <cell r="Y192" t="str">
            <v>E0915901</v>
          </cell>
          <cell r="Z192" t="str">
            <v>not US</v>
          </cell>
          <cell r="AA192" t="str">
            <v/>
          </cell>
          <cell r="AB192">
            <v>9</v>
          </cell>
          <cell r="AC192" t="str">
            <v>Non Aerosol</v>
          </cell>
        </row>
        <row r="193">
          <cell r="A193" t="str">
            <v>E3135900</v>
          </cell>
          <cell r="B193" t="str">
            <v>3474636818600</v>
          </cell>
          <cell r="C193" t="str">
            <v>LP MAJI BROWN CL MOCHACUIVR V049</v>
          </cell>
          <cell r="D193" t="str">
            <v>LP</v>
          </cell>
          <cell r="E193" t="str">
            <v>A</v>
          </cell>
          <cell r="F193">
            <v>1</v>
          </cell>
          <cell r="I193" t="str">
            <v/>
          </cell>
          <cell r="L193">
            <v>0.05</v>
          </cell>
          <cell r="M193">
            <v>108</v>
          </cell>
          <cell r="N193">
            <v>1512</v>
          </cell>
          <cell r="O193">
            <v>4536</v>
          </cell>
          <cell r="P193">
            <v>0</v>
          </cell>
          <cell r="Q193">
            <v>1</v>
          </cell>
          <cell r="R193">
            <v>3</v>
          </cell>
          <cell r="S193" t="str">
            <v>3474636818600</v>
          </cell>
          <cell r="T193" t="str">
            <v>RU.77.99.29.001.R.003358.09.19</v>
          </cell>
          <cell r="U193" t="str">
            <v>Non Aerosol</v>
          </cell>
          <cell r="V193" t="str">
            <v>E3135900</v>
          </cell>
          <cell r="W193" t="str">
            <v>E3135900</v>
          </cell>
          <cell r="X193" t="str">
            <v>E3135900</v>
          </cell>
          <cell r="Y193" t="str">
            <v>E3135900</v>
          </cell>
          <cell r="Z193" t="str">
            <v>not US</v>
          </cell>
          <cell r="AA193" t="str">
            <v/>
          </cell>
          <cell r="AB193">
            <v>9</v>
          </cell>
          <cell r="AC193" t="str">
            <v>Non Aerosol</v>
          </cell>
        </row>
        <row r="194">
          <cell r="A194" t="str">
            <v>E0886901</v>
          </cell>
          <cell r="B194" t="str">
            <v>3474634003138</v>
          </cell>
          <cell r="C194" t="str">
            <v>MAJIREL EU ABSOLU 6 14B V018</v>
          </cell>
          <cell r="D194" t="str">
            <v>LP</v>
          </cell>
          <cell r="E194" t="str">
            <v>#</v>
          </cell>
          <cell r="F194">
            <v>1</v>
          </cell>
          <cell r="I194" t="str">
            <v/>
          </cell>
          <cell r="L194">
            <v>7.1999999999999995E-2</v>
          </cell>
          <cell r="M194">
            <v>108</v>
          </cell>
          <cell r="N194">
            <v>1512</v>
          </cell>
          <cell r="O194">
            <v>4536</v>
          </cell>
          <cell r="P194">
            <v>0</v>
          </cell>
          <cell r="Q194">
            <v>1</v>
          </cell>
          <cell r="R194">
            <v>3</v>
          </cell>
          <cell r="S194" t="str">
            <v>3474634003138</v>
          </cell>
          <cell r="T194" t="str">
            <v>RU.77.99.37.001.E.006634.08.13</v>
          </cell>
          <cell r="U194" t="str">
            <v>Non Aerosol</v>
          </cell>
          <cell r="V194" t="str">
            <v>E0886901</v>
          </cell>
          <cell r="W194" t="str">
            <v>E0886901</v>
          </cell>
          <cell r="X194" t="str">
            <v>E0886901</v>
          </cell>
          <cell r="Y194" t="str">
            <v>E0886901</v>
          </cell>
          <cell r="Z194" t="str">
            <v>not US</v>
          </cell>
          <cell r="AA194" t="str">
            <v/>
          </cell>
          <cell r="AB194">
            <v>9</v>
          </cell>
          <cell r="AC194" t="str">
            <v>Non Aerosol</v>
          </cell>
        </row>
        <row r="195">
          <cell r="A195" t="str">
            <v>E0899901</v>
          </cell>
          <cell r="B195" t="str">
            <v>3474634001578</v>
          </cell>
          <cell r="C195" t="str">
            <v>MAJIREL EU ABSOLU 6.0 14B V018</v>
          </cell>
          <cell r="D195" t="str">
            <v>LP</v>
          </cell>
          <cell r="E195" t="str">
            <v>#</v>
          </cell>
          <cell r="F195">
            <v>1</v>
          </cell>
          <cell r="I195" t="str">
            <v/>
          </cell>
          <cell r="L195">
            <v>7.1999999999999995E-2</v>
          </cell>
          <cell r="M195">
            <v>108</v>
          </cell>
          <cell r="N195">
            <v>1512</v>
          </cell>
          <cell r="O195">
            <v>4536</v>
          </cell>
          <cell r="P195">
            <v>0</v>
          </cell>
          <cell r="Q195">
            <v>1</v>
          </cell>
          <cell r="R195">
            <v>3</v>
          </cell>
          <cell r="S195" t="str">
            <v>3474634001578</v>
          </cell>
          <cell r="T195" t="str">
            <v>RU.77.99.37.001.E.006634.08.13</v>
          </cell>
          <cell r="U195" t="str">
            <v>Non Aerosol</v>
          </cell>
          <cell r="V195" t="str">
            <v>E0899901</v>
          </cell>
          <cell r="W195" t="str">
            <v>E0899901</v>
          </cell>
          <cell r="X195" t="str">
            <v>E0899901</v>
          </cell>
          <cell r="Y195" t="str">
            <v>E0899901</v>
          </cell>
          <cell r="Z195" t="str">
            <v>not US</v>
          </cell>
          <cell r="AA195" t="str">
            <v/>
          </cell>
          <cell r="AB195">
            <v>9</v>
          </cell>
          <cell r="AC195" t="str">
            <v>Non Aerosol</v>
          </cell>
        </row>
        <row r="196">
          <cell r="A196" t="str">
            <v>E1940701</v>
          </cell>
          <cell r="B196" t="str">
            <v>3474636400621</v>
          </cell>
          <cell r="C196" t="str">
            <v>MAJIREL FRENCH BROWN 6.025 50ML 049</v>
          </cell>
          <cell r="D196" t="str">
            <v>LP</v>
          </cell>
          <cell r="E196" t="str">
            <v>B</v>
          </cell>
          <cell r="F196">
            <v>1</v>
          </cell>
          <cell r="I196" t="str">
            <v/>
          </cell>
          <cell r="L196">
            <v>7.1999999999999995E-2</v>
          </cell>
          <cell r="M196">
            <v>108</v>
          </cell>
          <cell r="N196">
            <v>1512</v>
          </cell>
          <cell r="O196">
            <v>4536</v>
          </cell>
          <cell r="P196">
            <v>0</v>
          </cell>
          <cell r="Q196">
            <v>1</v>
          </cell>
          <cell r="R196">
            <v>3</v>
          </cell>
          <cell r="S196" t="str">
            <v>3474636400621</v>
          </cell>
          <cell r="T196" t="str">
            <v>RU.77.99.29.001.E.002627.06.16</v>
          </cell>
          <cell r="U196" t="str">
            <v>Non Aerosol</v>
          </cell>
          <cell r="V196" t="str">
            <v>E1940701</v>
          </cell>
          <cell r="W196" t="str">
            <v>E1940701</v>
          </cell>
          <cell r="X196" t="str">
            <v>E1940701</v>
          </cell>
          <cell r="Y196" t="str">
            <v>E1940701</v>
          </cell>
          <cell r="Z196" t="str">
            <v>not US</v>
          </cell>
          <cell r="AA196" t="str">
            <v/>
          </cell>
          <cell r="AB196">
            <v>9</v>
          </cell>
          <cell r="AC196" t="str">
            <v>Non Aerosol</v>
          </cell>
        </row>
        <row r="197">
          <cell r="A197" t="str">
            <v>E0876803</v>
          </cell>
          <cell r="B197" t="str">
            <v>3474634001608</v>
          </cell>
          <cell r="C197" t="str">
            <v>MAJIREL EU ABSOLU 6.1 BASE 7 VE90</v>
          </cell>
          <cell r="D197" t="str">
            <v>LP</v>
          </cell>
          <cell r="E197" t="str">
            <v>A</v>
          </cell>
          <cell r="F197">
            <v>1</v>
          </cell>
          <cell r="I197" t="str">
            <v/>
          </cell>
          <cell r="L197">
            <v>7.1999999999999995E-2</v>
          </cell>
          <cell r="M197">
            <v>108</v>
          </cell>
          <cell r="N197">
            <v>1512</v>
          </cell>
          <cell r="O197">
            <v>4536</v>
          </cell>
          <cell r="P197">
            <v>0</v>
          </cell>
          <cell r="Q197">
            <v>1</v>
          </cell>
          <cell r="R197">
            <v>0</v>
          </cell>
          <cell r="S197" t="str">
            <v>3474634001608</v>
          </cell>
          <cell r="T197" t="str">
            <v>RU.77.99.37.001.E.006634.08.13</v>
          </cell>
          <cell r="U197" t="str">
            <v>Non Aerosol</v>
          </cell>
          <cell r="V197" t="str">
            <v>E0876803</v>
          </cell>
          <cell r="W197" t="str">
            <v>E0876803</v>
          </cell>
          <cell r="X197" t="str">
            <v>E0876803</v>
          </cell>
          <cell r="Y197" t="str">
            <v>E0876803</v>
          </cell>
          <cell r="Z197" t="str">
            <v>not US</v>
          </cell>
          <cell r="AA197" t="str">
            <v/>
          </cell>
          <cell r="AB197">
            <v>9</v>
          </cell>
          <cell r="AC197" t="str">
            <v>Non Aerosol</v>
          </cell>
        </row>
        <row r="198">
          <cell r="A198" t="str">
            <v>E2865200</v>
          </cell>
          <cell r="B198" t="str">
            <v>3474636671052</v>
          </cell>
          <cell r="C198" t="str">
            <v>MAJIREL HIGH RESIST 6.11 V049</v>
          </cell>
          <cell r="D198" t="str">
            <v>LP</v>
          </cell>
          <cell r="E198" t="str">
            <v>#</v>
          </cell>
          <cell r="F198">
            <v>1</v>
          </cell>
          <cell r="I198" t="str">
            <v/>
          </cell>
          <cell r="L198">
            <v>0.05</v>
          </cell>
          <cell r="M198">
            <v>108</v>
          </cell>
          <cell r="N198">
            <v>1512</v>
          </cell>
          <cell r="O198">
            <v>4536</v>
          </cell>
          <cell r="P198">
            <v>0</v>
          </cell>
          <cell r="Q198">
            <v>1</v>
          </cell>
          <cell r="R198">
            <v>3</v>
          </cell>
          <cell r="S198" t="str">
            <v>3474636671052</v>
          </cell>
          <cell r="T198" t="str">
            <v>RU.77.99.29.001.E.004270.09.18</v>
          </cell>
          <cell r="U198" t="str">
            <v>Non Aerosol</v>
          </cell>
          <cell r="V198" t="str">
            <v>E2865200</v>
          </cell>
          <cell r="W198" t="str">
            <v>E2865200</v>
          </cell>
          <cell r="X198" t="str">
            <v>E2865200</v>
          </cell>
          <cell r="Y198" t="str">
            <v>E2865200</v>
          </cell>
          <cell r="Z198" t="str">
            <v>not US</v>
          </cell>
          <cell r="AA198" t="str">
            <v/>
          </cell>
          <cell r="AB198">
            <v>9</v>
          </cell>
          <cell r="AC198" t="str">
            <v>Non Aerosol</v>
          </cell>
        </row>
        <row r="199">
          <cell r="A199" t="str">
            <v>E0315802</v>
          </cell>
          <cell r="B199" t="str">
            <v>3474634004753</v>
          </cell>
          <cell r="C199" t="str">
            <v>MAJIREL EU ABS HT/RC 6.13 14B V049</v>
          </cell>
          <cell r="D199" t="str">
            <v>LP</v>
          </cell>
          <cell r="E199" t="str">
            <v>C</v>
          </cell>
          <cell r="F199">
            <v>1</v>
          </cell>
          <cell r="I199" t="str">
            <v/>
          </cell>
          <cell r="L199">
            <v>7.1999999999999995E-2</v>
          </cell>
          <cell r="M199">
            <v>108</v>
          </cell>
          <cell r="N199">
            <v>1512</v>
          </cell>
          <cell r="O199">
            <v>4536</v>
          </cell>
          <cell r="P199">
            <v>0</v>
          </cell>
          <cell r="Q199">
            <v>1</v>
          </cell>
          <cell r="R199">
            <v>3</v>
          </cell>
          <cell r="S199" t="str">
            <v>3474634004753</v>
          </cell>
          <cell r="T199" t="str">
            <v>RU.77.99.29.001.Е.001163.04.19</v>
          </cell>
          <cell r="U199" t="str">
            <v>Non Aerosol</v>
          </cell>
          <cell r="V199" t="str">
            <v>E0315802</v>
          </cell>
          <cell r="W199" t="str">
            <v>E0315802</v>
          </cell>
          <cell r="X199" t="str">
            <v>E0315802</v>
          </cell>
          <cell r="Y199" t="str">
            <v>E0315802</v>
          </cell>
          <cell r="Z199" t="str">
            <v>not US</v>
          </cell>
          <cell r="AA199" t="str">
            <v/>
          </cell>
          <cell r="AB199">
            <v>9</v>
          </cell>
          <cell r="AC199" t="str">
            <v>Non Aerosol</v>
          </cell>
        </row>
        <row r="200">
          <cell r="A200" t="str">
            <v>E3136200</v>
          </cell>
          <cell r="B200" t="str">
            <v>3474636818631</v>
          </cell>
          <cell r="C200" t="str">
            <v>LP MAJI BLD DARK CENDRCUIVR V049</v>
          </cell>
          <cell r="D200" t="str">
            <v>LP</v>
          </cell>
          <cell r="E200" t="str">
            <v>A</v>
          </cell>
          <cell r="F200">
            <v>1</v>
          </cell>
          <cell r="I200" t="str">
            <v/>
          </cell>
          <cell r="L200">
            <v>0.05</v>
          </cell>
          <cell r="M200">
            <v>108</v>
          </cell>
          <cell r="N200">
            <v>1512</v>
          </cell>
          <cell r="O200">
            <v>4536</v>
          </cell>
          <cell r="P200">
            <v>0</v>
          </cell>
          <cell r="Q200">
            <v>1</v>
          </cell>
          <cell r="R200">
            <v>3</v>
          </cell>
          <cell r="S200" t="str">
            <v>3474636818631</v>
          </cell>
          <cell r="T200" t="str">
            <v>RU.77.99.29.001.R.003358.09.19</v>
          </cell>
          <cell r="U200" t="str">
            <v>Non Aerosol</v>
          </cell>
          <cell r="V200" t="str">
            <v>E3136200</v>
          </cell>
          <cell r="W200" t="str">
            <v>E3136200</v>
          </cell>
          <cell r="X200" t="str">
            <v>E3136200</v>
          </cell>
          <cell r="Y200" t="str">
            <v>E3136200</v>
          </cell>
          <cell r="Z200" t="str">
            <v>not US</v>
          </cell>
          <cell r="AA200" t="str">
            <v/>
          </cell>
          <cell r="AB200">
            <v>9</v>
          </cell>
          <cell r="AC200" t="str">
            <v>Non Aerosol</v>
          </cell>
        </row>
        <row r="201">
          <cell r="A201" t="str">
            <v>E0877003</v>
          </cell>
          <cell r="B201" t="str">
            <v>3474634003169</v>
          </cell>
          <cell r="C201" t="str">
            <v>MAJIREL EU ABSOLU 6.23 14B V018</v>
          </cell>
          <cell r="D201" t="str">
            <v>LP</v>
          </cell>
          <cell r="E201" t="str">
            <v>#</v>
          </cell>
          <cell r="F201">
            <v>1</v>
          </cell>
          <cell r="I201" t="str">
            <v/>
          </cell>
          <cell r="L201">
            <v>7.1999999999999995E-2</v>
          </cell>
          <cell r="M201">
            <v>108</v>
          </cell>
          <cell r="N201">
            <v>1512</v>
          </cell>
          <cell r="O201">
            <v>4536</v>
          </cell>
          <cell r="P201">
            <v>0</v>
          </cell>
          <cell r="Q201">
            <v>1</v>
          </cell>
          <cell r="R201">
            <v>3</v>
          </cell>
          <cell r="S201" t="str">
            <v>3474634003169</v>
          </cell>
          <cell r="T201" t="str">
            <v>RU.77.99.37.001.E.006634.08.13</v>
          </cell>
          <cell r="U201" t="str">
            <v>Non Aerosol</v>
          </cell>
          <cell r="V201" t="str">
            <v>E0877003</v>
          </cell>
          <cell r="W201" t="str">
            <v>E0877003</v>
          </cell>
          <cell r="X201" t="str">
            <v>E0877003</v>
          </cell>
          <cell r="Y201" t="str">
            <v>E0877003</v>
          </cell>
          <cell r="Z201" t="str">
            <v>not US</v>
          </cell>
          <cell r="AA201" t="str">
            <v/>
          </cell>
          <cell r="AB201">
            <v>9</v>
          </cell>
          <cell r="AC201" t="str">
            <v>Non Aerosol</v>
          </cell>
        </row>
        <row r="202">
          <cell r="A202" t="str">
            <v>E0888302</v>
          </cell>
          <cell r="B202" t="str">
            <v>3474634002131</v>
          </cell>
          <cell r="C202" t="str">
            <v>MAJIREL EU ABS HT/RC 6.3 14B VE90</v>
          </cell>
          <cell r="D202" t="str">
            <v>LP</v>
          </cell>
          <cell r="E202" t="str">
            <v>B</v>
          </cell>
          <cell r="F202">
            <v>1</v>
          </cell>
          <cell r="I202" t="str">
            <v/>
          </cell>
          <cell r="L202">
            <v>7.1999999999999995E-2</v>
          </cell>
          <cell r="M202">
            <v>108</v>
          </cell>
          <cell r="N202">
            <v>1512</v>
          </cell>
          <cell r="O202">
            <v>4536</v>
          </cell>
          <cell r="P202">
            <v>0</v>
          </cell>
          <cell r="Q202">
            <v>1</v>
          </cell>
          <cell r="R202">
            <v>0</v>
          </cell>
          <cell r="S202" t="str">
            <v>3474634002131</v>
          </cell>
          <cell r="T202" t="str">
            <v>RU.77.99.37.001.E.006634.08.13</v>
          </cell>
          <cell r="U202" t="str">
            <v>Non Aerosol</v>
          </cell>
          <cell r="V202" t="str">
            <v>E0888302</v>
          </cell>
          <cell r="W202" t="str">
            <v>E0888302</v>
          </cell>
          <cell r="X202" t="str">
            <v>E0888302</v>
          </cell>
          <cell r="Y202" t="str">
            <v>E0888302</v>
          </cell>
          <cell r="Z202" t="str">
            <v>not US</v>
          </cell>
          <cell r="AA202" t="str">
            <v/>
          </cell>
          <cell r="AB202">
            <v>9</v>
          </cell>
          <cell r="AC202" t="str">
            <v>Non Aerosol</v>
          </cell>
        </row>
        <row r="203">
          <cell r="A203" t="str">
            <v>E0888401</v>
          </cell>
          <cell r="B203" t="str">
            <v>3474634002148</v>
          </cell>
          <cell r="C203" t="str">
            <v>MAJIREL EU ABS HT/RC 6.32 14B V018</v>
          </cell>
          <cell r="D203" t="str">
            <v>LP</v>
          </cell>
          <cell r="E203" t="str">
            <v>A</v>
          </cell>
          <cell r="F203">
            <v>1</v>
          </cell>
          <cell r="I203" t="str">
            <v/>
          </cell>
          <cell r="L203">
            <v>7.1999999999999995E-2</v>
          </cell>
          <cell r="M203">
            <v>108</v>
          </cell>
          <cell r="N203">
            <v>1512</v>
          </cell>
          <cell r="O203">
            <v>4536</v>
          </cell>
          <cell r="P203">
            <v>0</v>
          </cell>
          <cell r="Q203">
            <v>1</v>
          </cell>
          <cell r="R203">
            <v>3</v>
          </cell>
          <cell r="S203" t="str">
            <v>3474634002148</v>
          </cell>
          <cell r="T203" t="str">
            <v>RU.77.99.37.001.E.006634.08.13</v>
          </cell>
          <cell r="U203" t="str">
            <v>Non Aerosol</v>
          </cell>
          <cell r="V203" t="str">
            <v>E0888401</v>
          </cell>
          <cell r="W203" t="str">
            <v>E0888401</v>
          </cell>
          <cell r="X203" t="str">
            <v>E0888401</v>
          </cell>
          <cell r="Y203" t="str">
            <v>E0888401</v>
          </cell>
          <cell r="Z203" t="str">
            <v>not US</v>
          </cell>
          <cell r="AA203" t="str">
            <v/>
          </cell>
          <cell r="AB203">
            <v>9</v>
          </cell>
          <cell r="AC203" t="str">
            <v>Non Aerosol</v>
          </cell>
        </row>
        <row r="204">
          <cell r="A204" t="str">
            <v>E0888902</v>
          </cell>
          <cell r="B204" t="str">
            <v>3474634002155</v>
          </cell>
          <cell r="C204" t="str">
            <v>MAJIREL EU ABS HT/RC 6.34 14B VE90</v>
          </cell>
          <cell r="D204" t="str">
            <v>LP</v>
          </cell>
          <cell r="E204" t="str">
            <v>A</v>
          </cell>
          <cell r="F204">
            <v>1</v>
          </cell>
          <cell r="I204" t="str">
            <v/>
          </cell>
          <cell r="L204">
            <v>7.1999999999999995E-2</v>
          </cell>
          <cell r="M204">
            <v>108</v>
          </cell>
          <cell r="N204">
            <v>1512</v>
          </cell>
          <cell r="O204">
            <v>4536</v>
          </cell>
          <cell r="P204">
            <v>0</v>
          </cell>
          <cell r="Q204">
            <v>1</v>
          </cell>
          <cell r="R204">
            <v>0</v>
          </cell>
          <cell r="S204" t="str">
            <v>3474634002155</v>
          </cell>
          <cell r="T204" t="str">
            <v>RU.77.99.37.001.E.006634.08.13</v>
          </cell>
          <cell r="U204" t="str">
            <v>Non Aerosol</v>
          </cell>
          <cell r="V204" t="str">
            <v>E0888902</v>
          </cell>
          <cell r="W204" t="str">
            <v>E0888902</v>
          </cell>
          <cell r="X204" t="str">
            <v>E0888902</v>
          </cell>
          <cell r="Y204" t="str">
            <v>E0888902</v>
          </cell>
          <cell r="Z204" t="str">
            <v>not US</v>
          </cell>
          <cell r="AA204" t="str">
            <v/>
          </cell>
          <cell r="AB204">
            <v>9</v>
          </cell>
          <cell r="AC204" t="str">
            <v>Non Aerosol</v>
          </cell>
        </row>
        <row r="205">
          <cell r="A205" t="str">
            <v>E0889201</v>
          </cell>
          <cell r="B205" t="str">
            <v>3474634002162</v>
          </cell>
          <cell r="C205" t="str">
            <v>MAJIREL EU ABS HT/RC 6.35 14B V018</v>
          </cell>
          <cell r="D205" t="str">
            <v>LP</v>
          </cell>
          <cell r="E205" t="str">
            <v>B</v>
          </cell>
          <cell r="F205">
            <v>1</v>
          </cell>
          <cell r="I205" t="str">
            <v/>
          </cell>
          <cell r="L205">
            <v>7.1999999999999995E-2</v>
          </cell>
          <cell r="M205">
            <v>108</v>
          </cell>
          <cell r="N205">
            <v>1512</v>
          </cell>
          <cell r="O205">
            <v>4536</v>
          </cell>
          <cell r="P205">
            <v>0</v>
          </cell>
          <cell r="Q205">
            <v>1</v>
          </cell>
          <cell r="R205">
            <v>3</v>
          </cell>
          <cell r="S205" t="str">
            <v>3474634002162</v>
          </cell>
          <cell r="T205" t="str">
            <v>RU.77.99.37.001.E.006634.08.13</v>
          </cell>
          <cell r="U205" t="str">
            <v>Non Aerosol</v>
          </cell>
          <cell r="V205" t="str">
            <v>E0889201</v>
          </cell>
          <cell r="W205" t="str">
            <v>E0889201</v>
          </cell>
          <cell r="X205" t="str">
            <v>E0889201</v>
          </cell>
          <cell r="Y205" t="str">
            <v>E0889201</v>
          </cell>
          <cell r="Z205" t="str">
            <v>not US</v>
          </cell>
          <cell r="AA205" t="str">
            <v/>
          </cell>
          <cell r="AB205">
            <v>9</v>
          </cell>
          <cell r="AC205" t="str">
            <v>Non Aerosol</v>
          </cell>
        </row>
        <row r="206">
          <cell r="A206" t="str">
            <v>E0916001</v>
          </cell>
          <cell r="B206" t="str">
            <v>3474630587809</v>
          </cell>
          <cell r="C206" t="str">
            <v>MAJIREL MOCHA B14 6.8 50ML V049</v>
          </cell>
          <cell r="D206" t="str">
            <v>LP</v>
          </cell>
          <cell r="E206" t="str">
            <v>A</v>
          </cell>
          <cell r="F206">
            <v>1</v>
          </cell>
          <cell r="I206" t="str">
            <v/>
          </cell>
          <cell r="L206">
            <v>7.1999999999999995E-2</v>
          </cell>
          <cell r="M206">
            <v>108</v>
          </cell>
          <cell r="N206">
            <v>1512</v>
          </cell>
          <cell r="O206">
            <v>4536</v>
          </cell>
          <cell r="P206">
            <v>0</v>
          </cell>
          <cell r="Q206">
            <v>1</v>
          </cell>
          <cell r="R206">
            <v>3</v>
          </cell>
          <cell r="S206" t="str">
            <v>3474630587809</v>
          </cell>
          <cell r="T206" t="str">
            <v>RU.77.99.37.001.E.006985.08.13</v>
          </cell>
          <cell r="U206" t="str">
            <v>Non Aerosol</v>
          </cell>
          <cell r="V206" t="str">
            <v>E0916001</v>
          </cell>
          <cell r="W206" t="str">
            <v>E0916001</v>
          </cell>
          <cell r="X206" t="str">
            <v>E0916001</v>
          </cell>
          <cell r="Y206" t="str">
            <v>E0916001</v>
          </cell>
          <cell r="Z206" t="str">
            <v>not US</v>
          </cell>
          <cell r="AA206" t="str">
            <v/>
          </cell>
          <cell r="AB206">
            <v>9</v>
          </cell>
          <cell r="AC206" t="str">
            <v>Non Aerosol</v>
          </cell>
        </row>
        <row r="207">
          <cell r="A207" t="str">
            <v>E0885303</v>
          </cell>
          <cell r="B207" t="str">
            <v>3474634003084</v>
          </cell>
          <cell r="C207" t="str">
            <v>MAJIREL EU ABSOLU 7 14B VE90</v>
          </cell>
          <cell r="D207" t="str">
            <v>LP</v>
          </cell>
          <cell r="E207" t="str">
            <v>A</v>
          </cell>
          <cell r="F207">
            <v>1</v>
          </cell>
          <cell r="I207" t="str">
            <v/>
          </cell>
          <cell r="L207">
            <v>7.1999999999999995E-2</v>
          </cell>
          <cell r="M207">
            <v>108</v>
          </cell>
          <cell r="N207">
            <v>1512</v>
          </cell>
          <cell r="O207">
            <v>4536</v>
          </cell>
          <cell r="P207">
            <v>0</v>
          </cell>
          <cell r="Q207">
            <v>1</v>
          </cell>
          <cell r="R207">
            <v>0</v>
          </cell>
          <cell r="S207" t="str">
            <v>3474634003084</v>
          </cell>
          <cell r="T207" t="str">
            <v>RU.77.99.37.001.E.006634.08.13</v>
          </cell>
          <cell r="U207" t="str">
            <v>Non Aerosol</v>
          </cell>
          <cell r="V207" t="str">
            <v>E0885303</v>
          </cell>
          <cell r="W207" t="str">
            <v>E0885303</v>
          </cell>
          <cell r="X207" t="str">
            <v>E0885303</v>
          </cell>
          <cell r="Y207" t="str">
            <v>E0885303</v>
          </cell>
          <cell r="Z207" t="str">
            <v>not US</v>
          </cell>
          <cell r="AA207" t="str">
            <v/>
          </cell>
          <cell r="AB207">
            <v>9</v>
          </cell>
          <cell r="AC207" t="str">
            <v>Non Aerosol</v>
          </cell>
        </row>
        <row r="208">
          <cell r="A208" t="str">
            <v>E0896001</v>
          </cell>
          <cell r="B208" t="str">
            <v>3474634001486</v>
          </cell>
          <cell r="C208" t="str">
            <v>MAJIREL EU ABSOLU 7.0 14B V018</v>
          </cell>
          <cell r="D208" t="str">
            <v>LP</v>
          </cell>
          <cell r="E208" t="str">
            <v>A</v>
          </cell>
          <cell r="F208">
            <v>1</v>
          </cell>
          <cell r="I208" t="str">
            <v/>
          </cell>
          <cell r="L208">
            <v>7.1999999999999995E-2</v>
          </cell>
          <cell r="M208">
            <v>108</v>
          </cell>
          <cell r="N208">
            <v>1512</v>
          </cell>
          <cell r="O208">
            <v>4536</v>
          </cell>
          <cell r="P208">
            <v>0</v>
          </cell>
          <cell r="Q208">
            <v>1</v>
          </cell>
          <cell r="R208">
            <v>3</v>
          </cell>
          <cell r="S208" t="str">
            <v>3474634001486</v>
          </cell>
          <cell r="T208" t="str">
            <v>RU.77.99.37.001.E.006634.08.13</v>
          </cell>
          <cell r="U208" t="str">
            <v>Non Aerosol</v>
          </cell>
          <cell r="V208" t="str">
            <v>E0896001</v>
          </cell>
          <cell r="W208" t="str">
            <v>E0896001</v>
          </cell>
          <cell r="X208" t="str">
            <v>E0896001</v>
          </cell>
          <cell r="Y208" t="str">
            <v>E0896001</v>
          </cell>
          <cell r="Z208" t="str">
            <v>not US</v>
          </cell>
          <cell r="AA208" t="str">
            <v/>
          </cell>
          <cell r="AB208">
            <v>9</v>
          </cell>
          <cell r="AC208" t="str">
            <v>Non Aerosol</v>
          </cell>
        </row>
        <row r="209">
          <cell r="A209" t="str">
            <v>E0897203</v>
          </cell>
          <cell r="B209" t="str">
            <v>3474634003107</v>
          </cell>
          <cell r="C209" t="str">
            <v>MAJIREL EU ABSOLU 7.1 14B V018</v>
          </cell>
          <cell r="D209" t="str">
            <v>LP</v>
          </cell>
          <cell r="E209" t="str">
            <v>#</v>
          </cell>
          <cell r="F209">
            <v>1</v>
          </cell>
          <cell r="I209" t="str">
            <v/>
          </cell>
          <cell r="L209">
            <v>7.1999999999999995E-2</v>
          </cell>
          <cell r="M209">
            <v>108</v>
          </cell>
          <cell r="N209">
            <v>1512</v>
          </cell>
          <cell r="O209">
            <v>4536</v>
          </cell>
          <cell r="P209">
            <v>0</v>
          </cell>
          <cell r="Q209">
            <v>1</v>
          </cell>
          <cell r="R209">
            <v>3</v>
          </cell>
          <cell r="S209" t="str">
            <v>3474634003107</v>
          </cell>
          <cell r="T209" t="str">
            <v>RU.77.99.37.001.E.006634.08.13</v>
          </cell>
          <cell r="U209" t="str">
            <v>Non Aerosol</v>
          </cell>
          <cell r="V209" t="str">
            <v>E0897203</v>
          </cell>
          <cell r="W209" t="str">
            <v>E0897203</v>
          </cell>
          <cell r="X209" t="str">
            <v>E0897203</v>
          </cell>
          <cell r="Y209" t="str">
            <v>E0897203</v>
          </cell>
          <cell r="Z209" t="str">
            <v>not US</v>
          </cell>
          <cell r="AA209" t="str">
            <v/>
          </cell>
          <cell r="AB209">
            <v>9</v>
          </cell>
          <cell r="AC209" t="str">
            <v>Non Aerosol</v>
          </cell>
        </row>
        <row r="210">
          <cell r="A210" t="str">
            <v>E2865501</v>
          </cell>
          <cell r="B210" t="str">
            <v>3474636671083</v>
          </cell>
          <cell r="C210" t="str">
            <v>MAJIREL HIGH RESIST 7.12 V049</v>
          </cell>
          <cell r="D210" t="str">
            <v>LP</v>
          </cell>
          <cell r="E210" t="str">
            <v>A</v>
          </cell>
          <cell r="F210">
            <v>1</v>
          </cell>
          <cell r="I210" t="str">
            <v/>
          </cell>
          <cell r="L210">
            <v>7.1999999999999995E-2</v>
          </cell>
          <cell r="M210">
            <v>108</v>
          </cell>
          <cell r="N210">
            <v>1512</v>
          </cell>
          <cell r="O210">
            <v>4536</v>
          </cell>
          <cell r="P210">
            <v>0</v>
          </cell>
          <cell r="Q210">
            <v>1</v>
          </cell>
          <cell r="R210">
            <v>0</v>
          </cell>
          <cell r="S210" t="str">
            <v>3474636671083</v>
          </cell>
          <cell r="T210" t="str">
            <v>RU.77.99.29.001.E.004270.09.18</v>
          </cell>
          <cell r="U210" t="str">
            <v>Non Aerosol</v>
          </cell>
          <cell r="V210" t="str">
            <v>E2865501</v>
          </cell>
          <cell r="W210" t="str">
            <v>E2865501</v>
          </cell>
          <cell r="X210" t="str">
            <v>E2865501</v>
          </cell>
          <cell r="Y210" t="str">
            <v>E2865501</v>
          </cell>
          <cell r="Z210" t="str">
            <v>not US</v>
          </cell>
          <cell r="AA210" t="str">
            <v/>
          </cell>
          <cell r="AB210">
            <v>9</v>
          </cell>
          <cell r="AC210" t="str">
            <v>Non Aerosol</v>
          </cell>
        </row>
        <row r="211">
          <cell r="A211" t="str">
            <v>E0897501</v>
          </cell>
          <cell r="B211" t="str">
            <v>3474634001523</v>
          </cell>
          <cell r="C211" t="str">
            <v>MAJIREL EU ABSOLU 7.13 BASE 7 V018</v>
          </cell>
          <cell r="D211" t="str">
            <v>LP</v>
          </cell>
          <cell r="E211" t="str">
            <v>#</v>
          </cell>
          <cell r="F211">
            <v>1</v>
          </cell>
          <cell r="I211" t="str">
            <v/>
          </cell>
          <cell r="L211">
            <v>7.1999999999999995E-2</v>
          </cell>
          <cell r="M211">
            <v>108</v>
          </cell>
          <cell r="N211">
            <v>1512</v>
          </cell>
          <cell r="O211">
            <v>4536</v>
          </cell>
          <cell r="P211">
            <v>0</v>
          </cell>
          <cell r="Q211">
            <v>1</v>
          </cell>
          <cell r="R211">
            <v>3</v>
          </cell>
          <cell r="S211" t="str">
            <v>3474634001523</v>
          </cell>
          <cell r="T211" t="str">
            <v>RU.77.99.37.001.E.006634.08.13</v>
          </cell>
          <cell r="U211" t="str">
            <v>Non Aerosol</v>
          </cell>
          <cell r="V211" t="str">
            <v>E0897501</v>
          </cell>
          <cell r="W211" t="str">
            <v>E0897501</v>
          </cell>
          <cell r="X211" t="str">
            <v>E0897501</v>
          </cell>
          <cell r="Y211" t="str">
            <v>E0897501</v>
          </cell>
          <cell r="Z211" t="str">
            <v>not US</v>
          </cell>
          <cell r="AA211" t="str">
            <v/>
          </cell>
          <cell r="AB211">
            <v>9</v>
          </cell>
          <cell r="AC211" t="str">
            <v>Non Aerosol</v>
          </cell>
        </row>
        <row r="212">
          <cell r="A212" t="str">
            <v>E0899703</v>
          </cell>
          <cell r="B212" t="str">
            <v>3474634003121</v>
          </cell>
          <cell r="C212" t="str">
            <v>MAJIREL EU ABSOLU 7.23 14B V018</v>
          </cell>
          <cell r="D212" t="str">
            <v>LP</v>
          </cell>
          <cell r="E212" t="str">
            <v>#</v>
          </cell>
          <cell r="F212">
            <v>1</v>
          </cell>
          <cell r="I212" t="str">
            <v/>
          </cell>
          <cell r="L212">
            <v>7.1999999999999995E-2</v>
          </cell>
          <cell r="M212">
            <v>108</v>
          </cell>
          <cell r="N212">
            <v>1512</v>
          </cell>
          <cell r="O212">
            <v>4536</v>
          </cell>
          <cell r="P212">
            <v>0</v>
          </cell>
          <cell r="Q212">
            <v>1</v>
          </cell>
          <cell r="R212">
            <v>3</v>
          </cell>
          <cell r="S212" t="str">
            <v>3474634003121</v>
          </cell>
          <cell r="T212" t="str">
            <v>RU.77.99.37.001.E.006634.08.13</v>
          </cell>
          <cell r="U212" t="str">
            <v>Non Aerosol</v>
          </cell>
          <cell r="V212" t="str">
            <v>E0899703</v>
          </cell>
          <cell r="W212" t="str">
            <v>E0899703</v>
          </cell>
          <cell r="X212" t="str">
            <v>E0899703</v>
          </cell>
          <cell r="Y212" t="str">
            <v>E0899703</v>
          </cell>
          <cell r="Z212" t="str">
            <v>not US</v>
          </cell>
          <cell r="AA212" t="str">
            <v/>
          </cell>
          <cell r="AB212">
            <v>9</v>
          </cell>
          <cell r="AC212" t="str">
            <v>Non Aerosol</v>
          </cell>
        </row>
        <row r="213">
          <cell r="A213" t="str">
            <v>E0879301</v>
          </cell>
          <cell r="B213" t="str">
            <v>3474634002087</v>
          </cell>
          <cell r="C213" t="str">
            <v>MAJIREL EU ABS HT/RC 7.3 14B V018</v>
          </cell>
          <cell r="D213" t="str">
            <v>LP</v>
          </cell>
          <cell r="E213" t="str">
            <v>B</v>
          </cell>
          <cell r="F213">
            <v>1</v>
          </cell>
          <cell r="I213" t="str">
            <v/>
          </cell>
          <cell r="L213">
            <v>7.1999999999999995E-2</v>
          </cell>
          <cell r="M213">
            <v>108</v>
          </cell>
          <cell r="N213">
            <v>1512</v>
          </cell>
          <cell r="O213">
            <v>4536</v>
          </cell>
          <cell r="P213">
            <v>0</v>
          </cell>
          <cell r="Q213">
            <v>1</v>
          </cell>
          <cell r="R213">
            <v>3</v>
          </cell>
          <cell r="S213" t="str">
            <v>3474634002087</v>
          </cell>
          <cell r="T213" t="str">
            <v>RU.77.99.37.001.E.006634.08.13</v>
          </cell>
          <cell r="U213" t="str">
            <v>Non Aerosol</v>
          </cell>
          <cell r="V213" t="str">
            <v>E0879301</v>
          </cell>
          <cell r="W213" t="str">
            <v>E0879301</v>
          </cell>
          <cell r="X213" t="str">
            <v>E0879301</v>
          </cell>
          <cell r="Y213" t="str">
            <v>E0879301</v>
          </cell>
          <cell r="Z213" t="str">
            <v>not US</v>
          </cell>
          <cell r="AA213" t="str">
            <v/>
          </cell>
          <cell r="AB213">
            <v>9</v>
          </cell>
          <cell r="AC213" t="str">
            <v>Non Aerosol</v>
          </cell>
        </row>
        <row r="214">
          <cell r="A214" t="str">
            <v>E0886202</v>
          </cell>
          <cell r="B214" t="str">
            <v>3474634005224</v>
          </cell>
          <cell r="C214" t="str">
            <v>MAJIREL EU ABS HT/RC 7.31 14B VE90</v>
          </cell>
          <cell r="D214" t="str">
            <v>LP</v>
          </cell>
          <cell r="E214" t="str">
            <v>B</v>
          </cell>
          <cell r="F214">
            <v>1</v>
          </cell>
          <cell r="I214" t="str">
            <v/>
          </cell>
          <cell r="L214">
            <v>7.1999999999999995E-2</v>
          </cell>
          <cell r="M214">
            <v>108</v>
          </cell>
          <cell r="N214">
            <v>1512</v>
          </cell>
          <cell r="O214">
            <v>4536</v>
          </cell>
          <cell r="P214">
            <v>0</v>
          </cell>
          <cell r="Q214">
            <v>1</v>
          </cell>
          <cell r="R214">
            <v>0</v>
          </cell>
          <cell r="S214" t="str">
            <v>3474634005224</v>
          </cell>
          <cell r="T214" t="str">
            <v>RU.77.99.37.001.E.008401.10.13</v>
          </cell>
          <cell r="U214" t="str">
            <v>Non Aerosol</v>
          </cell>
          <cell r="V214" t="str">
            <v>E0886202</v>
          </cell>
          <cell r="W214" t="str">
            <v>E0886202</v>
          </cell>
          <cell r="X214" t="str">
            <v>E0886202</v>
          </cell>
          <cell r="Y214" t="str">
            <v>E0886202</v>
          </cell>
          <cell r="Z214" t="str">
            <v>not US</v>
          </cell>
          <cell r="AA214" t="str">
            <v/>
          </cell>
          <cell r="AB214">
            <v>9</v>
          </cell>
          <cell r="AC214" t="str">
            <v>Non Aerosol</v>
          </cell>
        </row>
        <row r="215">
          <cell r="A215" t="str">
            <v>E2443500</v>
          </cell>
          <cell r="B215" t="str">
            <v>3474636531912</v>
          </cell>
          <cell r="C215" t="str">
            <v>MAJIREL ABSOLU 7.35 50ML V018</v>
          </cell>
          <cell r="D215" t="str">
            <v>LP</v>
          </cell>
          <cell r="E215" t="str">
            <v>C</v>
          </cell>
          <cell r="F215">
            <v>1</v>
          </cell>
          <cell r="I215" t="str">
            <v/>
          </cell>
          <cell r="L215">
            <v>7.1999999999999995E-2</v>
          </cell>
          <cell r="M215">
            <v>108</v>
          </cell>
          <cell r="N215">
            <v>1512</v>
          </cell>
          <cell r="O215">
            <v>4536</v>
          </cell>
          <cell r="P215">
            <v>0</v>
          </cell>
          <cell r="Q215">
            <v>1</v>
          </cell>
          <cell r="R215">
            <v>3</v>
          </cell>
          <cell r="S215" t="str">
            <v>3474636531912</v>
          </cell>
          <cell r="T215" t="str">
            <v>RU.77.99.37.001.E.006634.08.13</v>
          </cell>
          <cell r="U215" t="str">
            <v>Non Aerosol</v>
          </cell>
          <cell r="V215" t="str">
            <v>E2443500</v>
          </cell>
          <cell r="W215" t="str">
            <v>E2443500</v>
          </cell>
          <cell r="X215" t="str">
            <v>E2443500</v>
          </cell>
          <cell r="Y215" t="str">
            <v>E2443500</v>
          </cell>
          <cell r="Z215" t="str">
            <v>not US</v>
          </cell>
          <cell r="AA215" t="str">
            <v/>
          </cell>
          <cell r="AB215">
            <v>9</v>
          </cell>
          <cell r="AC215" t="str">
            <v>Non Aerosol</v>
          </cell>
        </row>
        <row r="216">
          <cell r="A216" t="str">
            <v>E0879802</v>
          </cell>
          <cell r="B216" t="str">
            <v>3474634002100</v>
          </cell>
          <cell r="C216" t="str">
            <v>MAJIREL EU ABS HT/RC 7.4 14B V018</v>
          </cell>
          <cell r="D216" t="str">
            <v>LP</v>
          </cell>
          <cell r="E216" t="str">
            <v>A</v>
          </cell>
          <cell r="F216">
            <v>1</v>
          </cell>
          <cell r="I216" t="str">
            <v/>
          </cell>
          <cell r="L216">
            <v>7.1999999999999995E-2</v>
          </cell>
          <cell r="M216">
            <v>108</v>
          </cell>
          <cell r="N216">
            <v>1512</v>
          </cell>
          <cell r="O216">
            <v>4536</v>
          </cell>
          <cell r="P216">
            <v>0</v>
          </cell>
          <cell r="Q216">
            <v>1</v>
          </cell>
          <cell r="R216">
            <v>3</v>
          </cell>
          <cell r="S216" t="str">
            <v>3474634002100</v>
          </cell>
          <cell r="T216" t="str">
            <v>RU.77.99.37.001.E.006634.08.13</v>
          </cell>
          <cell r="U216" t="str">
            <v>Non Aerosol</v>
          </cell>
          <cell r="V216" t="str">
            <v>E0879802</v>
          </cell>
          <cell r="W216" t="str">
            <v>E0879802</v>
          </cell>
          <cell r="X216" t="str">
            <v>E0879802</v>
          </cell>
          <cell r="Y216" t="str">
            <v>E0879802</v>
          </cell>
          <cell r="Z216" t="str">
            <v>not US</v>
          </cell>
          <cell r="AA216" t="str">
            <v/>
          </cell>
          <cell r="AB216">
            <v>9</v>
          </cell>
          <cell r="AC216" t="str">
            <v>Non Aerosol</v>
          </cell>
        </row>
        <row r="217">
          <cell r="A217" t="str">
            <v>E0880303</v>
          </cell>
          <cell r="B217" t="str">
            <v>3474634002117</v>
          </cell>
          <cell r="C217" t="str">
            <v>MAJIREL EU ABS HT/RC 7.43 14B VE90</v>
          </cell>
          <cell r="D217" t="str">
            <v>LP</v>
          </cell>
          <cell r="E217" t="str">
            <v>A</v>
          </cell>
          <cell r="F217">
            <v>1</v>
          </cell>
          <cell r="I217" t="str">
            <v/>
          </cell>
          <cell r="L217">
            <v>7.1999999999999995E-2</v>
          </cell>
          <cell r="M217">
            <v>108</v>
          </cell>
          <cell r="N217">
            <v>1512</v>
          </cell>
          <cell r="O217">
            <v>4536</v>
          </cell>
          <cell r="P217">
            <v>0</v>
          </cell>
          <cell r="Q217">
            <v>1</v>
          </cell>
          <cell r="R217">
            <v>0</v>
          </cell>
          <cell r="S217" t="str">
            <v>3474634002117</v>
          </cell>
          <cell r="T217" t="str">
            <v>RU.77.99.37.001.E.006634.08.13</v>
          </cell>
          <cell r="U217" t="str">
            <v>Non Aerosol</v>
          </cell>
          <cell r="V217" t="str">
            <v>E0880303</v>
          </cell>
          <cell r="W217" t="str">
            <v>E0880303</v>
          </cell>
          <cell r="X217" t="str">
            <v>E0880303</v>
          </cell>
          <cell r="Y217" t="str">
            <v>E0880303</v>
          </cell>
          <cell r="Z217" t="str">
            <v>not US</v>
          </cell>
          <cell r="AA217" t="str">
            <v/>
          </cell>
          <cell r="AB217">
            <v>9</v>
          </cell>
          <cell r="AC217" t="str">
            <v>Non Aerosol</v>
          </cell>
        </row>
        <row r="218">
          <cell r="A218" t="str">
            <v>E0880602</v>
          </cell>
          <cell r="B218" t="str">
            <v>3474634002124</v>
          </cell>
          <cell r="C218" t="str">
            <v>MAJIREL EU ABS HT/RC 7.44 14B V018</v>
          </cell>
          <cell r="D218" t="str">
            <v>LP</v>
          </cell>
          <cell r="E218" t="str">
            <v>#</v>
          </cell>
          <cell r="F218">
            <v>1</v>
          </cell>
          <cell r="I218" t="str">
            <v/>
          </cell>
          <cell r="L218">
            <v>7.1999999999999995E-2</v>
          </cell>
          <cell r="M218">
            <v>108</v>
          </cell>
          <cell r="N218">
            <v>1512</v>
          </cell>
          <cell r="O218">
            <v>4536</v>
          </cell>
          <cell r="P218">
            <v>0</v>
          </cell>
          <cell r="Q218">
            <v>1</v>
          </cell>
          <cell r="R218">
            <v>3</v>
          </cell>
          <cell r="S218" t="str">
            <v>3474634002124</v>
          </cell>
          <cell r="T218" t="str">
            <v>RU.77.99.37.001.E.006634.08.13</v>
          </cell>
          <cell r="U218" t="str">
            <v>Non Aerosol</v>
          </cell>
          <cell r="V218" t="str">
            <v>E0880602</v>
          </cell>
          <cell r="W218" t="str">
            <v>E0880602</v>
          </cell>
          <cell r="X218" t="str">
            <v>E0880602</v>
          </cell>
          <cell r="Y218" t="str">
            <v>E0880602</v>
          </cell>
          <cell r="Z218" t="str">
            <v>not US</v>
          </cell>
          <cell r="AA218" t="str">
            <v/>
          </cell>
          <cell r="AB218">
            <v>9</v>
          </cell>
          <cell r="AC218" t="str">
            <v>Non Aerosol</v>
          </cell>
        </row>
        <row r="219">
          <cell r="A219" t="str">
            <v>E0916501</v>
          </cell>
          <cell r="B219" t="str">
            <v>3474630587908</v>
          </cell>
          <cell r="C219" t="str">
            <v>MAJIREL MOCHA B14 7.8 50ML V049</v>
          </cell>
          <cell r="D219" t="str">
            <v>LP</v>
          </cell>
          <cell r="E219" t="str">
            <v>#</v>
          </cell>
          <cell r="F219">
            <v>1</v>
          </cell>
          <cell r="I219" t="str">
            <v/>
          </cell>
          <cell r="L219">
            <v>7.1999999999999995E-2</v>
          </cell>
          <cell r="M219">
            <v>108</v>
          </cell>
          <cell r="N219">
            <v>1512</v>
          </cell>
          <cell r="O219">
            <v>4536</v>
          </cell>
          <cell r="P219">
            <v>0</v>
          </cell>
          <cell r="Q219">
            <v>1</v>
          </cell>
          <cell r="R219">
            <v>3</v>
          </cell>
          <cell r="S219" t="str">
            <v>3474630587908</v>
          </cell>
          <cell r="T219" t="str">
            <v>RU.77.99.37.001.E.006985.08.13</v>
          </cell>
          <cell r="U219" t="str">
            <v>Non Aerosol</v>
          </cell>
          <cell r="V219" t="str">
            <v>E0916501</v>
          </cell>
          <cell r="W219" t="str">
            <v>E0916501</v>
          </cell>
          <cell r="X219" t="str">
            <v>E0916501</v>
          </cell>
          <cell r="Y219" t="str">
            <v>E0916501</v>
          </cell>
          <cell r="Z219" t="str">
            <v>not US</v>
          </cell>
          <cell r="AA219" t="str">
            <v/>
          </cell>
          <cell r="AB219">
            <v>9</v>
          </cell>
          <cell r="AC219" t="str">
            <v>Non Aerosol</v>
          </cell>
        </row>
        <row r="220">
          <cell r="A220" t="str">
            <v>E0884702</v>
          </cell>
          <cell r="B220" t="str">
            <v>3474634003046</v>
          </cell>
          <cell r="C220" t="str">
            <v>MAJIREL EU ABSOLU 8 14B V018</v>
          </cell>
          <cell r="D220" t="str">
            <v>LP</v>
          </cell>
          <cell r="E220" t="str">
            <v>#</v>
          </cell>
          <cell r="F220">
            <v>1</v>
          </cell>
          <cell r="I220" t="str">
            <v/>
          </cell>
          <cell r="L220">
            <v>7.1999999999999995E-2</v>
          </cell>
          <cell r="M220">
            <v>108</v>
          </cell>
          <cell r="N220">
            <v>1512</v>
          </cell>
          <cell r="O220">
            <v>4536</v>
          </cell>
          <cell r="P220">
            <v>0</v>
          </cell>
          <cell r="Q220">
            <v>1</v>
          </cell>
          <cell r="R220">
            <v>3</v>
          </cell>
          <cell r="S220" t="str">
            <v>3474634003046</v>
          </cell>
          <cell r="T220" t="str">
            <v>RU.77.99.37.001.E.006634.08.13</v>
          </cell>
          <cell r="U220" t="str">
            <v>Non Aerosol</v>
          </cell>
          <cell r="V220" t="str">
            <v>E0884702</v>
          </cell>
          <cell r="W220" t="str">
            <v>E0884702</v>
          </cell>
          <cell r="X220" t="str">
            <v>E0884702</v>
          </cell>
          <cell r="Y220" t="str">
            <v>E0884702</v>
          </cell>
          <cell r="Z220" t="str">
            <v>not US</v>
          </cell>
          <cell r="AA220" t="str">
            <v/>
          </cell>
          <cell r="AB220">
            <v>9</v>
          </cell>
          <cell r="AC220" t="str">
            <v>Non Aerosol</v>
          </cell>
        </row>
        <row r="221">
          <cell r="A221" t="str">
            <v>E0890301</v>
          </cell>
          <cell r="B221" t="str">
            <v>3474634001400</v>
          </cell>
          <cell r="C221" t="str">
            <v>MAJIREL EU ABSOLU 8.0 14B V018</v>
          </cell>
          <cell r="D221" t="str">
            <v>LP</v>
          </cell>
          <cell r="E221" t="str">
            <v>#</v>
          </cell>
          <cell r="F221">
            <v>1</v>
          </cell>
          <cell r="I221" t="str">
            <v/>
          </cell>
          <cell r="L221">
            <v>7.1999999999999995E-2</v>
          </cell>
          <cell r="M221">
            <v>108</v>
          </cell>
          <cell r="N221">
            <v>1512</v>
          </cell>
          <cell r="O221">
            <v>4536</v>
          </cell>
          <cell r="P221">
            <v>0</v>
          </cell>
          <cell r="Q221">
            <v>1</v>
          </cell>
          <cell r="R221">
            <v>3</v>
          </cell>
          <cell r="S221" t="str">
            <v>3474634001400</v>
          </cell>
          <cell r="T221" t="str">
            <v>RU.77.99.37.001.E.006634.08.13</v>
          </cell>
          <cell r="U221" t="str">
            <v>Non Aerosol</v>
          </cell>
          <cell r="V221" t="str">
            <v>E0890301</v>
          </cell>
          <cell r="W221" t="str">
            <v>E0890301</v>
          </cell>
          <cell r="X221" t="str">
            <v>E0890301</v>
          </cell>
          <cell r="Y221" t="str">
            <v>E0890301</v>
          </cell>
          <cell r="Z221" t="str">
            <v>not US</v>
          </cell>
          <cell r="AA221" t="str">
            <v/>
          </cell>
          <cell r="AB221">
            <v>9</v>
          </cell>
          <cell r="AC221" t="str">
            <v>Non Aerosol</v>
          </cell>
        </row>
        <row r="222">
          <cell r="A222" t="str">
            <v>E0894604</v>
          </cell>
          <cell r="B222" t="str">
            <v>3474634003060</v>
          </cell>
          <cell r="C222" t="str">
            <v>MAJIREL EU ABSOLU 8.1 14B VE90</v>
          </cell>
          <cell r="D222" t="str">
            <v>LP</v>
          </cell>
          <cell r="E222" t="str">
            <v>A</v>
          </cell>
          <cell r="F222">
            <v>1</v>
          </cell>
          <cell r="I222" t="str">
            <v/>
          </cell>
          <cell r="L222">
            <v>7.1999999999999995E-2</v>
          </cell>
          <cell r="M222">
            <v>108</v>
          </cell>
          <cell r="N222">
            <v>1512</v>
          </cell>
          <cell r="O222">
            <v>4536</v>
          </cell>
          <cell r="P222">
            <v>0</v>
          </cell>
          <cell r="Q222">
            <v>1</v>
          </cell>
          <cell r="R222">
            <v>0</v>
          </cell>
          <cell r="S222" t="str">
            <v>3474634003060</v>
          </cell>
          <cell r="T222" t="str">
            <v>RU.77.99.37.001.E.006634.08.13</v>
          </cell>
          <cell r="U222" t="str">
            <v>Non Aerosol</v>
          </cell>
          <cell r="V222" t="str">
            <v>E0894604</v>
          </cell>
          <cell r="W222" t="str">
            <v>E0894604</v>
          </cell>
          <cell r="X222" t="str">
            <v>E0894604</v>
          </cell>
          <cell r="Y222" t="str">
            <v>E0894604</v>
          </cell>
          <cell r="Z222" t="str">
            <v>not US</v>
          </cell>
          <cell r="AA222" t="str">
            <v/>
          </cell>
          <cell r="AB222">
            <v>9</v>
          </cell>
          <cell r="AC222" t="str">
            <v>Non Aerosol</v>
          </cell>
        </row>
        <row r="223">
          <cell r="A223" t="str">
            <v>E0894801</v>
          </cell>
          <cell r="B223" t="str">
            <v>3474634001448</v>
          </cell>
          <cell r="C223" t="str">
            <v>MAJIREL EU ABSOLU 8.13 BASE 7 V018</v>
          </cell>
          <cell r="D223" t="str">
            <v>LP</v>
          </cell>
          <cell r="E223" t="str">
            <v>B</v>
          </cell>
          <cell r="F223">
            <v>1</v>
          </cell>
          <cell r="I223" t="str">
            <v/>
          </cell>
          <cell r="L223">
            <v>7.1999999999999995E-2</v>
          </cell>
          <cell r="M223">
            <v>108</v>
          </cell>
          <cell r="N223">
            <v>1512</v>
          </cell>
          <cell r="O223">
            <v>4536</v>
          </cell>
          <cell r="P223">
            <v>0</v>
          </cell>
          <cell r="Q223">
            <v>1</v>
          </cell>
          <cell r="R223">
            <v>3</v>
          </cell>
          <cell r="S223" t="str">
            <v>3474634001448</v>
          </cell>
          <cell r="T223" t="str">
            <v>RU.77.99.37.001.E.006634.08.13</v>
          </cell>
          <cell r="U223" t="str">
            <v>Non Aerosol</v>
          </cell>
          <cell r="V223" t="str">
            <v>E0894801</v>
          </cell>
          <cell r="W223" t="str">
            <v>E0894801</v>
          </cell>
          <cell r="X223" t="str">
            <v>E0894801</v>
          </cell>
          <cell r="Y223" t="str">
            <v>E0894801</v>
          </cell>
          <cell r="Z223" t="str">
            <v>not US</v>
          </cell>
          <cell r="AA223" t="str">
            <v/>
          </cell>
          <cell r="AB223">
            <v>9</v>
          </cell>
          <cell r="AC223" t="str">
            <v>Non Aerosol</v>
          </cell>
        </row>
        <row r="224">
          <cell r="A224" t="str">
            <v>E2865800</v>
          </cell>
          <cell r="B224" t="str">
            <v>3474636671113</v>
          </cell>
          <cell r="C224" t="str">
            <v>MAJIREL HIGH RESIST 8.2 V049</v>
          </cell>
          <cell r="D224" t="str">
            <v>LP</v>
          </cell>
          <cell r="E224" t="str">
            <v>A</v>
          </cell>
          <cell r="F224">
            <v>1</v>
          </cell>
          <cell r="I224" t="str">
            <v/>
          </cell>
          <cell r="L224">
            <v>0.05</v>
          </cell>
          <cell r="M224">
            <v>108</v>
          </cell>
          <cell r="N224">
            <v>1512</v>
          </cell>
          <cell r="O224">
            <v>4536</v>
          </cell>
          <cell r="P224">
            <v>0</v>
          </cell>
          <cell r="Q224">
            <v>1</v>
          </cell>
          <cell r="R224">
            <v>3</v>
          </cell>
          <cell r="S224" t="str">
            <v>3474636671113</v>
          </cell>
          <cell r="T224" t="str">
            <v>RU.77.99.29.001.E.004270.09.18</v>
          </cell>
          <cell r="U224" t="str">
            <v>Non Aerosol</v>
          </cell>
          <cell r="V224" t="str">
            <v>E2865800</v>
          </cell>
          <cell r="W224" t="str">
            <v>E2865800</v>
          </cell>
          <cell r="X224" t="str">
            <v>E2865800</v>
          </cell>
          <cell r="Y224" t="str">
            <v>E2865800</v>
          </cell>
          <cell r="Z224" t="str">
            <v>not US</v>
          </cell>
          <cell r="AA224" t="str">
            <v/>
          </cell>
          <cell r="AB224">
            <v>9</v>
          </cell>
          <cell r="AC224" t="str">
            <v>Non Aerosol</v>
          </cell>
        </row>
        <row r="225">
          <cell r="A225" t="str">
            <v>E1618701</v>
          </cell>
          <cell r="B225" t="str">
            <v>3474636219469</v>
          </cell>
          <cell r="C225" t="str">
            <v>MAJI VANILLA BLOND 8.21 50ML V049</v>
          </cell>
          <cell r="D225" t="str">
            <v>LP</v>
          </cell>
          <cell r="E225" t="str">
            <v>A</v>
          </cell>
          <cell r="F225">
            <v>1</v>
          </cell>
          <cell r="I225" t="str">
            <v/>
          </cell>
          <cell r="L225">
            <v>7.1999999999999995E-2</v>
          </cell>
          <cell r="M225">
            <v>108</v>
          </cell>
          <cell r="N225">
            <v>1512</v>
          </cell>
          <cell r="O225">
            <v>4536</v>
          </cell>
          <cell r="P225">
            <v>0</v>
          </cell>
          <cell r="Q225">
            <v>1</v>
          </cell>
          <cell r="R225">
            <v>3</v>
          </cell>
          <cell r="S225" t="str">
            <v>3474636219469</v>
          </cell>
          <cell r="T225" t="str">
            <v>RU.77.99.29.001.E.000848.02.16</v>
          </cell>
          <cell r="U225" t="str">
            <v>Non Aerosol</v>
          </cell>
          <cell r="V225" t="str">
            <v>E1618701</v>
          </cell>
          <cell r="W225" t="str">
            <v>E1618701</v>
          </cell>
          <cell r="X225" t="str">
            <v>E1618701</v>
          </cell>
          <cell r="Y225" t="str">
            <v>E1618701</v>
          </cell>
          <cell r="Z225" t="str">
            <v>not US</v>
          </cell>
          <cell r="AA225" t="str">
            <v/>
          </cell>
          <cell r="AB225">
            <v>9</v>
          </cell>
          <cell r="AC225" t="str">
            <v>Non Aerosol</v>
          </cell>
        </row>
        <row r="226">
          <cell r="A226" t="str">
            <v>E0878301</v>
          </cell>
          <cell r="B226" t="str">
            <v>3474634002049</v>
          </cell>
          <cell r="C226" t="str">
            <v>MAJIREL EU ABS HT/RC 8.3 14B V018</v>
          </cell>
          <cell r="D226" t="str">
            <v>LP</v>
          </cell>
          <cell r="E226" t="str">
            <v>A</v>
          </cell>
          <cell r="F226">
            <v>1</v>
          </cell>
          <cell r="I226" t="str">
            <v/>
          </cell>
          <cell r="L226">
            <v>7.1999999999999995E-2</v>
          </cell>
          <cell r="M226">
            <v>108</v>
          </cell>
          <cell r="N226">
            <v>1512</v>
          </cell>
          <cell r="O226">
            <v>4536</v>
          </cell>
          <cell r="P226">
            <v>0</v>
          </cell>
          <cell r="Q226">
            <v>1</v>
          </cell>
          <cell r="R226">
            <v>3</v>
          </cell>
          <cell r="S226" t="str">
            <v>3474634002049</v>
          </cell>
          <cell r="T226" t="str">
            <v>RU.77.99.37.001.E.006634.08.13</v>
          </cell>
          <cell r="U226" t="str">
            <v>Non Aerosol</v>
          </cell>
          <cell r="V226" t="str">
            <v>E0878301</v>
          </cell>
          <cell r="W226" t="str">
            <v>E0878301</v>
          </cell>
          <cell r="X226" t="str">
            <v>E0878301</v>
          </cell>
          <cell r="Y226" t="str">
            <v>E0878301</v>
          </cell>
          <cell r="Z226" t="str">
            <v>not US</v>
          </cell>
          <cell r="AA226" t="str">
            <v/>
          </cell>
          <cell r="AB226">
            <v>9</v>
          </cell>
          <cell r="AC226" t="str">
            <v>Non Aerosol</v>
          </cell>
        </row>
        <row r="227">
          <cell r="A227" t="str">
            <v>E0883901</v>
          </cell>
          <cell r="B227" t="str">
            <v>3474634003749</v>
          </cell>
          <cell r="C227" t="str">
            <v>MAJIREL EU ABS HT/RC 8.30 14B V150</v>
          </cell>
          <cell r="D227" t="str">
            <v>LP</v>
          </cell>
          <cell r="E227" t="str">
            <v>#</v>
          </cell>
          <cell r="F227">
            <v>1</v>
          </cell>
          <cell r="I227" t="str">
            <v/>
          </cell>
          <cell r="L227">
            <v>7.1999999999999995E-2</v>
          </cell>
          <cell r="M227">
            <v>108</v>
          </cell>
          <cell r="N227">
            <v>1512</v>
          </cell>
          <cell r="O227">
            <v>4536</v>
          </cell>
          <cell r="P227">
            <v>0</v>
          </cell>
          <cell r="Q227">
            <v>1</v>
          </cell>
          <cell r="R227">
            <v>3</v>
          </cell>
          <cell r="S227" t="str">
            <v>3474634003749</v>
          </cell>
          <cell r="T227" t="str">
            <v>RU.77.99.37.001.E.006634.08.13</v>
          </cell>
          <cell r="U227" t="str">
            <v>Non Aerosol</v>
          </cell>
          <cell r="V227" t="str">
            <v>E0883901</v>
          </cell>
          <cell r="W227" t="str">
            <v>E0883901</v>
          </cell>
          <cell r="X227" t="str">
            <v>E0883901</v>
          </cell>
          <cell r="Y227" t="str">
            <v>E0883901</v>
          </cell>
          <cell r="Z227" t="str">
            <v>not US</v>
          </cell>
          <cell r="AA227" t="str">
            <v/>
          </cell>
          <cell r="AB227">
            <v>9</v>
          </cell>
          <cell r="AC227" t="str">
            <v>Non Aerosol</v>
          </cell>
        </row>
        <row r="228">
          <cell r="A228" t="str">
            <v>E0891702</v>
          </cell>
          <cell r="B228" t="str">
            <v>3474634005316</v>
          </cell>
          <cell r="C228" t="str">
            <v>MAJIREL EU ABS HT/RC 8.31 14B VE90</v>
          </cell>
          <cell r="D228" t="str">
            <v>LP</v>
          </cell>
          <cell r="E228" t="str">
            <v>B</v>
          </cell>
          <cell r="F228">
            <v>1</v>
          </cell>
          <cell r="I228" t="str">
            <v/>
          </cell>
          <cell r="L228">
            <v>7.1999999999999995E-2</v>
          </cell>
          <cell r="M228">
            <v>108</v>
          </cell>
          <cell r="N228">
            <v>1512</v>
          </cell>
          <cell r="O228">
            <v>4536</v>
          </cell>
          <cell r="P228">
            <v>0</v>
          </cell>
          <cell r="Q228">
            <v>1</v>
          </cell>
          <cell r="R228">
            <v>0</v>
          </cell>
          <cell r="S228" t="str">
            <v>3474634005316</v>
          </cell>
          <cell r="T228" t="str">
            <v>RU.77.99.37.001.E.008401.10.13</v>
          </cell>
          <cell r="U228" t="str">
            <v>Non Aerosol</v>
          </cell>
          <cell r="V228" t="str">
            <v>E0891702</v>
          </cell>
          <cell r="W228" t="str">
            <v>E0891702</v>
          </cell>
          <cell r="X228" t="str">
            <v>E0891702</v>
          </cell>
          <cell r="Y228" t="str">
            <v>E0891702</v>
          </cell>
          <cell r="Z228" t="str">
            <v>not US</v>
          </cell>
          <cell r="AA228" t="str">
            <v/>
          </cell>
          <cell r="AB228">
            <v>9</v>
          </cell>
          <cell r="AC228" t="str">
            <v>Non Aerosol</v>
          </cell>
        </row>
        <row r="229">
          <cell r="A229" t="str">
            <v>E0878401</v>
          </cell>
          <cell r="B229" t="str">
            <v>3474634002056</v>
          </cell>
          <cell r="C229" t="str">
            <v>MAJIREL EU ABS HT/RC 8.34 14B V018</v>
          </cell>
          <cell r="D229" t="str">
            <v>LP</v>
          </cell>
          <cell r="E229" t="str">
            <v>#</v>
          </cell>
          <cell r="F229">
            <v>1</v>
          </cell>
          <cell r="I229" t="str">
            <v/>
          </cell>
          <cell r="L229">
            <v>7.1999999999999995E-2</v>
          </cell>
          <cell r="M229">
            <v>108</v>
          </cell>
          <cell r="N229">
            <v>1512</v>
          </cell>
          <cell r="O229">
            <v>4536</v>
          </cell>
          <cell r="P229">
            <v>0</v>
          </cell>
          <cell r="Q229">
            <v>1</v>
          </cell>
          <cell r="R229">
            <v>3</v>
          </cell>
          <cell r="S229" t="str">
            <v>3474634002056</v>
          </cell>
          <cell r="T229" t="str">
            <v>RU.77.99.37.001.E.006634.08.13</v>
          </cell>
          <cell r="U229" t="str">
            <v>Non Aerosol</v>
          </cell>
          <cell r="V229" t="str">
            <v>E0878401</v>
          </cell>
          <cell r="W229" t="str">
            <v>E0878401</v>
          </cell>
          <cell r="X229" t="str">
            <v>E0878401</v>
          </cell>
          <cell r="Y229" t="str">
            <v>E0878401</v>
          </cell>
          <cell r="Z229" t="str">
            <v>not US</v>
          </cell>
          <cell r="AA229" t="str">
            <v/>
          </cell>
          <cell r="AB229">
            <v>9</v>
          </cell>
          <cell r="AC229" t="str">
            <v>Non Aerosol</v>
          </cell>
        </row>
        <row r="230">
          <cell r="A230" t="str">
            <v>E0916701</v>
          </cell>
          <cell r="B230" t="str">
            <v>3474630588004</v>
          </cell>
          <cell r="C230" t="str">
            <v>MAJIREL MOCHA B14 8.8 50ML V150</v>
          </cell>
          <cell r="D230" t="str">
            <v>LP</v>
          </cell>
          <cell r="E230" t="str">
            <v>A</v>
          </cell>
          <cell r="F230">
            <v>1</v>
          </cell>
          <cell r="I230" t="str">
            <v/>
          </cell>
          <cell r="L230">
            <v>7.1999999999999995E-2</v>
          </cell>
          <cell r="M230">
            <v>108</v>
          </cell>
          <cell r="N230">
            <v>1512</v>
          </cell>
          <cell r="O230">
            <v>4536</v>
          </cell>
          <cell r="P230">
            <v>0</v>
          </cell>
          <cell r="Q230">
            <v>1</v>
          </cell>
          <cell r="R230">
            <v>3</v>
          </cell>
          <cell r="S230" t="str">
            <v>3474630588004</v>
          </cell>
          <cell r="T230" t="str">
            <v>RU.77.99.29.001.E.000627.02.14</v>
          </cell>
          <cell r="U230" t="str">
            <v>Non Aerosol</v>
          </cell>
          <cell r="V230" t="str">
            <v>E0916701</v>
          </cell>
          <cell r="W230" t="str">
            <v>E0916701</v>
          </cell>
          <cell r="X230" t="str">
            <v>E0916701</v>
          </cell>
          <cell r="Y230" t="str">
            <v>E0916701</v>
          </cell>
          <cell r="Z230" t="str">
            <v>not US</v>
          </cell>
          <cell r="AA230" t="str">
            <v/>
          </cell>
          <cell r="AB230">
            <v>9</v>
          </cell>
          <cell r="AC230" t="str">
            <v>Non Aerosol</v>
          </cell>
        </row>
        <row r="231">
          <cell r="A231" t="str">
            <v>E0883002</v>
          </cell>
          <cell r="B231" t="str">
            <v>3474634002995</v>
          </cell>
          <cell r="C231" t="str">
            <v>MAJIREL EU ABSOLU 9 14B V018</v>
          </cell>
          <cell r="D231" t="str">
            <v>LP</v>
          </cell>
          <cell r="E231" t="str">
            <v>#</v>
          </cell>
          <cell r="F231">
            <v>1</v>
          </cell>
          <cell r="I231" t="str">
            <v/>
          </cell>
          <cell r="L231">
            <v>7.1999999999999995E-2</v>
          </cell>
          <cell r="M231">
            <v>108</v>
          </cell>
          <cell r="N231">
            <v>1512</v>
          </cell>
          <cell r="O231">
            <v>4536</v>
          </cell>
          <cell r="P231">
            <v>0</v>
          </cell>
          <cell r="Q231">
            <v>1</v>
          </cell>
          <cell r="R231">
            <v>3</v>
          </cell>
          <cell r="S231" t="str">
            <v>3474634002995</v>
          </cell>
          <cell r="T231" t="str">
            <v>RU.77.99.37.001.E.006634.08.13</v>
          </cell>
          <cell r="U231" t="str">
            <v>Non Aerosol</v>
          </cell>
          <cell r="V231" t="str">
            <v>E0883002</v>
          </cell>
          <cell r="W231" t="str">
            <v>E0883002</v>
          </cell>
          <cell r="X231" t="str">
            <v>E0883002</v>
          </cell>
          <cell r="Y231" t="str">
            <v>E0883002</v>
          </cell>
          <cell r="Z231" t="str">
            <v>not US</v>
          </cell>
          <cell r="AA231" t="str">
            <v/>
          </cell>
          <cell r="AB231">
            <v>9</v>
          </cell>
          <cell r="AC231" t="str">
            <v>Non Aerosol</v>
          </cell>
        </row>
        <row r="232">
          <cell r="A232" t="str">
            <v>E0880102</v>
          </cell>
          <cell r="B232" t="str">
            <v>3474634001318</v>
          </cell>
          <cell r="C232" t="str">
            <v>MAJIREL EU ABSOLU 9.0 14B V018</v>
          </cell>
          <cell r="D232" t="str">
            <v>LP</v>
          </cell>
          <cell r="E232" t="str">
            <v>A</v>
          </cell>
          <cell r="F232">
            <v>1</v>
          </cell>
          <cell r="I232" t="str">
            <v/>
          </cell>
          <cell r="L232">
            <v>7.1999999999999995E-2</v>
          </cell>
          <cell r="M232">
            <v>108</v>
          </cell>
          <cell r="N232">
            <v>1512</v>
          </cell>
          <cell r="O232">
            <v>4536</v>
          </cell>
          <cell r="P232">
            <v>0</v>
          </cell>
          <cell r="Q232">
            <v>1</v>
          </cell>
          <cell r="R232">
            <v>3</v>
          </cell>
          <cell r="S232" t="str">
            <v>3474634001318</v>
          </cell>
          <cell r="T232" t="str">
            <v>RU.77.99.37.001.E.006634.08.13</v>
          </cell>
          <cell r="U232" t="str">
            <v>Non Aerosol</v>
          </cell>
          <cell r="V232" t="str">
            <v>E0880102</v>
          </cell>
          <cell r="W232" t="str">
            <v>E0880102</v>
          </cell>
          <cell r="X232" t="str">
            <v>E0880102</v>
          </cell>
          <cell r="Y232" t="str">
            <v>E0880102</v>
          </cell>
          <cell r="Z232" t="str">
            <v>not US</v>
          </cell>
          <cell r="AA232" t="str">
            <v/>
          </cell>
          <cell r="AB232">
            <v>9</v>
          </cell>
          <cell r="AC232" t="str">
            <v>Non Aerosol</v>
          </cell>
        </row>
        <row r="233">
          <cell r="A233" t="str">
            <v>E0887102</v>
          </cell>
          <cell r="B233" t="str">
            <v>3474634005248</v>
          </cell>
          <cell r="C233" t="str">
            <v>MAJIREL EU ABS HT/RC 9.03 B14 VE90</v>
          </cell>
          <cell r="D233" t="str">
            <v>LP</v>
          </cell>
          <cell r="E233" t="str">
            <v>B</v>
          </cell>
          <cell r="F233">
            <v>1</v>
          </cell>
          <cell r="I233" t="str">
            <v/>
          </cell>
          <cell r="L233">
            <v>7.1999999999999995E-2</v>
          </cell>
          <cell r="M233">
            <v>108</v>
          </cell>
          <cell r="N233">
            <v>1512</v>
          </cell>
          <cell r="O233">
            <v>4536</v>
          </cell>
          <cell r="P233">
            <v>0</v>
          </cell>
          <cell r="Q233">
            <v>1</v>
          </cell>
          <cell r="R233">
            <v>0</v>
          </cell>
          <cell r="S233" t="str">
            <v>3474634005248</v>
          </cell>
          <cell r="T233" t="str">
            <v>RU.77.99.37.001.E.008401.10.13</v>
          </cell>
          <cell r="U233" t="str">
            <v>Non Aerosol</v>
          </cell>
          <cell r="V233" t="str">
            <v>E0887102</v>
          </cell>
          <cell r="W233" t="str">
            <v>E0887102</v>
          </cell>
          <cell r="X233" t="str">
            <v>E0887102</v>
          </cell>
          <cell r="Y233" t="str">
            <v>E0887102</v>
          </cell>
          <cell r="Z233" t="str">
            <v>not US</v>
          </cell>
          <cell r="AA233" t="str">
            <v/>
          </cell>
          <cell r="AB233">
            <v>9</v>
          </cell>
          <cell r="AC233" t="str">
            <v>Non Aerosol</v>
          </cell>
        </row>
        <row r="234">
          <cell r="A234" t="str">
            <v>E0888704</v>
          </cell>
          <cell r="B234" t="str">
            <v>3474634003015</v>
          </cell>
          <cell r="C234" t="str">
            <v>MAJIREL EU ABSOLU 9.1 14B VE90</v>
          </cell>
          <cell r="D234" t="str">
            <v>LP</v>
          </cell>
          <cell r="E234" t="str">
            <v>B</v>
          </cell>
          <cell r="F234">
            <v>1</v>
          </cell>
          <cell r="I234" t="str">
            <v/>
          </cell>
          <cell r="L234">
            <v>7.1999999999999995E-2</v>
          </cell>
          <cell r="M234">
            <v>108</v>
          </cell>
          <cell r="N234">
            <v>1512</v>
          </cell>
          <cell r="O234">
            <v>4536</v>
          </cell>
          <cell r="P234">
            <v>0</v>
          </cell>
          <cell r="Q234">
            <v>1</v>
          </cell>
          <cell r="R234">
            <v>0</v>
          </cell>
          <cell r="S234" t="str">
            <v>3474634003015</v>
          </cell>
          <cell r="T234" t="str">
            <v>RU.77.99.37.001.E.006634.08.13</v>
          </cell>
          <cell r="U234" t="str">
            <v>Non Aerosol</v>
          </cell>
          <cell r="V234" t="str">
            <v>E0888704</v>
          </cell>
          <cell r="W234" t="str">
            <v>E0888704</v>
          </cell>
          <cell r="X234" t="str">
            <v>E0888704</v>
          </cell>
          <cell r="Y234" t="str">
            <v>E0888704</v>
          </cell>
          <cell r="Z234" t="str">
            <v>not US</v>
          </cell>
          <cell r="AA234" t="str">
            <v/>
          </cell>
          <cell r="AB234">
            <v>9</v>
          </cell>
          <cell r="AC234" t="str">
            <v>Non Aerosol</v>
          </cell>
        </row>
        <row r="235">
          <cell r="A235" t="str">
            <v>E2866101</v>
          </cell>
          <cell r="B235" t="str">
            <v>3474636671144</v>
          </cell>
          <cell r="C235" t="str">
            <v>MAJIREL HIGH RESIST 9.12 V049</v>
          </cell>
          <cell r="D235" t="str">
            <v>LP</v>
          </cell>
          <cell r="E235" t="str">
            <v>A</v>
          </cell>
          <cell r="F235">
            <v>1</v>
          </cell>
          <cell r="I235" t="str">
            <v/>
          </cell>
          <cell r="L235">
            <v>7.1999999999999995E-2</v>
          </cell>
          <cell r="M235">
            <v>108</v>
          </cell>
          <cell r="N235">
            <v>1512</v>
          </cell>
          <cell r="O235">
            <v>4536</v>
          </cell>
          <cell r="P235">
            <v>0</v>
          </cell>
          <cell r="Q235">
            <v>1</v>
          </cell>
          <cell r="R235">
            <v>0</v>
          </cell>
          <cell r="S235" t="str">
            <v>3474636671144</v>
          </cell>
          <cell r="T235" t="str">
            <v>RU.77.99.29.001.E.004270.09.18</v>
          </cell>
          <cell r="U235" t="str">
            <v>Non Aerosol</v>
          </cell>
          <cell r="V235" t="str">
            <v>E2866101</v>
          </cell>
          <cell r="W235" t="str">
            <v>E2866101</v>
          </cell>
          <cell r="X235" t="str">
            <v>E2866101</v>
          </cell>
          <cell r="Y235" t="str">
            <v>E2866101</v>
          </cell>
          <cell r="Z235" t="str">
            <v>not US</v>
          </cell>
          <cell r="AA235" t="str">
            <v/>
          </cell>
          <cell r="AB235">
            <v>9</v>
          </cell>
          <cell r="AC235" t="str">
            <v>Non Aerosol</v>
          </cell>
        </row>
        <row r="236">
          <cell r="A236" t="str">
            <v>E0889604</v>
          </cell>
          <cell r="B236" t="str">
            <v>3474634003022</v>
          </cell>
          <cell r="C236" t="str">
            <v>MAJIREL EU ABSOLU 9.13 14B VE90</v>
          </cell>
          <cell r="D236" t="str">
            <v>LP</v>
          </cell>
          <cell r="E236" t="str">
            <v>A</v>
          </cell>
          <cell r="F236">
            <v>1</v>
          </cell>
          <cell r="I236" t="str">
            <v/>
          </cell>
          <cell r="L236">
            <v>7.1999999999999995E-2</v>
          </cell>
          <cell r="M236">
            <v>108</v>
          </cell>
          <cell r="N236">
            <v>1512</v>
          </cell>
          <cell r="O236">
            <v>4536</v>
          </cell>
          <cell r="P236">
            <v>0</v>
          </cell>
          <cell r="Q236">
            <v>1</v>
          </cell>
          <cell r="R236">
            <v>0</v>
          </cell>
          <cell r="S236" t="str">
            <v>3474634003022</v>
          </cell>
          <cell r="T236" t="str">
            <v>RU.77.99.37.001.E.006634.08.13</v>
          </cell>
          <cell r="U236" t="str">
            <v>Non Aerosol</v>
          </cell>
          <cell r="V236" t="str">
            <v>E0889604</v>
          </cell>
          <cell r="W236" t="str">
            <v>E0889604</v>
          </cell>
          <cell r="X236" t="str">
            <v>E0889604</v>
          </cell>
          <cell r="Y236" t="str">
            <v>E0889604</v>
          </cell>
          <cell r="Z236" t="str">
            <v>not US</v>
          </cell>
          <cell r="AA236" t="str">
            <v/>
          </cell>
          <cell r="AB236">
            <v>9</v>
          </cell>
          <cell r="AC236" t="str">
            <v>Non Aerosol</v>
          </cell>
        </row>
        <row r="237">
          <cell r="A237" t="str">
            <v>E1080601</v>
          </cell>
          <cell r="B237" t="str">
            <v>3474630667761</v>
          </cell>
          <cell r="C237" t="str">
            <v>MAJI BLUSH BLOND B14 9.21 50ML 049</v>
          </cell>
          <cell r="D237" t="str">
            <v>LP</v>
          </cell>
          <cell r="E237" t="str">
            <v>A</v>
          </cell>
          <cell r="F237">
            <v>1</v>
          </cell>
          <cell r="I237" t="str">
            <v/>
          </cell>
          <cell r="L237">
            <v>7.1999999999999995E-2</v>
          </cell>
          <cell r="M237">
            <v>108</v>
          </cell>
          <cell r="N237">
            <v>1512</v>
          </cell>
          <cell r="O237">
            <v>4536</v>
          </cell>
          <cell r="P237">
            <v>0</v>
          </cell>
          <cell r="Q237">
            <v>1</v>
          </cell>
          <cell r="R237">
            <v>3</v>
          </cell>
          <cell r="S237" t="str">
            <v>3474630667761</v>
          </cell>
          <cell r="T237" t="str">
            <v>RU.77.99.15.001.E.010087.10.14</v>
          </cell>
          <cell r="U237" t="str">
            <v>Non Aerosol</v>
          </cell>
          <cell r="V237" t="str">
            <v>E1080601</v>
          </cell>
          <cell r="W237" t="str">
            <v>E1080601</v>
          </cell>
          <cell r="X237" t="str">
            <v>E1080601</v>
          </cell>
          <cell r="Y237" t="str">
            <v>E1080601</v>
          </cell>
          <cell r="Z237" t="str">
            <v>not US</v>
          </cell>
          <cell r="AA237" t="str">
            <v/>
          </cell>
          <cell r="AB237">
            <v>9</v>
          </cell>
          <cell r="AC237" t="str">
            <v>Non Aerosol</v>
          </cell>
        </row>
        <row r="238">
          <cell r="A238" t="str">
            <v>E2444000</v>
          </cell>
          <cell r="B238" t="str">
            <v>3474636531967</v>
          </cell>
          <cell r="C238" t="str">
            <v>MAJIREL ABSOLU 9.22 50ML V018</v>
          </cell>
          <cell r="D238" t="str">
            <v>LP</v>
          </cell>
          <cell r="E238" t="str">
            <v>#</v>
          </cell>
          <cell r="F238">
            <v>1</v>
          </cell>
          <cell r="I238" t="str">
            <v/>
          </cell>
          <cell r="L238">
            <v>7.1999999999999995E-2</v>
          </cell>
          <cell r="M238">
            <v>108</v>
          </cell>
          <cell r="N238">
            <v>1512</v>
          </cell>
          <cell r="O238">
            <v>4536</v>
          </cell>
          <cell r="P238">
            <v>0</v>
          </cell>
          <cell r="Q238">
            <v>1</v>
          </cell>
          <cell r="R238">
            <v>3</v>
          </cell>
          <cell r="S238" t="str">
            <v>3474636531967</v>
          </cell>
          <cell r="T238" t="str">
            <v>RU.77.99.37.001.E.006634.08.13</v>
          </cell>
          <cell r="U238" t="str">
            <v>Non Aerosol</v>
          </cell>
          <cell r="V238" t="str">
            <v>E2444000</v>
          </cell>
          <cell r="W238" t="str">
            <v>E2444000</v>
          </cell>
          <cell r="X238" t="str">
            <v>E2444000</v>
          </cell>
          <cell r="Y238" t="str">
            <v>E2444000</v>
          </cell>
          <cell r="Z238" t="str">
            <v>not US</v>
          </cell>
          <cell r="AA238" t="str">
            <v/>
          </cell>
          <cell r="AB238">
            <v>9</v>
          </cell>
          <cell r="AC238" t="str">
            <v>Non Aerosol</v>
          </cell>
        </row>
        <row r="239">
          <cell r="A239" t="str">
            <v>E0877901</v>
          </cell>
          <cell r="B239" t="str">
            <v>3474634002032</v>
          </cell>
          <cell r="C239" t="str">
            <v>MAJIREL EU ABS HT/RC 9.3 14B V018</v>
          </cell>
          <cell r="D239" t="str">
            <v>LP</v>
          </cell>
          <cell r="E239" t="str">
            <v>A</v>
          </cell>
          <cell r="F239">
            <v>1</v>
          </cell>
          <cell r="I239" t="str">
            <v/>
          </cell>
          <cell r="L239">
            <v>7.1999999999999995E-2</v>
          </cell>
          <cell r="M239">
            <v>108</v>
          </cell>
          <cell r="N239">
            <v>1512</v>
          </cell>
          <cell r="O239">
            <v>4536</v>
          </cell>
          <cell r="P239">
            <v>0</v>
          </cell>
          <cell r="Q239">
            <v>1</v>
          </cell>
          <cell r="R239">
            <v>3</v>
          </cell>
          <cell r="S239" t="str">
            <v>3474634002032</v>
          </cell>
          <cell r="T239" t="str">
            <v>RU.77.99.37.001.E.006634.08.13</v>
          </cell>
          <cell r="U239" t="str">
            <v>Non Aerosol</v>
          </cell>
          <cell r="V239" t="str">
            <v>E0877901</v>
          </cell>
          <cell r="W239" t="str">
            <v>E0877901</v>
          </cell>
          <cell r="X239" t="str">
            <v>E0877901</v>
          </cell>
          <cell r="Y239" t="str">
            <v>E0877901</v>
          </cell>
          <cell r="Z239" t="str">
            <v>not US</v>
          </cell>
          <cell r="AA239" t="str">
            <v/>
          </cell>
          <cell r="AB239">
            <v>9</v>
          </cell>
          <cell r="AC239" t="str">
            <v>Non Aerosol</v>
          </cell>
        </row>
        <row r="240">
          <cell r="A240" t="str">
            <v>E0885801</v>
          </cell>
          <cell r="B240" t="str">
            <v>3474634005217</v>
          </cell>
          <cell r="C240" t="str">
            <v>MAJIREL EU ABS HT/RC 9.31 14B V018</v>
          </cell>
          <cell r="D240" t="str">
            <v>LP</v>
          </cell>
          <cell r="E240" t="str">
            <v>#</v>
          </cell>
          <cell r="F240">
            <v>1</v>
          </cell>
          <cell r="I240" t="str">
            <v/>
          </cell>
          <cell r="L240">
            <v>7.1999999999999995E-2</v>
          </cell>
          <cell r="M240">
            <v>108</v>
          </cell>
          <cell r="N240">
            <v>1512</v>
          </cell>
          <cell r="O240">
            <v>4536</v>
          </cell>
          <cell r="P240">
            <v>0</v>
          </cell>
          <cell r="Q240">
            <v>1</v>
          </cell>
          <cell r="R240">
            <v>3</v>
          </cell>
          <cell r="S240" t="str">
            <v>3474634005217</v>
          </cell>
          <cell r="T240" t="str">
            <v>RU.77.99.37.001.E.008401.10.13</v>
          </cell>
          <cell r="U240" t="str">
            <v>Non Aerosol</v>
          </cell>
          <cell r="V240" t="str">
            <v>E0885801</v>
          </cell>
          <cell r="W240" t="str">
            <v>E0885801</v>
          </cell>
          <cell r="X240" t="str">
            <v>E0885801</v>
          </cell>
          <cell r="Y240" t="str">
            <v>E0885801</v>
          </cell>
          <cell r="Z240" t="str">
            <v>not US</v>
          </cell>
          <cell r="AA240" t="str">
            <v/>
          </cell>
          <cell r="AB240">
            <v>9</v>
          </cell>
          <cell r="AC240" t="str">
            <v>Non Aerosol</v>
          </cell>
        </row>
        <row r="241">
          <cell r="A241" t="str">
            <v>E3137100</v>
          </cell>
          <cell r="B241" t="str">
            <v>3474636818723</v>
          </cell>
          <cell r="C241" t="str">
            <v>LP MAJI BLD TR CL OR IRISE V049</v>
          </cell>
          <cell r="D241" t="str">
            <v>LP</v>
          </cell>
          <cell r="E241" t="str">
            <v>A</v>
          </cell>
          <cell r="F241">
            <v>1</v>
          </cell>
          <cell r="I241" t="str">
            <v/>
          </cell>
          <cell r="L241">
            <v>0.05</v>
          </cell>
          <cell r="M241">
            <v>108</v>
          </cell>
          <cell r="N241">
            <v>1512</v>
          </cell>
          <cell r="O241">
            <v>4536</v>
          </cell>
          <cell r="P241">
            <v>0</v>
          </cell>
          <cell r="Q241">
            <v>1</v>
          </cell>
          <cell r="R241">
            <v>3</v>
          </cell>
          <cell r="S241" t="str">
            <v>3474636818723</v>
          </cell>
          <cell r="T241" t="str">
            <v>RU.77.99.29.001.R.003358.09.19</v>
          </cell>
          <cell r="U241" t="str">
            <v>Non Aerosol</v>
          </cell>
          <cell r="V241" t="str">
            <v>E3137100</v>
          </cell>
          <cell r="W241" t="str">
            <v>E3137100</v>
          </cell>
          <cell r="X241" t="str">
            <v>E3137100</v>
          </cell>
          <cell r="Y241" t="str">
            <v>E3137100</v>
          </cell>
          <cell r="Z241" t="str">
            <v>not US</v>
          </cell>
          <cell r="AA241" t="str">
            <v/>
          </cell>
          <cell r="AB241">
            <v>9</v>
          </cell>
          <cell r="AC241" t="str">
            <v>Non Aerosol</v>
          </cell>
        </row>
        <row r="242">
          <cell r="A242" t="str">
            <v>E3137400</v>
          </cell>
          <cell r="B242" t="str">
            <v>3474636818754</v>
          </cell>
          <cell r="C242" t="str">
            <v>LP MAJI BLD TR CL MOCHACENDRV049</v>
          </cell>
          <cell r="D242" t="str">
            <v>LP</v>
          </cell>
          <cell r="E242" t="str">
            <v>A</v>
          </cell>
          <cell r="F242">
            <v>1</v>
          </cell>
          <cell r="I242" t="str">
            <v/>
          </cell>
          <cell r="L242">
            <v>0.05</v>
          </cell>
          <cell r="M242">
            <v>108</v>
          </cell>
          <cell r="N242">
            <v>1512</v>
          </cell>
          <cell r="O242">
            <v>4536</v>
          </cell>
          <cell r="P242">
            <v>0</v>
          </cell>
          <cell r="Q242">
            <v>1</v>
          </cell>
          <cell r="R242">
            <v>3</v>
          </cell>
          <cell r="S242" t="str">
            <v>3474636818754</v>
          </cell>
          <cell r="T242" t="str">
            <v>RU.77.99.29.001.R.003358.09.19</v>
          </cell>
          <cell r="U242" t="str">
            <v>Non Aerosol</v>
          </cell>
          <cell r="V242" t="str">
            <v>E3137400</v>
          </cell>
          <cell r="W242" t="str">
            <v>E3137400</v>
          </cell>
          <cell r="X242" t="str">
            <v>E3137400</v>
          </cell>
          <cell r="Y242" t="str">
            <v>E3137400</v>
          </cell>
          <cell r="Z242" t="str">
            <v>not US</v>
          </cell>
          <cell r="AA242" t="str">
            <v/>
          </cell>
          <cell r="AB242">
            <v>9</v>
          </cell>
          <cell r="AC242" t="str">
            <v>Non Aerosol</v>
          </cell>
        </row>
        <row r="243">
          <cell r="A243" t="str">
            <v>E0881702</v>
          </cell>
          <cell r="B243" t="str">
            <v>3474634002940</v>
          </cell>
          <cell r="C243" t="str">
            <v>MAJIREL EU ABSOLU 10 14B V018</v>
          </cell>
          <cell r="D243" t="str">
            <v>LP</v>
          </cell>
          <cell r="E243" t="str">
            <v>#</v>
          </cell>
          <cell r="F243">
            <v>1</v>
          </cell>
          <cell r="I243" t="str">
            <v/>
          </cell>
          <cell r="L243">
            <v>7.1999999999999995E-2</v>
          </cell>
          <cell r="M243">
            <v>108</v>
          </cell>
          <cell r="N243">
            <v>1512</v>
          </cell>
          <cell r="O243">
            <v>4536</v>
          </cell>
          <cell r="P243">
            <v>0</v>
          </cell>
          <cell r="Q243">
            <v>1</v>
          </cell>
          <cell r="R243">
            <v>3</v>
          </cell>
          <cell r="S243" t="str">
            <v>3474634002940</v>
          </cell>
          <cell r="T243" t="str">
            <v>RU.77.99.37.001.E.006634.08.13</v>
          </cell>
          <cell r="U243" t="str">
            <v>Non Aerosol</v>
          </cell>
          <cell r="V243" t="str">
            <v>E0881702</v>
          </cell>
          <cell r="W243" t="str">
            <v>E0881702</v>
          </cell>
          <cell r="X243" t="str">
            <v>E0881702</v>
          </cell>
          <cell r="Y243" t="str">
            <v>E0881702</v>
          </cell>
          <cell r="Z243" t="str">
            <v>not US</v>
          </cell>
          <cell r="AA243" t="str">
            <v/>
          </cell>
          <cell r="AB243">
            <v>9</v>
          </cell>
          <cell r="AC243" t="str">
            <v>Non Aerosol</v>
          </cell>
        </row>
        <row r="244">
          <cell r="A244" t="str">
            <v>E0878802</v>
          </cell>
          <cell r="B244" t="str">
            <v>3474634001257</v>
          </cell>
          <cell r="C244" t="str">
            <v>MAJIREL EU ABSOLU 10.1 BASE 7 V018</v>
          </cell>
          <cell r="D244" t="str">
            <v>LP</v>
          </cell>
          <cell r="E244" t="str">
            <v>A</v>
          </cell>
          <cell r="F244">
            <v>1</v>
          </cell>
          <cell r="I244" t="str">
            <v/>
          </cell>
          <cell r="L244">
            <v>7.1999999999999995E-2</v>
          </cell>
          <cell r="M244">
            <v>108</v>
          </cell>
          <cell r="N244">
            <v>1512</v>
          </cell>
          <cell r="O244">
            <v>4536</v>
          </cell>
          <cell r="P244">
            <v>0</v>
          </cell>
          <cell r="Q244">
            <v>1</v>
          </cell>
          <cell r="R244">
            <v>3</v>
          </cell>
          <cell r="S244" t="str">
            <v>3474634001257</v>
          </cell>
          <cell r="T244" t="str">
            <v>RU.77.99.37.001.E.006634.08.13</v>
          </cell>
          <cell r="U244" t="str">
            <v>Non Aerosol</v>
          </cell>
          <cell r="V244" t="str">
            <v>E0878802</v>
          </cell>
          <cell r="W244" t="str">
            <v>E0878802</v>
          </cell>
          <cell r="X244" t="str">
            <v>E0878802</v>
          </cell>
          <cell r="Y244" t="str">
            <v>E0878802</v>
          </cell>
          <cell r="Z244" t="str">
            <v>not US</v>
          </cell>
          <cell r="AA244" t="str">
            <v/>
          </cell>
          <cell r="AB244">
            <v>9</v>
          </cell>
          <cell r="AC244" t="str">
            <v>Non Aerosol</v>
          </cell>
        </row>
        <row r="245">
          <cell r="A245" t="str">
            <v>E0878004</v>
          </cell>
          <cell r="B245" t="str">
            <v>3474634002933</v>
          </cell>
          <cell r="C245" t="str">
            <v>MAJIREL EU ABSOLU 10 1/2.1 14B V018</v>
          </cell>
          <cell r="D245" t="str">
            <v>LP</v>
          </cell>
          <cell r="E245" t="str">
            <v>#</v>
          </cell>
          <cell r="F245">
            <v>1</v>
          </cell>
          <cell r="I245" t="str">
            <v/>
          </cell>
          <cell r="L245">
            <v>7.1999999999999995E-2</v>
          </cell>
          <cell r="M245">
            <v>108</v>
          </cell>
          <cell r="N245">
            <v>1512</v>
          </cell>
          <cell r="O245">
            <v>4536</v>
          </cell>
          <cell r="P245">
            <v>0</v>
          </cell>
          <cell r="Q245">
            <v>1</v>
          </cell>
          <cell r="R245">
            <v>3</v>
          </cell>
          <cell r="S245" t="str">
            <v>3474634002933</v>
          </cell>
          <cell r="T245" t="str">
            <v>RU.77.99.37.001.E.006634.08.13</v>
          </cell>
          <cell r="U245" t="str">
            <v>Non Aerosol</v>
          </cell>
          <cell r="V245" t="str">
            <v>E0878004</v>
          </cell>
          <cell r="W245" t="str">
            <v>E0878004</v>
          </cell>
          <cell r="X245" t="str">
            <v>E0878004</v>
          </cell>
          <cell r="Y245" t="str">
            <v>E0878004</v>
          </cell>
          <cell r="Z245" t="str">
            <v>not US</v>
          </cell>
          <cell r="AA245" t="str">
            <v/>
          </cell>
          <cell r="AB245">
            <v>9</v>
          </cell>
          <cell r="AC245" t="str">
            <v>Non Aerosol</v>
          </cell>
        </row>
        <row r="246">
          <cell r="A246" t="str">
            <v>E0450402</v>
          </cell>
          <cell r="B246" t="str">
            <v>3474634002926</v>
          </cell>
          <cell r="C246" t="str">
            <v>MAJIREL EU ABSOLU 10 1/2 14B V511</v>
          </cell>
          <cell r="D246" t="str">
            <v>LP</v>
          </cell>
          <cell r="E246" t="str">
            <v>B</v>
          </cell>
          <cell r="F246">
            <v>1</v>
          </cell>
          <cell r="I246" t="str">
            <v/>
          </cell>
          <cell r="L246">
            <v>7.1999999999999995E-2</v>
          </cell>
          <cell r="M246">
            <v>108</v>
          </cell>
          <cell r="N246">
            <v>1512</v>
          </cell>
          <cell r="O246">
            <v>4536</v>
          </cell>
          <cell r="P246">
            <v>0</v>
          </cell>
          <cell r="Q246">
            <v>1</v>
          </cell>
          <cell r="R246">
            <v>3</v>
          </cell>
          <cell r="S246" t="str">
            <v>3474634002926</v>
          </cell>
          <cell r="T246" t="str">
            <v>RU.77.99.37.001.E.006634.08.13</v>
          </cell>
          <cell r="U246" t="str">
            <v>Non Aerosol</v>
          </cell>
          <cell r="V246" t="str">
            <v>E0450402</v>
          </cell>
          <cell r="W246" t="str">
            <v>E0450402</v>
          </cell>
          <cell r="X246" t="str">
            <v>E0450402</v>
          </cell>
          <cell r="Y246" t="str">
            <v>E0450402</v>
          </cell>
          <cell r="Z246" t="str">
            <v>not US</v>
          </cell>
          <cell r="AA246" t="str">
            <v/>
          </cell>
          <cell r="AB246">
            <v>9</v>
          </cell>
          <cell r="AC246" t="str">
            <v>Non Aerosol</v>
          </cell>
        </row>
        <row r="247">
          <cell r="A247" t="str">
            <v>E1618101</v>
          </cell>
          <cell r="B247" t="str">
            <v>3474636219445</v>
          </cell>
          <cell r="C247" t="str">
            <v>MAJI VANILLA BLOND 10.12 50ML V049</v>
          </cell>
          <cell r="D247" t="str">
            <v>LP</v>
          </cell>
          <cell r="E247" t="str">
            <v>A</v>
          </cell>
          <cell r="F247">
            <v>1</v>
          </cell>
          <cell r="I247" t="str">
            <v/>
          </cell>
          <cell r="L247">
            <v>7.1999999999999995E-2</v>
          </cell>
          <cell r="M247">
            <v>108</v>
          </cell>
          <cell r="N247">
            <v>1512</v>
          </cell>
          <cell r="O247">
            <v>4536</v>
          </cell>
          <cell r="P247">
            <v>0</v>
          </cell>
          <cell r="Q247">
            <v>1</v>
          </cell>
          <cell r="R247">
            <v>3</v>
          </cell>
          <cell r="S247" t="str">
            <v>3474636219445</v>
          </cell>
          <cell r="T247" t="str">
            <v>RU.77.99.29.001.E.000848.02.16</v>
          </cell>
          <cell r="U247" t="str">
            <v>Non Aerosol</v>
          </cell>
          <cell r="V247" t="str">
            <v>E1618101</v>
          </cell>
          <cell r="W247" t="str">
            <v>E1618101</v>
          </cell>
          <cell r="X247" t="str">
            <v>E1618101</v>
          </cell>
          <cell r="Y247" t="str">
            <v>E1618101</v>
          </cell>
          <cell r="Z247" t="str">
            <v>not US</v>
          </cell>
          <cell r="AA247" t="str">
            <v/>
          </cell>
          <cell r="AB247">
            <v>9</v>
          </cell>
          <cell r="AC247" t="str">
            <v>Non Aerosol</v>
          </cell>
        </row>
        <row r="248">
          <cell r="A248" t="str">
            <v>E1124201</v>
          </cell>
          <cell r="B248" t="str">
            <v>3474630680487</v>
          </cell>
          <cell r="C248" t="str">
            <v>MAJI BLUSH BLOND B14 10.13 50ML 049</v>
          </cell>
          <cell r="D248" t="str">
            <v>LP</v>
          </cell>
          <cell r="E248" t="str">
            <v>B</v>
          </cell>
          <cell r="F248">
            <v>1</v>
          </cell>
          <cell r="I248" t="str">
            <v/>
          </cell>
          <cell r="L248">
            <v>7.1999999999999995E-2</v>
          </cell>
          <cell r="M248">
            <v>108</v>
          </cell>
          <cell r="N248">
            <v>1512</v>
          </cell>
          <cell r="O248">
            <v>4536</v>
          </cell>
          <cell r="P248">
            <v>0</v>
          </cell>
          <cell r="Q248">
            <v>1</v>
          </cell>
          <cell r="R248">
            <v>3</v>
          </cell>
          <cell r="S248" t="str">
            <v>3474630680487</v>
          </cell>
          <cell r="T248" t="str">
            <v>RU.77.99.15.001.E.010087.10.14</v>
          </cell>
          <cell r="U248" t="str">
            <v>Non Aerosol</v>
          </cell>
          <cell r="V248" t="str">
            <v>E1124201</v>
          </cell>
          <cell r="W248" t="str">
            <v>E1124201</v>
          </cell>
          <cell r="X248" t="str">
            <v>E1124201</v>
          </cell>
          <cell r="Y248" t="str">
            <v>E1124201</v>
          </cell>
          <cell r="Z248" t="str">
            <v>not US</v>
          </cell>
          <cell r="AA248" t="str">
            <v/>
          </cell>
          <cell r="AB248">
            <v>9</v>
          </cell>
          <cell r="AC248" t="str">
            <v>Non Aerosol</v>
          </cell>
        </row>
        <row r="249">
          <cell r="A249" t="str">
            <v>E0879404</v>
          </cell>
          <cell r="B249" t="str">
            <v>3474634002988</v>
          </cell>
          <cell r="C249" t="str">
            <v>MAJIREL EU ABSOLU 10.21 14B V018</v>
          </cell>
          <cell r="D249" t="str">
            <v>LP</v>
          </cell>
          <cell r="E249" t="str">
            <v>A</v>
          </cell>
          <cell r="F249">
            <v>1</v>
          </cell>
          <cell r="I249" t="str">
            <v/>
          </cell>
          <cell r="L249">
            <v>7.1999999999999995E-2</v>
          </cell>
          <cell r="M249">
            <v>108</v>
          </cell>
          <cell r="N249">
            <v>1512</v>
          </cell>
          <cell r="O249">
            <v>4536</v>
          </cell>
          <cell r="P249">
            <v>0</v>
          </cell>
          <cell r="Q249">
            <v>1</v>
          </cell>
          <cell r="R249">
            <v>3</v>
          </cell>
          <cell r="S249" t="str">
            <v>3474634002988</v>
          </cell>
          <cell r="T249" t="str">
            <v>RU.77.99.37.001.E.006634.08.13</v>
          </cell>
          <cell r="U249" t="str">
            <v>Non Aerosol</v>
          </cell>
          <cell r="V249" t="str">
            <v>E0879404</v>
          </cell>
          <cell r="W249" t="str">
            <v>E0879404</v>
          </cell>
          <cell r="X249" t="str">
            <v>E0879404</v>
          </cell>
          <cell r="Y249" t="str">
            <v>E0879404</v>
          </cell>
          <cell r="Z249" t="str">
            <v>not US</v>
          </cell>
          <cell r="AA249" t="str">
            <v/>
          </cell>
          <cell r="AB249">
            <v>9</v>
          </cell>
          <cell r="AC249" t="str">
            <v>Non Aerosol</v>
          </cell>
        </row>
        <row r="250">
          <cell r="A250" t="str">
            <v>E0885402</v>
          </cell>
          <cell r="B250" t="str">
            <v>3474634005200</v>
          </cell>
          <cell r="C250" t="str">
            <v>MAJIREL EU ABS HT/RC 10.31 14B VE90</v>
          </cell>
          <cell r="D250" t="str">
            <v>LP</v>
          </cell>
          <cell r="E250" t="str">
            <v>B</v>
          </cell>
          <cell r="F250">
            <v>1</v>
          </cell>
          <cell r="I250" t="str">
            <v/>
          </cell>
          <cell r="L250">
            <v>7.1999999999999995E-2</v>
          </cell>
          <cell r="M250">
            <v>108</v>
          </cell>
          <cell r="N250">
            <v>1512</v>
          </cell>
          <cell r="O250">
            <v>4536</v>
          </cell>
          <cell r="P250">
            <v>0</v>
          </cell>
          <cell r="Q250">
            <v>1</v>
          </cell>
          <cell r="R250">
            <v>0</v>
          </cell>
          <cell r="S250" t="str">
            <v>3474634005200</v>
          </cell>
          <cell r="T250" t="str">
            <v>RU.77.99.37.001.E.008401.10.13</v>
          </cell>
          <cell r="U250" t="str">
            <v>Non Aerosol</v>
          </cell>
          <cell r="V250" t="str">
            <v>E0885402</v>
          </cell>
          <cell r="W250" t="str">
            <v>E0885402</v>
          </cell>
          <cell r="X250" t="str">
            <v>E0885402</v>
          </cell>
          <cell r="Y250" t="str">
            <v>E0885402</v>
          </cell>
          <cell r="Z250" t="str">
            <v>not US</v>
          </cell>
          <cell r="AA250" t="str">
            <v/>
          </cell>
          <cell r="AB250">
            <v>9</v>
          </cell>
          <cell r="AC250" t="str">
            <v>Non Aerosol</v>
          </cell>
        </row>
        <row r="251">
          <cell r="A251" t="str">
            <v>E0320701</v>
          </cell>
          <cell r="B251" t="str">
            <v>3474630236745</v>
          </cell>
          <cell r="C251" t="str">
            <v>MAJIROUGE EU RUBILANE 5.56 V049</v>
          </cell>
          <cell r="D251" t="str">
            <v>LP</v>
          </cell>
          <cell r="E251" t="str">
            <v>C</v>
          </cell>
          <cell r="F251">
            <v>1</v>
          </cell>
          <cell r="I251" t="str">
            <v/>
          </cell>
          <cell r="L251">
            <v>7.1999999999999995E-2</v>
          </cell>
          <cell r="M251">
            <v>108</v>
          </cell>
          <cell r="N251">
            <v>1512</v>
          </cell>
          <cell r="O251">
            <v>4536</v>
          </cell>
          <cell r="P251">
            <v>0</v>
          </cell>
          <cell r="Q251">
            <v>1</v>
          </cell>
          <cell r="R251">
            <v>3</v>
          </cell>
          <cell r="S251" t="str">
            <v>3474630236745</v>
          </cell>
          <cell r="T251" t="str">
            <v>РОСС ES.ПК05.Д 13111</v>
          </cell>
          <cell r="U251" t="str">
            <v>Non Aerosol</v>
          </cell>
          <cell r="V251" t="str">
            <v>E0320701</v>
          </cell>
          <cell r="W251" t="str">
            <v>E0320701</v>
          </cell>
          <cell r="X251" t="str">
            <v>E0320701</v>
          </cell>
          <cell r="Y251" t="str">
            <v>E0320701</v>
          </cell>
          <cell r="Z251" t="str">
            <v>not US</v>
          </cell>
          <cell r="AA251" t="str">
            <v/>
          </cell>
          <cell r="AB251">
            <v>9</v>
          </cell>
          <cell r="AC251" t="str">
            <v>Non Aerosol</v>
          </cell>
        </row>
        <row r="252">
          <cell r="A252" t="str">
            <v>E1622700</v>
          </cell>
          <cell r="B252" t="str">
            <v>3474636333110</v>
          </cell>
          <cell r="C252" t="str">
            <v>MAJIROUGE ABSOLU CARMIN 5.20 V049</v>
          </cell>
          <cell r="D252" t="str">
            <v>LP</v>
          </cell>
          <cell r="E252" t="str">
            <v>C</v>
          </cell>
          <cell r="F252">
            <v>1</v>
          </cell>
          <cell r="I252" t="str">
            <v/>
          </cell>
          <cell r="L252">
            <v>7.1999999999999995E-2</v>
          </cell>
          <cell r="M252">
            <v>108</v>
          </cell>
          <cell r="N252">
            <v>1512</v>
          </cell>
          <cell r="O252">
            <v>4536</v>
          </cell>
          <cell r="P252">
            <v>0</v>
          </cell>
          <cell r="Q252">
            <v>1</v>
          </cell>
          <cell r="R252">
            <v>3</v>
          </cell>
          <cell r="S252" t="str">
            <v>3474636333110</v>
          </cell>
          <cell r="T252" t="str">
            <v>RU.77.99.22.001.E.008698.08.15</v>
          </cell>
          <cell r="U252" t="str">
            <v>Non Aerosol</v>
          </cell>
          <cell r="V252" t="str">
            <v>E1622700</v>
          </cell>
          <cell r="W252" t="str">
            <v>E1622700</v>
          </cell>
          <cell r="X252" t="str">
            <v>E1622700</v>
          </cell>
          <cell r="Y252" t="str">
            <v>E1622700</v>
          </cell>
          <cell r="Z252" t="str">
            <v>not US</v>
          </cell>
          <cell r="AA252" t="str">
            <v/>
          </cell>
          <cell r="AB252">
            <v>9</v>
          </cell>
          <cell r="AC252" t="str">
            <v>Non Aerosol</v>
          </cell>
        </row>
        <row r="253">
          <cell r="A253" t="str">
            <v>E1623600</v>
          </cell>
          <cell r="B253" t="str">
            <v>3474636333141</v>
          </cell>
          <cell r="C253" t="str">
            <v>MAJIROUGE ABSOLU RUBILANE 6.40 V049</v>
          </cell>
          <cell r="D253" t="str">
            <v>LP</v>
          </cell>
          <cell r="E253" t="str">
            <v>#</v>
          </cell>
          <cell r="F253">
            <v>1</v>
          </cell>
          <cell r="I253" t="str">
            <v/>
          </cell>
          <cell r="L253">
            <v>7.1999999999999995E-2</v>
          </cell>
          <cell r="M253">
            <v>108</v>
          </cell>
          <cell r="N253">
            <v>1512</v>
          </cell>
          <cell r="O253">
            <v>4536</v>
          </cell>
          <cell r="P253">
            <v>0</v>
          </cell>
          <cell r="Q253">
            <v>1</v>
          </cell>
          <cell r="R253">
            <v>3</v>
          </cell>
          <cell r="S253" t="str">
            <v>3474636333141</v>
          </cell>
          <cell r="T253" t="str">
            <v>RU.77.99.22.001.E.008698.08.15</v>
          </cell>
          <cell r="U253" t="str">
            <v>Non Aerosol</v>
          </cell>
          <cell r="V253" t="str">
            <v>E1623600</v>
          </cell>
          <cell r="W253" t="str">
            <v>E1623600</v>
          </cell>
          <cell r="X253" t="str">
            <v>E1623600</v>
          </cell>
          <cell r="Y253" t="str">
            <v>E1623600</v>
          </cell>
          <cell r="Z253" t="str">
            <v>not US</v>
          </cell>
          <cell r="AA253" t="str">
            <v/>
          </cell>
          <cell r="AB253">
            <v>9</v>
          </cell>
          <cell r="AC253" t="str">
            <v>Non Aerosol</v>
          </cell>
        </row>
        <row r="254">
          <cell r="A254" t="str">
            <v>E0320501</v>
          </cell>
          <cell r="B254" t="str">
            <v>3474630231429</v>
          </cell>
          <cell r="C254" t="str">
            <v>MAJIROUGE EU RUBILANE 7.40 V049</v>
          </cell>
          <cell r="D254" t="str">
            <v>LP</v>
          </cell>
          <cell r="E254" t="str">
            <v>#</v>
          </cell>
          <cell r="F254">
            <v>1</v>
          </cell>
          <cell r="I254" t="str">
            <v/>
          </cell>
          <cell r="L254">
            <v>7.1999999999999995E-2</v>
          </cell>
          <cell r="M254">
            <v>108</v>
          </cell>
          <cell r="N254">
            <v>1512</v>
          </cell>
          <cell r="O254">
            <v>4536</v>
          </cell>
          <cell r="P254">
            <v>0</v>
          </cell>
          <cell r="Q254">
            <v>1</v>
          </cell>
          <cell r="R254">
            <v>3</v>
          </cell>
          <cell r="S254" t="str">
            <v>3474630231429</v>
          </cell>
          <cell r="T254" t="str">
            <v>РОСС ES.ПК05.Д 13111</v>
          </cell>
          <cell r="U254" t="str">
            <v>Non Aerosol</v>
          </cell>
          <cell r="V254" t="str">
            <v>E0320501</v>
          </cell>
          <cell r="W254" t="str">
            <v>E0320501</v>
          </cell>
          <cell r="X254" t="str">
            <v>E0320501</v>
          </cell>
          <cell r="Y254" t="str">
            <v>E0320501</v>
          </cell>
          <cell r="Z254" t="str">
            <v>not US</v>
          </cell>
          <cell r="AA254" t="str">
            <v/>
          </cell>
          <cell r="AB254">
            <v>9</v>
          </cell>
          <cell r="AC254" t="str">
            <v>Non Aerosol</v>
          </cell>
        </row>
        <row r="255">
          <cell r="A255" t="str">
            <v>E0902900</v>
          </cell>
          <cell r="B255" t="str">
            <v>3474630202245</v>
          </cell>
          <cell r="C255" t="str">
            <v>MAJIROUGE EU RUBILANE 7.45 V511</v>
          </cell>
          <cell r="D255" t="str">
            <v>LP</v>
          </cell>
          <cell r="E255" t="str">
            <v>#</v>
          </cell>
          <cell r="F255">
            <v>1</v>
          </cell>
          <cell r="I255" t="str">
            <v/>
          </cell>
          <cell r="L255">
            <v>7.1999999999999995E-2</v>
          </cell>
          <cell r="M255">
            <v>108</v>
          </cell>
          <cell r="N255">
            <v>1512</v>
          </cell>
          <cell r="O255">
            <v>4536</v>
          </cell>
          <cell r="P255">
            <v>0</v>
          </cell>
          <cell r="Q255">
            <v>1</v>
          </cell>
          <cell r="R255">
            <v>3</v>
          </cell>
          <cell r="S255" t="str">
            <v>3474630202245</v>
          </cell>
          <cell r="T255" t="str">
            <v>РОСС ES.ПК05.Д 13111</v>
          </cell>
          <cell r="U255" t="str">
            <v>Non Aerosol</v>
          </cell>
          <cell r="V255" t="str">
            <v>E0902900</v>
          </cell>
          <cell r="W255" t="str">
            <v>E0902900</v>
          </cell>
          <cell r="X255" t="str">
            <v>E0902900</v>
          </cell>
          <cell r="Y255" t="str">
            <v>E0902900</v>
          </cell>
          <cell r="Z255" t="str">
            <v>not US</v>
          </cell>
          <cell r="AA255" t="str">
            <v/>
          </cell>
          <cell r="AB255">
            <v>9</v>
          </cell>
          <cell r="AC255" t="str">
            <v>Non Aerosol</v>
          </cell>
        </row>
        <row r="256">
          <cell r="A256" t="str">
            <v>E1623900</v>
          </cell>
          <cell r="B256" t="str">
            <v>3474636333165</v>
          </cell>
          <cell r="C256" t="str">
            <v>MAJIROUGE ABSOLU RUBILANE 8.43 V049</v>
          </cell>
          <cell r="D256" t="str">
            <v>LP</v>
          </cell>
          <cell r="E256" t="str">
            <v>#</v>
          </cell>
          <cell r="F256">
            <v>1</v>
          </cell>
          <cell r="I256" t="str">
            <v/>
          </cell>
          <cell r="L256">
            <v>7.1999999999999995E-2</v>
          </cell>
          <cell r="M256">
            <v>108</v>
          </cell>
          <cell r="N256">
            <v>1512</v>
          </cell>
          <cell r="O256">
            <v>4536</v>
          </cell>
          <cell r="P256">
            <v>0</v>
          </cell>
          <cell r="Q256">
            <v>1</v>
          </cell>
          <cell r="R256">
            <v>3</v>
          </cell>
          <cell r="S256" t="str">
            <v>3474636333165</v>
          </cell>
          <cell r="T256" t="str">
            <v>RU.77.99.22.001.E.008698.08.15</v>
          </cell>
          <cell r="U256" t="str">
            <v>Non Aerosol</v>
          </cell>
          <cell r="V256" t="str">
            <v>E1623900</v>
          </cell>
          <cell r="W256" t="str">
            <v>E1623900</v>
          </cell>
          <cell r="X256" t="str">
            <v>E1623900</v>
          </cell>
          <cell r="Y256" t="str">
            <v>E1623900</v>
          </cell>
          <cell r="Z256" t="str">
            <v>not US</v>
          </cell>
          <cell r="AA256" t="str">
            <v/>
          </cell>
          <cell r="AB256">
            <v>9</v>
          </cell>
          <cell r="AC256" t="str">
            <v>Non Aerosol</v>
          </cell>
        </row>
        <row r="257">
          <cell r="A257" t="str">
            <v>E1626301</v>
          </cell>
          <cell r="B257" t="str">
            <v>3474636333240</v>
          </cell>
          <cell r="C257" t="str">
            <v>MAJIMIX BOOST FROID BLEU 50ML V049</v>
          </cell>
          <cell r="D257" t="str">
            <v>LP</v>
          </cell>
          <cell r="E257" t="str">
            <v>C</v>
          </cell>
          <cell r="F257">
            <v>1</v>
          </cell>
          <cell r="I257" t="str">
            <v/>
          </cell>
          <cell r="L257">
            <v>7.1999999999999995E-2</v>
          </cell>
          <cell r="M257">
            <v>108</v>
          </cell>
          <cell r="N257">
            <v>1512</v>
          </cell>
          <cell r="O257">
            <v>4536</v>
          </cell>
          <cell r="P257">
            <v>0</v>
          </cell>
          <cell r="Q257">
            <v>1</v>
          </cell>
          <cell r="R257">
            <v>3</v>
          </cell>
          <cell r="S257" t="str">
            <v>3474636333240</v>
          </cell>
          <cell r="T257" t="str">
            <v>RU.77.99.29.001.E.001665.04.16</v>
          </cell>
          <cell r="U257" t="str">
            <v>Non Aerosol</v>
          </cell>
          <cell r="V257" t="str">
            <v>E1626301</v>
          </cell>
          <cell r="W257" t="str">
            <v>E1626301</v>
          </cell>
          <cell r="X257" t="str">
            <v>E1626301</v>
          </cell>
          <cell r="Y257" t="str">
            <v>E1626301</v>
          </cell>
          <cell r="Z257" t="str">
            <v>not US</v>
          </cell>
          <cell r="AA257" t="str">
            <v/>
          </cell>
          <cell r="AB257">
            <v>9</v>
          </cell>
          <cell r="AC257" t="str">
            <v>Non Aerosol</v>
          </cell>
        </row>
        <row r="258">
          <cell r="A258" t="str">
            <v>E1626601</v>
          </cell>
          <cell r="B258" t="str">
            <v>3474636333257</v>
          </cell>
          <cell r="C258" t="str">
            <v>MAJIMIX BOOST FROID VERT 50ML V049</v>
          </cell>
          <cell r="D258" t="str">
            <v>LP</v>
          </cell>
          <cell r="E258" t="str">
            <v>C</v>
          </cell>
          <cell r="F258">
            <v>1</v>
          </cell>
          <cell r="I258" t="str">
            <v/>
          </cell>
          <cell r="L258">
            <v>7.1999999999999995E-2</v>
          </cell>
          <cell r="M258">
            <v>108</v>
          </cell>
          <cell r="N258">
            <v>1512</v>
          </cell>
          <cell r="O258">
            <v>4536</v>
          </cell>
          <cell r="P258">
            <v>0</v>
          </cell>
          <cell r="Q258">
            <v>1</v>
          </cell>
          <cell r="R258">
            <v>3</v>
          </cell>
          <cell r="S258" t="str">
            <v>3474636333257</v>
          </cell>
          <cell r="T258" t="str">
            <v>RU.77.99.29.001.E.001665.04.16</v>
          </cell>
          <cell r="U258" t="str">
            <v>Non Aerosol</v>
          </cell>
          <cell r="V258" t="str">
            <v>E1626601</v>
          </cell>
          <cell r="W258" t="str">
            <v>E1626601</v>
          </cell>
          <cell r="X258" t="str">
            <v>E1626601</v>
          </cell>
          <cell r="Y258" t="str">
            <v>E1626601</v>
          </cell>
          <cell r="Z258" t="str">
            <v>not US</v>
          </cell>
          <cell r="AA258" t="str">
            <v/>
          </cell>
          <cell r="AB258">
            <v>9</v>
          </cell>
          <cell r="AC258" t="str">
            <v>Non Aerosol</v>
          </cell>
        </row>
        <row r="259">
          <cell r="A259" t="str">
            <v>E1626201</v>
          </cell>
          <cell r="B259" t="str">
            <v>3474636333233</v>
          </cell>
          <cell r="C259" t="str">
            <v>MAJIMIX BOOST FROID VIOLET 50ML 511</v>
          </cell>
          <cell r="D259" t="str">
            <v>LP</v>
          </cell>
          <cell r="E259" t="str">
            <v>C</v>
          </cell>
          <cell r="F259">
            <v>1</v>
          </cell>
          <cell r="I259" t="str">
            <v/>
          </cell>
          <cell r="L259">
            <v>7.1999999999999995E-2</v>
          </cell>
          <cell r="M259">
            <v>108</v>
          </cell>
          <cell r="N259">
            <v>1512</v>
          </cell>
          <cell r="O259">
            <v>4536</v>
          </cell>
          <cell r="P259">
            <v>0</v>
          </cell>
          <cell r="Q259">
            <v>1</v>
          </cell>
          <cell r="R259">
            <v>3</v>
          </cell>
          <cell r="S259" t="str">
            <v>3474636333233</v>
          </cell>
          <cell r="T259" t="str">
            <v>RU.77.99.29.001.E.001665.04.16</v>
          </cell>
          <cell r="U259" t="str">
            <v>Non Aerosol</v>
          </cell>
          <cell r="V259" t="str">
            <v>E1626201</v>
          </cell>
          <cell r="W259" t="str">
            <v>E1626201</v>
          </cell>
          <cell r="X259" t="str">
            <v>E1626201</v>
          </cell>
          <cell r="Y259" t="str">
            <v>E1626201</v>
          </cell>
          <cell r="Z259" t="str">
            <v>not US</v>
          </cell>
          <cell r="AA259" t="str">
            <v/>
          </cell>
          <cell r="AB259">
            <v>9</v>
          </cell>
          <cell r="AC259" t="str">
            <v>Non Aerosol</v>
          </cell>
        </row>
        <row r="260">
          <cell r="A260" t="str">
            <v>E0494502</v>
          </cell>
          <cell r="B260" t="str">
            <v>3474630251328</v>
          </cell>
          <cell r="C260" t="str">
            <v>MAJIREL EU MIX CUIVRE 50 ML V150</v>
          </cell>
          <cell r="D260" t="str">
            <v>LP</v>
          </cell>
          <cell r="E260" t="str">
            <v>C</v>
          </cell>
          <cell r="F260">
            <v>1</v>
          </cell>
          <cell r="I260" t="str">
            <v/>
          </cell>
          <cell r="L260">
            <v>7.1999999999999995E-2</v>
          </cell>
          <cell r="M260">
            <v>108</v>
          </cell>
          <cell r="N260">
            <v>1512</v>
          </cell>
          <cell r="O260">
            <v>4536</v>
          </cell>
          <cell r="P260">
            <v>0</v>
          </cell>
          <cell r="Q260">
            <v>1</v>
          </cell>
          <cell r="R260">
            <v>3</v>
          </cell>
          <cell r="S260" t="str">
            <v>3474630251328</v>
          </cell>
          <cell r="T260" t="str">
            <v>RU.77.99.37.001.E.003784.05.13</v>
          </cell>
          <cell r="U260" t="str">
            <v>Non Aerosol</v>
          </cell>
          <cell r="V260" t="str">
            <v>E0494502</v>
          </cell>
          <cell r="W260" t="str">
            <v>E0494502</v>
          </cell>
          <cell r="X260" t="str">
            <v>E0494502</v>
          </cell>
          <cell r="Y260" t="str">
            <v>E0494502</v>
          </cell>
          <cell r="Z260" t="str">
            <v>not US</v>
          </cell>
          <cell r="AA260" t="str">
            <v/>
          </cell>
          <cell r="AB260">
            <v>9</v>
          </cell>
          <cell r="AC260" t="str">
            <v>Non Aerosol</v>
          </cell>
        </row>
        <row r="261">
          <cell r="A261" t="str">
            <v>E0315302</v>
          </cell>
          <cell r="B261" t="str">
            <v>3474634003879</v>
          </cell>
          <cell r="C261" t="str">
            <v>MAJICONTRAST EU ABSOLU RG 50 V049</v>
          </cell>
          <cell r="D261" t="str">
            <v>LP</v>
          </cell>
          <cell r="E261" t="str">
            <v>#</v>
          </cell>
          <cell r="F261">
            <v>1</v>
          </cell>
          <cell r="I261" t="str">
            <v/>
          </cell>
          <cell r="L261">
            <v>7.1999999999999995E-2</v>
          </cell>
          <cell r="M261">
            <v>108</v>
          </cell>
          <cell r="N261">
            <v>1512</v>
          </cell>
          <cell r="O261">
            <v>4536</v>
          </cell>
          <cell r="P261">
            <v>0</v>
          </cell>
          <cell r="Q261">
            <v>1</v>
          </cell>
          <cell r="R261">
            <v>3</v>
          </cell>
          <cell r="S261" t="str">
            <v>3474634003879</v>
          </cell>
          <cell r="T261" t="str">
            <v>RU.77.99.37.001.E.006628.08.13</v>
          </cell>
          <cell r="U261" t="str">
            <v>Non Aerosol</v>
          </cell>
          <cell r="V261" t="str">
            <v>E0315302</v>
          </cell>
          <cell r="W261" t="str">
            <v>E0315302</v>
          </cell>
          <cell r="X261" t="str">
            <v>E0315302</v>
          </cell>
          <cell r="Y261" t="str">
            <v>E0315302</v>
          </cell>
          <cell r="Z261" t="str">
            <v>not US</v>
          </cell>
          <cell r="AA261" t="str">
            <v/>
          </cell>
          <cell r="AB261">
            <v>9</v>
          </cell>
          <cell r="AC261" t="str">
            <v>Non Aerosol</v>
          </cell>
        </row>
        <row r="262">
          <cell r="A262" t="str">
            <v>E0876001</v>
          </cell>
          <cell r="B262" t="str">
            <v>3474634003893</v>
          </cell>
          <cell r="C262" t="str">
            <v>MAJICONTRAST EU ABS CUIV. 50 V511</v>
          </cell>
          <cell r="D262" t="str">
            <v>LP</v>
          </cell>
          <cell r="E262" t="str">
            <v>C</v>
          </cell>
          <cell r="F262">
            <v>1</v>
          </cell>
          <cell r="I262" t="str">
            <v/>
          </cell>
          <cell r="L262">
            <v>7.1999999999999995E-2</v>
          </cell>
          <cell r="M262">
            <v>108</v>
          </cell>
          <cell r="N262">
            <v>1512</v>
          </cell>
          <cell r="O262">
            <v>4536</v>
          </cell>
          <cell r="P262">
            <v>0</v>
          </cell>
          <cell r="Q262">
            <v>1</v>
          </cell>
          <cell r="R262">
            <v>3</v>
          </cell>
          <cell r="S262" t="str">
            <v>3474634003893</v>
          </cell>
          <cell r="T262" t="str">
            <v>RU.77.99.37.001.E.006628.08.13</v>
          </cell>
          <cell r="U262" t="str">
            <v>Non Aerosol</v>
          </cell>
          <cell r="V262" t="str">
            <v>E0876001</v>
          </cell>
          <cell r="W262" t="str">
            <v>E0876001</v>
          </cell>
          <cell r="X262" t="str">
            <v>E0876001</v>
          </cell>
          <cell r="Y262" t="str">
            <v>E0876001</v>
          </cell>
          <cell r="Z262" t="str">
            <v>not US</v>
          </cell>
          <cell r="AA262" t="str">
            <v/>
          </cell>
          <cell r="AB262">
            <v>9</v>
          </cell>
          <cell r="AC262" t="str">
            <v>Non Aerosol</v>
          </cell>
        </row>
        <row r="263">
          <cell r="A263" t="str">
            <v>E0315702</v>
          </cell>
          <cell r="B263" t="str">
            <v>3474634003916</v>
          </cell>
          <cell r="C263" t="str">
            <v>MAJICONTR EU ABS RG MAGENTA 50 V049</v>
          </cell>
          <cell r="D263" t="str">
            <v>LP</v>
          </cell>
          <cell r="E263" t="str">
            <v>#</v>
          </cell>
          <cell r="F263">
            <v>1</v>
          </cell>
          <cell r="I263" t="str">
            <v/>
          </cell>
          <cell r="L263">
            <v>7.1999999999999995E-2</v>
          </cell>
          <cell r="M263">
            <v>108</v>
          </cell>
          <cell r="N263">
            <v>1512</v>
          </cell>
          <cell r="O263">
            <v>4536</v>
          </cell>
          <cell r="P263">
            <v>0</v>
          </cell>
          <cell r="Q263">
            <v>1</v>
          </cell>
          <cell r="R263">
            <v>3</v>
          </cell>
          <cell r="S263" t="str">
            <v>3474634003916</v>
          </cell>
          <cell r="T263" t="str">
            <v>RU.77.99.37.001.E.006628.08.13</v>
          </cell>
          <cell r="U263" t="str">
            <v>Non Aerosol</v>
          </cell>
          <cell r="V263" t="str">
            <v>E0315702</v>
          </cell>
          <cell r="W263" t="str">
            <v>E0315702</v>
          </cell>
          <cell r="X263" t="str">
            <v>E0315702</v>
          </cell>
          <cell r="Y263" t="str">
            <v>E0315702</v>
          </cell>
          <cell r="Z263" t="str">
            <v>not US</v>
          </cell>
          <cell r="AA263" t="str">
            <v/>
          </cell>
          <cell r="AB263">
            <v>9</v>
          </cell>
          <cell r="AC263" t="str">
            <v>Non Aerosol</v>
          </cell>
        </row>
        <row r="264">
          <cell r="A264" t="str">
            <v>E0504603</v>
          </cell>
          <cell r="B264" t="str">
            <v>3474630449367</v>
          </cell>
          <cell r="C264" t="str">
            <v>OXYDANT CREME N. 0 12.5 VOL 1L V034</v>
          </cell>
          <cell r="D264" t="str">
            <v>LP</v>
          </cell>
          <cell r="E264" t="str">
            <v>A</v>
          </cell>
          <cell r="F264">
            <v>1</v>
          </cell>
          <cell r="I264" t="str">
            <v/>
          </cell>
          <cell r="L264">
            <v>1.0720000000000001</v>
          </cell>
          <cell r="M264">
            <v>6</v>
          </cell>
          <cell r="N264">
            <v>150</v>
          </cell>
          <cell r="O264">
            <v>450</v>
          </cell>
          <cell r="P264">
            <v>0</v>
          </cell>
          <cell r="Q264">
            <v>1</v>
          </cell>
          <cell r="R264">
            <v>0</v>
          </cell>
          <cell r="S264" t="str">
            <v>3474630449367</v>
          </cell>
          <cell r="T264" t="str">
            <v>RU.77.99.29.001.Е.002478.07.19</v>
          </cell>
          <cell r="U264" t="str">
            <v>Non Aerosol</v>
          </cell>
          <cell r="V264" t="str">
            <v>E0504603</v>
          </cell>
          <cell r="W264" t="str">
            <v>E0504603</v>
          </cell>
          <cell r="X264" t="str">
            <v>E0504603</v>
          </cell>
          <cell r="Y264" t="str">
            <v>E0504603</v>
          </cell>
          <cell r="Z264" t="str">
            <v>not US</v>
          </cell>
          <cell r="AA264" t="str">
            <v/>
          </cell>
          <cell r="AB264">
            <v>9</v>
          </cell>
          <cell r="AC264" t="str">
            <v>Non Aerosol</v>
          </cell>
        </row>
        <row r="265">
          <cell r="A265" t="str">
            <v>E0504404</v>
          </cell>
          <cell r="B265" t="str">
            <v>3474630449282</v>
          </cell>
          <cell r="C265" t="str">
            <v>OXYDANT CREME N. 1 20 VOL 1L V034</v>
          </cell>
          <cell r="D265" t="str">
            <v>LP</v>
          </cell>
          <cell r="E265" t="str">
            <v>A</v>
          </cell>
          <cell r="F265">
            <v>1</v>
          </cell>
          <cell r="I265" t="str">
            <v/>
          </cell>
          <cell r="L265">
            <v>1.0720000000000001</v>
          </cell>
          <cell r="M265">
            <v>6</v>
          </cell>
          <cell r="N265">
            <v>150</v>
          </cell>
          <cell r="O265">
            <v>450</v>
          </cell>
          <cell r="P265">
            <v>0</v>
          </cell>
          <cell r="Q265">
            <v>1</v>
          </cell>
          <cell r="R265">
            <v>0</v>
          </cell>
          <cell r="S265" t="str">
            <v>3474630449282</v>
          </cell>
          <cell r="T265" t="str">
            <v>RU.77.99.37.001.E.003786.05.13</v>
          </cell>
          <cell r="U265" t="str">
            <v>Non Aerosol</v>
          </cell>
          <cell r="V265" t="str">
            <v>E0504404</v>
          </cell>
          <cell r="W265" t="str">
            <v>E0504404</v>
          </cell>
          <cell r="X265" t="str">
            <v>E0504404</v>
          </cell>
          <cell r="Y265" t="str">
            <v>E0504404</v>
          </cell>
          <cell r="Z265" t="str">
            <v>not US</v>
          </cell>
          <cell r="AA265" t="str">
            <v/>
          </cell>
          <cell r="AB265">
            <v>9</v>
          </cell>
          <cell r="AC265" t="str">
            <v>Non Aerosol</v>
          </cell>
        </row>
        <row r="266">
          <cell r="A266" t="str">
            <v>E0504503</v>
          </cell>
          <cell r="B266" t="str">
            <v>3474630449329</v>
          </cell>
          <cell r="C266" t="str">
            <v>OXYDANT CREME N. 2 30 VOL 1L V034</v>
          </cell>
          <cell r="D266" t="str">
            <v>LP</v>
          </cell>
          <cell r="E266" t="str">
            <v>A</v>
          </cell>
          <cell r="F266">
            <v>1</v>
          </cell>
          <cell r="I266" t="str">
            <v/>
          </cell>
          <cell r="L266">
            <v>1.0720000000000001</v>
          </cell>
          <cell r="M266">
            <v>6</v>
          </cell>
          <cell r="N266">
            <v>150</v>
          </cell>
          <cell r="O266">
            <v>450</v>
          </cell>
          <cell r="P266">
            <v>0</v>
          </cell>
          <cell r="Q266">
            <v>1</v>
          </cell>
          <cell r="R266">
            <v>0</v>
          </cell>
          <cell r="S266" t="str">
            <v>3474630449329</v>
          </cell>
          <cell r="T266" t="str">
            <v>RU.77.99.37.001.E.003786.05.13</v>
          </cell>
          <cell r="U266" t="str">
            <v>Non Aerosol</v>
          </cell>
          <cell r="V266" t="str">
            <v>E0504503</v>
          </cell>
          <cell r="W266" t="str">
            <v>E0504503</v>
          </cell>
          <cell r="X266" t="str">
            <v>E0504503</v>
          </cell>
          <cell r="Y266" t="str">
            <v>E0504503</v>
          </cell>
          <cell r="Z266" t="str">
            <v>not US</v>
          </cell>
          <cell r="AA266" t="str">
            <v/>
          </cell>
          <cell r="AB266">
            <v>9</v>
          </cell>
          <cell r="AC266" t="str">
            <v>Non Aerosol</v>
          </cell>
        </row>
        <row r="267">
          <cell r="A267" t="str">
            <v>E0504303</v>
          </cell>
          <cell r="B267" t="str">
            <v>3474630449244</v>
          </cell>
          <cell r="C267" t="str">
            <v>OXYDANT CREME N. 3 40 VOL 1L V034</v>
          </cell>
          <cell r="D267" t="str">
            <v>LP</v>
          </cell>
          <cell r="E267" t="str">
            <v>#</v>
          </cell>
          <cell r="F267">
            <v>1</v>
          </cell>
          <cell r="I267" t="str">
            <v/>
          </cell>
          <cell r="L267">
            <v>1.0720000000000001</v>
          </cell>
          <cell r="M267">
            <v>6</v>
          </cell>
          <cell r="N267">
            <v>150</v>
          </cell>
          <cell r="O267">
            <v>450</v>
          </cell>
          <cell r="P267">
            <v>0</v>
          </cell>
          <cell r="Q267">
            <v>1</v>
          </cell>
          <cell r="R267">
            <v>0</v>
          </cell>
          <cell r="S267" t="str">
            <v>3474630449244</v>
          </cell>
          <cell r="T267" t="str">
            <v>RU.77.99.37.001.E.003786.05.13</v>
          </cell>
          <cell r="U267" t="str">
            <v>Non Aerosol</v>
          </cell>
          <cell r="V267" t="str">
            <v>E0504303</v>
          </cell>
          <cell r="W267" t="str">
            <v>E0504303</v>
          </cell>
          <cell r="X267" t="str">
            <v>E0504303</v>
          </cell>
          <cell r="Y267" t="str">
            <v>E0504303</v>
          </cell>
          <cell r="Z267" t="str">
            <v>not US</v>
          </cell>
          <cell r="AA267" t="str">
            <v/>
          </cell>
          <cell r="AB267">
            <v>9</v>
          </cell>
          <cell r="AC267" t="str">
            <v>Non Aerosol</v>
          </cell>
        </row>
        <row r="268">
          <cell r="A268" t="str">
            <v>E2700900</v>
          </cell>
          <cell r="B268" t="str">
            <v>3474636616244</v>
          </cell>
          <cell r="C268" t="str">
            <v>LP MAJIREL ABSOLU D20 DARK V049</v>
          </cell>
          <cell r="D268" t="str">
            <v>LP</v>
          </cell>
          <cell r="E268" t="str">
            <v>C</v>
          </cell>
          <cell r="F268">
            <v>1</v>
          </cell>
          <cell r="I268" t="str">
            <v/>
          </cell>
          <cell r="L268">
            <v>7.1999999999999995E-2</v>
          </cell>
          <cell r="M268">
            <v>108</v>
          </cell>
          <cell r="N268">
            <v>1512</v>
          </cell>
          <cell r="O268">
            <v>4536</v>
          </cell>
          <cell r="P268">
            <v>0</v>
          </cell>
          <cell r="Q268">
            <v>1</v>
          </cell>
          <cell r="R268">
            <v>3</v>
          </cell>
          <cell r="S268" t="str">
            <v>3474636616244</v>
          </cell>
          <cell r="T268" t="str">
            <v>RU.77.99.29.001.E.003021.07.18</v>
          </cell>
          <cell r="U268" t="str">
            <v>Non Aerosol</v>
          </cell>
          <cell r="V268" t="str">
            <v>E2700900</v>
          </cell>
          <cell r="W268" t="str">
            <v>E2700900</v>
          </cell>
          <cell r="X268" t="str">
            <v>E2700900</v>
          </cell>
          <cell r="Y268" t="str">
            <v>E2700900</v>
          </cell>
          <cell r="Z268" t="str">
            <v>not US</v>
          </cell>
          <cell r="AA268" t="str">
            <v/>
          </cell>
          <cell r="AB268">
            <v>9</v>
          </cell>
          <cell r="AC268" t="str">
            <v>Non Aerosol</v>
          </cell>
        </row>
        <row r="269">
          <cell r="A269" t="str">
            <v>E2657320</v>
          </cell>
          <cell r="B269" t="str">
            <v>3474636608669</v>
          </cell>
          <cell r="C269" t="str">
            <v>DIA RICH .11 SILVER MILK 50ML V150</v>
          </cell>
          <cell r="D269" t="str">
            <v>LP</v>
          </cell>
          <cell r="E269" t="str">
            <v>#</v>
          </cell>
          <cell r="F269">
            <v>1</v>
          </cell>
          <cell r="I269" t="str">
            <v/>
          </cell>
          <cell r="L269">
            <v>7.1999999999999995E-2</v>
          </cell>
          <cell r="M269">
            <v>108</v>
          </cell>
          <cell r="N269">
            <v>1512</v>
          </cell>
          <cell r="O269">
            <v>4536</v>
          </cell>
          <cell r="P269">
            <v>0</v>
          </cell>
          <cell r="Q269">
            <v>1</v>
          </cell>
          <cell r="R269">
            <v>3</v>
          </cell>
          <cell r="S269" t="str">
            <v>3474636608669</v>
          </cell>
          <cell r="T269" t="str">
            <v>RU.77.99.29.001.E.002784.07.18</v>
          </cell>
          <cell r="U269" t="str">
            <v>Non Aerosol</v>
          </cell>
          <cell r="V269" t="str">
            <v>E2657320</v>
          </cell>
          <cell r="W269" t="str">
            <v>E2657320</v>
          </cell>
          <cell r="X269" t="str">
            <v>E2657320</v>
          </cell>
          <cell r="Y269" t="str">
            <v>E2657320</v>
          </cell>
          <cell r="Z269" t="str">
            <v>not US</v>
          </cell>
          <cell r="AA269" t="str">
            <v/>
          </cell>
          <cell r="AB269">
            <v>9</v>
          </cell>
          <cell r="AC269" t="str">
            <v>Non Aerosol</v>
          </cell>
        </row>
        <row r="270">
          <cell r="A270" t="str">
            <v>E2634220</v>
          </cell>
          <cell r="B270" t="str">
            <v>3474636602193</v>
          </cell>
          <cell r="C270" t="str">
            <v>DIA RICH .20 PURP MILK 50ML V049</v>
          </cell>
          <cell r="D270" t="str">
            <v>LP</v>
          </cell>
          <cell r="E270" t="str">
            <v>C</v>
          </cell>
          <cell r="F270">
            <v>1</v>
          </cell>
          <cell r="I270" t="str">
            <v/>
          </cell>
          <cell r="L270">
            <v>7.1999999999999995E-2</v>
          </cell>
          <cell r="M270">
            <v>108</v>
          </cell>
          <cell r="N270">
            <v>1512</v>
          </cell>
          <cell r="O270">
            <v>4536</v>
          </cell>
          <cell r="P270">
            <v>0</v>
          </cell>
          <cell r="Q270">
            <v>1</v>
          </cell>
          <cell r="R270">
            <v>3</v>
          </cell>
          <cell r="S270" t="str">
            <v>3474636602193</v>
          </cell>
          <cell r="T270" t="str">
            <v>RU.77.99.29.001.E.002784.07.18</v>
          </cell>
          <cell r="U270" t="str">
            <v>Non Aerosol</v>
          </cell>
          <cell r="V270" t="str">
            <v>E2634220</v>
          </cell>
          <cell r="W270" t="str">
            <v>E2634220</v>
          </cell>
          <cell r="X270" t="str">
            <v>E2634220</v>
          </cell>
          <cell r="Y270" t="str">
            <v>E2634220</v>
          </cell>
          <cell r="Z270" t="str">
            <v>not US</v>
          </cell>
          <cell r="AA270" t="str">
            <v/>
          </cell>
          <cell r="AB270">
            <v>9</v>
          </cell>
          <cell r="AC270" t="str">
            <v>Non Aerosol</v>
          </cell>
        </row>
        <row r="271">
          <cell r="A271" t="str">
            <v>E2657820</v>
          </cell>
          <cell r="B271" t="str">
            <v>3474636608713</v>
          </cell>
          <cell r="C271" t="str">
            <v>DIA RICH .24 ROSEG MILK 50ML V150</v>
          </cell>
          <cell r="D271" t="str">
            <v>LP</v>
          </cell>
          <cell r="E271" t="str">
            <v>B</v>
          </cell>
          <cell r="F271">
            <v>1</v>
          </cell>
          <cell r="I271" t="str">
            <v/>
          </cell>
          <cell r="L271">
            <v>7.1999999999999995E-2</v>
          </cell>
          <cell r="M271">
            <v>108</v>
          </cell>
          <cell r="N271">
            <v>1512</v>
          </cell>
          <cell r="O271">
            <v>4536</v>
          </cell>
          <cell r="P271">
            <v>0</v>
          </cell>
          <cell r="Q271">
            <v>1</v>
          </cell>
          <cell r="R271">
            <v>3</v>
          </cell>
          <cell r="S271" t="str">
            <v>3474636608713</v>
          </cell>
          <cell r="T271" t="str">
            <v>RU.77.99.29.001.E.002784.07.18</v>
          </cell>
          <cell r="U271" t="str">
            <v>Non Aerosol</v>
          </cell>
          <cell r="V271" t="str">
            <v>E2657820</v>
          </cell>
          <cell r="W271" t="str">
            <v>E2657820</v>
          </cell>
          <cell r="X271" t="str">
            <v>E2657820</v>
          </cell>
          <cell r="Y271" t="str">
            <v>E2657820</v>
          </cell>
          <cell r="Z271" t="str">
            <v>not US</v>
          </cell>
          <cell r="AA271" t="str">
            <v/>
          </cell>
          <cell r="AB271">
            <v>9</v>
          </cell>
          <cell r="AC271" t="str">
            <v>Non Aerosol</v>
          </cell>
        </row>
        <row r="272">
          <cell r="A272" t="str">
            <v>E2633720</v>
          </cell>
          <cell r="B272" t="str">
            <v>3474636602148</v>
          </cell>
          <cell r="C272" t="str">
            <v>DIA RICH .26 PINK MILK 50ML V049</v>
          </cell>
          <cell r="D272" t="str">
            <v>LP</v>
          </cell>
          <cell r="E272" t="str">
            <v>#</v>
          </cell>
          <cell r="F272">
            <v>1</v>
          </cell>
          <cell r="I272" t="str">
            <v/>
          </cell>
          <cell r="L272">
            <v>7.1999999999999995E-2</v>
          </cell>
          <cell r="M272">
            <v>108</v>
          </cell>
          <cell r="N272">
            <v>1512</v>
          </cell>
          <cell r="O272">
            <v>4536</v>
          </cell>
          <cell r="P272">
            <v>0</v>
          </cell>
          <cell r="Q272">
            <v>1</v>
          </cell>
          <cell r="R272">
            <v>3</v>
          </cell>
          <cell r="S272" t="str">
            <v>3474636602148</v>
          </cell>
          <cell r="T272" t="str">
            <v>RU.77.99.29.001.E.002784.07.18</v>
          </cell>
          <cell r="U272" t="str">
            <v>Non Aerosol</v>
          </cell>
          <cell r="V272" t="str">
            <v>E2633720</v>
          </cell>
          <cell r="W272" t="str">
            <v>E2633720</v>
          </cell>
          <cell r="X272" t="str">
            <v>E2633720</v>
          </cell>
          <cell r="Y272" t="str">
            <v>E2633720</v>
          </cell>
          <cell r="Z272" t="str">
            <v>not US</v>
          </cell>
          <cell r="AA272" t="str">
            <v/>
          </cell>
          <cell r="AB272">
            <v>9</v>
          </cell>
          <cell r="AC272" t="str">
            <v>Non Aerosol</v>
          </cell>
        </row>
        <row r="273">
          <cell r="A273" t="str">
            <v>E2997400</v>
          </cell>
          <cell r="B273" t="str">
            <v>3474636733897</v>
          </cell>
          <cell r="C273" t="str">
            <v>MAJI 50ML AMBERBRONZE 26L V018</v>
          </cell>
          <cell r="D273" t="str">
            <v>LP</v>
          </cell>
          <cell r="E273" t="str">
            <v>C</v>
          </cell>
          <cell r="F273">
            <v>1</v>
          </cell>
          <cell r="I273" t="str">
            <v/>
          </cell>
          <cell r="L273">
            <v>7.1999999999999995E-2</v>
          </cell>
          <cell r="M273">
            <v>108</v>
          </cell>
          <cell r="N273">
            <v>1512</v>
          </cell>
          <cell r="O273">
            <v>4536</v>
          </cell>
          <cell r="P273">
            <v>0</v>
          </cell>
          <cell r="Q273">
            <v>1</v>
          </cell>
          <cell r="R273">
            <v>3</v>
          </cell>
          <cell r="S273" t="str">
            <v>3474636733897</v>
          </cell>
          <cell r="T273" t="str">
            <v>RU.77.99.29.001.Е.001835.05.19</v>
          </cell>
          <cell r="U273" t="str">
            <v>Non Aerosol</v>
          </cell>
          <cell r="V273" t="str">
            <v>E2997400</v>
          </cell>
          <cell r="W273" t="str">
            <v>E2997400</v>
          </cell>
          <cell r="X273" t="str">
            <v>E2997400</v>
          </cell>
          <cell r="Y273" t="str">
            <v>E2997400</v>
          </cell>
          <cell r="Z273" t="str">
            <v>not US</v>
          </cell>
          <cell r="AA273" t="str">
            <v/>
          </cell>
          <cell r="AB273">
            <v>9</v>
          </cell>
          <cell r="AC273" t="str">
            <v>Non Aerosol</v>
          </cell>
        </row>
        <row r="274">
          <cell r="A274" t="str">
            <v>E2997800</v>
          </cell>
          <cell r="B274" t="str">
            <v>3474636733934</v>
          </cell>
          <cell r="C274" t="str">
            <v>MAJI 50ML OPALBRONZE 02L V018</v>
          </cell>
          <cell r="D274" t="str">
            <v>LP</v>
          </cell>
          <cell r="E274" t="str">
            <v>B</v>
          </cell>
          <cell r="F274">
            <v>1</v>
          </cell>
          <cell r="I274" t="str">
            <v/>
          </cell>
          <cell r="L274">
            <v>7.1999999999999995E-2</v>
          </cell>
          <cell r="M274">
            <v>108</v>
          </cell>
          <cell r="N274">
            <v>1512</v>
          </cell>
          <cell r="O274">
            <v>4536</v>
          </cell>
          <cell r="P274">
            <v>0</v>
          </cell>
          <cell r="Q274">
            <v>1</v>
          </cell>
          <cell r="R274">
            <v>3</v>
          </cell>
          <cell r="S274" t="str">
            <v>3474636733934</v>
          </cell>
          <cell r="T274" t="str">
            <v>RU.77.99.29.001.Е.001835.05.19</v>
          </cell>
          <cell r="U274" t="str">
            <v>Non Aerosol</v>
          </cell>
          <cell r="V274" t="str">
            <v>E2997800</v>
          </cell>
          <cell r="W274" t="str">
            <v>E2997800</v>
          </cell>
          <cell r="X274" t="str">
            <v>E2997800</v>
          </cell>
          <cell r="Y274" t="str">
            <v>E2997800</v>
          </cell>
          <cell r="Z274" t="str">
            <v>not US</v>
          </cell>
          <cell r="AA274" t="str">
            <v/>
          </cell>
          <cell r="AB274">
            <v>9</v>
          </cell>
          <cell r="AC274" t="str">
            <v>Non Aerosol</v>
          </cell>
        </row>
        <row r="275">
          <cell r="A275" t="str">
            <v>E2998200</v>
          </cell>
          <cell r="B275" t="str">
            <v>3474636733972</v>
          </cell>
          <cell r="C275" t="str">
            <v>MAJI 50ML PINKAGATEBRONZE 26D V018</v>
          </cell>
          <cell r="D275" t="str">
            <v>LP</v>
          </cell>
          <cell r="E275" t="str">
            <v>C</v>
          </cell>
          <cell r="F275">
            <v>1</v>
          </cell>
          <cell r="I275" t="str">
            <v/>
          </cell>
          <cell r="L275">
            <v>7.1999999999999995E-2</v>
          </cell>
          <cell r="M275">
            <v>108</v>
          </cell>
          <cell r="N275">
            <v>1512</v>
          </cell>
          <cell r="O275">
            <v>4536</v>
          </cell>
          <cell r="P275">
            <v>0</v>
          </cell>
          <cell r="Q275">
            <v>1</v>
          </cell>
          <cell r="R275">
            <v>3</v>
          </cell>
          <cell r="S275" t="str">
            <v>3474636733972</v>
          </cell>
          <cell r="T275" t="str">
            <v>RU.77.99.29.001.Е.001835.05.19</v>
          </cell>
          <cell r="U275" t="str">
            <v>Non Aerosol</v>
          </cell>
          <cell r="V275" t="str">
            <v>E2998200</v>
          </cell>
          <cell r="W275" t="str">
            <v>E2998200</v>
          </cell>
          <cell r="X275" t="str">
            <v>E2998200</v>
          </cell>
          <cell r="Y275" t="str">
            <v>E2998200</v>
          </cell>
          <cell r="Z275" t="str">
            <v>not US</v>
          </cell>
          <cell r="AA275" t="str">
            <v/>
          </cell>
          <cell r="AB275">
            <v>9</v>
          </cell>
          <cell r="AC275" t="str">
            <v>Non Aerosol</v>
          </cell>
        </row>
        <row r="276">
          <cell r="A276" t="str">
            <v>E2998600</v>
          </cell>
          <cell r="B276" t="str">
            <v>3474636734016</v>
          </cell>
          <cell r="C276" t="str">
            <v>DIA R 50ML AMETHYSTBRONZE 26D VF58</v>
          </cell>
          <cell r="D276" t="str">
            <v>LP</v>
          </cell>
          <cell r="E276" t="str">
            <v>C</v>
          </cell>
          <cell r="F276">
            <v>1</v>
          </cell>
          <cell r="I276" t="str">
            <v/>
          </cell>
          <cell r="L276">
            <v>7.1999999999999995E-2</v>
          </cell>
          <cell r="M276">
            <v>108</v>
          </cell>
          <cell r="N276">
            <v>1512</v>
          </cell>
          <cell r="O276">
            <v>4536</v>
          </cell>
          <cell r="P276">
            <v>0</v>
          </cell>
          <cell r="Q276">
            <v>1</v>
          </cell>
          <cell r="R276">
            <v>3</v>
          </cell>
          <cell r="S276" t="str">
            <v>3474636734016</v>
          </cell>
          <cell r="T276" t="str">
            <v>RU.77.99.29.001.Е.001837.05.19</v>
          </cell>
          <cell r="U276" t="str">
            <v>Non Aerosol</v>
          </cell>
          <cell r="V276" t="str">
            <v>E2998600</v>
          </cell>
          <cell r="W276" t="str">
            <v>E2998600</v>
          </cell>
          <cell r="X276" t="str">
            <v>E2998600</v>
          </cell>
          <cell r="Y276" t="str">
            <v>E2998600</v>
          </cell>
          <cell r="Z276" t="str">
            <v>not US</v>
          </cell>
          <cell r="AA276" t="str">
            <v/>
          </cell>
          <cell r="AB276">
            <v>9</v>
          </cell>
          <cell r="AC276" t="str">
            <v>Non Aerosol</v>
          </cell>
        </row>
        <row r="277">
          <cell r="A277" t="str">
            <v>E2999000</v>
          </cell>
          <cell r="B277" t="str">
            <v>3474636734054</v>
          </cell>
          <cell r="C277" t="str">
            <v>DIA R 50ML SUNSTONEBRONZE 24M VF58</v>
          </cell>
          <cell r="D277" t="str">
            <v>LP</v>
          </cell>
          <cell r="E277" t="str">
            <v>C</v>
          </cell>
          <cell r="F277">
            <v>1</v>
          </cell>
          <cell r="I277" t="str">
            <v/>
          </cell>
          <cell r="L277">
            <v>7.1999999999999995E-2</v>
          </cell>
          <cell r="M277">
            <v>108</v>
          </cell>
          <cell r="N277">
            <v>1512</v>
          </cell>
          <cell r="O277">
            <v>4536</v>
          </cell>
          <cell r="P277">
            <v>0</v>
          </cell>
          <cell r="Q277">
            <v>1</v>
          </cell>
          <cell r="R277">
            <v>3</v>
          </cell>
          <cell r="S277" t="str">
            <v>3474636734054</v>
          </cell>
          <cell r="T277" t="str">
            <v>RU.77.99.29.001.Е.001837.05.19</v>
          </cell>
          <cell r="U277" t="str">
            <v>Non Aerosol</v>
          </cell>
          <cell r="V277" t="str">
            <v>E2999000</v>
          </cell>
          <cell r="W277" t="str">
            <v>E2999000</v>
          </cell>
          <cell r="X277" t="str">
            <v>E2999000</v>
          </cell>
          <cell r="Y277" t="str">
            <v>E2999000</v>
          </cell>
          <cell r="Z277" t="str">
            <v>not US</v>
          </cell>
          <cell r="AA277" t="str">
            <v/>
          </cell>
          <cell r="AB277">
            <v>9</v>
          </cell>
          <cell r="AC277" t="str">
            <v>Non Aerosol</v>
          </cell>
        </row>
        <row r="278">
          <cell r="A278" t="str">
            <v>E1889520</v>
          </cell>
          <cell r="B278" t="str">
            <v>3474630399891</v>
          </cell>
          <cell r="C278" t="str">
            <v>DIA LIGHT 4 50ML VF40</v>
          </cell>
          <cell r="D278" t="str">
            <v>LP</v>
          </cell>
          <cell r="E278" t="str">
            <v>B</v>
          </cell>
          <cell r="F278">
            <v>1</v>
          </cell>
          <cell r="I278" t="str">
            <v/>
          </cell>
          <cell r="L278">
            <v>7.1999999999999995E-2</v>
          </cell>
          <cell r="M278">
            <v>108</v>
          </cell>
          <cell r="N278">
            <v>1512</v>
          </cell>
          <cell r="O278">
            <v>4536</v>
          </cell>
          <cell r="P278">
            <v>0</v>
          </cell>
          <cell r="Q278">
            <v>1</v>
          </cell>
          <cell r="R278">
            <v>3</v>
          </cell>
          <cell r="S278" t="str">
            <v>3474630399891</v>
          </cell>
          <cell r="T278" t="str">
            <v>RU.77.99.37.001.E.008404.10.13</v>
          </cell>
          <cell r="U278" t="str">
            <v>Non Aerosol</v>
          </cell>
          <cell r="V278" t="str">
            <v>E1889520</v>
          </cell>
          <cell r="W278" t="str">
            <v>E1889520</v>
          </cell>
          <cell r="X278" t="str">
            <v>E1889520</v>
          </cell>
          <cell r="Y278" t="str">
            <v>E1889520</v>
          </cell>
          <cell r="Z278" t="str">
            <v>not US</v>
          </cell>
          <cell r="AA278" t="str">
            <v/>
          </cell>
          <cell r="AB278">
            <v>9</v>
          </cell>
          <cell r="AC278" t="str">
            <v>Non Aerosol</v>
          </cell>
        </row>
        <row r="279">
          <cell r="A279" t="str">
            <v>E0345120</v>
          </cell>
          <cell r="B279" t="str">
            <v>3474630401402</v>
          </cell>
          <cell r="C279" t="str">
            <v>DIA LIGHT 4.15 50ML V150</v>
          </cell>
          <cell r="D279" t="str">
            <v>LP</v>
          </cell>
          <cell r="E279" t="str">
            <v>C</v>
          </cell>
          <cell r="F279">
            <v>1</v>
          </cell>
          <cell r="I279" t="str">
            <v/>
          </cell>
          <cell r="L279">
            <v>7.1999999999999995E-2</v>
          </cell>
          <cell r="M279">
            <v>108</v>
          </cell>
          <cell r="N279">
            <v>1512</v>
          </cell>
          <cell r="O279">
            <v>4536</v>
          </cell>
          <cell r="P279">
            <v>0</v>
          </cell>
          <cell r="Q279">
            <v>1</v>
          </cell>
          <cell r="R279">
            <v>3</v>
          </cell>
          <cell r="S279" t="str">
            <v>3474630401402</v>
          </cell>
          <cell r="T279" t="str">
            <v>RU.77.99.37.001.E.008404.10.13</v>
          </cell>
          <cell r="U279" t="str">
            <v>Non Aerosol</v>
          </cell>
          <cell r="V279" t="str">
            <v>E0345120</v>
          </cell>
          <cell r="W279" t="str">
            <v>E0345120</v>
          </cell>
          <cell r="X279" t="str">
            <v>E0345120</v>
          </cell>
          <cell r="Y279" t="str">
            <v>E0345120</v>
          </cell>
          <cell r="Z279" t="str">
            <v>not US</v>
          </cell>
          <cell r="AA279" t="str">
            <v/>
          </cell>
          <cell r="AB279">
            <v>9</v>
          </cell>
          <cell r="AC279" t="str">
            <v>Non Aerosol</v>
          </cell>
        </row>
        <row r="280">
          <cell r="A280" t="str">
            <v>E1619120</v>
          </cell>
          <cell r="B280" t="str">
            <v>3474636219476</v>
          </cell>
          <cell r="C280" t="str">
            <v>DIA LIGHT MOCHA 4.8 50ML V150</v>
          </cell>
          <cell r="D280" t="str">
            <v>LP</v>
          </cell>
          <cell r="E280" t="str">
            <v>C</v>
          </cell>
          <cell r="F280">
            <v>1</v>
          </cell>
          <cell r="I280" t="str">
            <v/>
          </cell>
          <cell r="L280">
            <v>7.1999999999999995E-2</v>
          </cell>
          <cell r="M280">
            <v>108</v>
          </cell>
          <cell r="N280">
            <v>1512</v>
          </cell>
          <cell r="O280">
            <v>4536</v>
          </cell>
          <cell r="P280">
            <v>0</v>
          </cell>
          <cell r="Q280">
            <v>1</v>
          </cell>
          <cell r="R280">
            <v>3</v>
          </cell>
          <cell r="S280" t="str">
            <v>3474636219476</v>
          </cell>
          <cell r="T280" t="str">
            <v>RU.77.99.29.001.E.001908.04.16</v>
          </cell>
          <cell r="U280" t="str">
            <v>Non Aerosol</v>
          </cell>
          <cell r="V280" t="str">
            <v>E1619120</v>
          </cell>
          <cell r="W280" t="str">
            <v>E1619120</v>
          </cell>
          <cell r="X280" t="str">
            <v>E1619120</v>
          </cell>
          <cell r="Y280" t="str">
            <v>E1619120</v>
          </cell>
          <cell r="Z280" t="str">
            <v>not US</v>
          </cell>
          <cell r="AA280" t="str">
            <v/>
          </cell>
          <cell r="AB280">
            <v>9</v>
          </cell>
          <cell r="AC280" t="str">
            <v>Non Aerosol</v>
          </cell>
        </row>
        <row r="281">
          <cell r="A281" t="str">
            <v>E1890920</v>
          </cell>
          <cell r="B281" t="str">
            <v>3474630442061</v>
          </cell>
          <cell r="C281" t="str">
            <v>DIA LIGHT 5 50ML VF40</v>
          </cell>
          <cell r="D281" t="str">
            <v>LP</v>
          </cell>
          <cell r="E281" t="str">
            <v>B</v>
          </cell>
          <cell r="F281">
            <v>1</v>
          </cell>
          <cell r="I281" t="str">
            <v/>
          </cell>
          <cell r="L281">
            <v>7.1999999999999995E-2</v>
          </cell>
          <cell r="M281">
            <v>108</v>
          </cell>
          <cell r="N281">
            <v>1512</v>
          </cell>
          <cell r="O281">
            <v>4536</v>
          </cell>
          <cell r="P281">
            <v>0</v>
          </cell>
          <cell r="Q281">
            <v>1</v>
          </cell>
          <cell r="R281">
            <v>3</v>
          </cell>
          <cell r="S281" t="str">
            <v>3474630442061</v>
          </cell>
          <cell r="T281" t="str">
            <v>RU.77.99.37.001.E.000098.01.14</v>
          </cell>
          <cell r="U281" t="str">
            <v>Non Aerosol</v>
          </cell>
          <cell r="V281" t="str">
            <v>E1890920</v>
          </cell>
          <cell r="W281" t="str">
            <v>E1890920</v>
          </cell>
          <cell r="X281" t="str">
            <v>E1890920</v>
          </cell>
          <cell r="Y281" t="str">
            <v>E1890920</v>
          </cell>
          <cell r="Z281" t="str">
            <v>not US</v>
          </cell>
          <cell r="AA281" t="str">
            <v/>
          </cell>
          <cell r="AB281">
            <v>9</v>
          </cell>
          <cell r="AC281" t="str">
            <v>Non Aerosol</v>
          </cell>
        </row>
        <row r="282">
          <cell r="A282" t="str">
            <v>E1378420</v>
          </cell>
          <cell r="B282" t="str">
            <v>3474630687752</v>
          </cell>
          <cell r="C282" t="str">
            <v>DIA LIGHT 5.8 50ML V150</v>
          </cell>
          <cell r="D282" t="str">
            <v>LP</v>
          </cell>
          <cell r="E282" t="str">
            <v>B</v>
          </cell>
          <cell r="F282">
            <v>1</v>
          </cell>
          <cell r="I282" t="str">
            <v/>
          </cell>
          <cell r="L282">
            <v>7.1999999999999995E-2</v>
          </cell>
          <cell r="M282">
            <v>108</v>
          </cell>
          <cell r="N282">
            <v>1512</v>
          </cell>
          <cell r="O282">
            <v>4536</v>
          </cell>
          <cell r="P282">
            <v>0</v>
          </cell>
          <cell r="Q282">
            <v>1</v>
          </cell>
          <cell r="R282">
            <v>3</v>
          </cell>
          <cell r="S282" t="str">
            <v>3474630687752</v>
          </cell>
          <cell r="T282" t="str">
            <v>RU.77.99.22.001.E.006026.04.15</v>
          </cell>
          <cell r="U282" t="str">
            <v>Non Aerosol</v>
          </cell>
          <cell r="V282" t="str">
            <v>E1378420</v>
          </cell>
          <cell r="W282" t="str">
            <v>E1378420</v>
          </cell>
          <cell r="X282" t="str">
            <v>E1378420</v>
          </cell>
          <cell r="Y282" t="str">
            <v>E1378420</v>
          </cell>
          <cell r="Z282" t="str">
            <v>not US</v>
          </cell>
          <cell r="AA282" t="str">
            <v/>
          </cell>
          <cell r="AB282">
            <v>9</v>
          </cell>
          <cell r="AC282" t="str">
            <v>Non Aerosol</v>
          </cell>
        </row>
        <row r="283">
          <cell r="A283" t="str">
            <v>E1889620</v>
          </cell>
          <cell r="B283" t="str">
            <v>3474630399990</v>
          </cell>
          <cell r="C283" t="str">
            <v>DIA LIGHT 6 50ML VF40</v>
          </cell>
          <cell r="D283" t="str">
            <v>LP</v>
          </cell>
          <cell r="E283" t="str">
            <v>A</v>
          </cell>
          <cell r="F283">
            <v>1</v>
          </cell>
          <cell r="I283" t="str">
            <v/>
          </cell>
          <cell r="L283">
            <v>7.1999999999999995E-2</v>
          </cell>
          <cell r="M283">
            <v>108</v>
          </cell>
          <cell r="N283">
            <v>1512</v>
          </cell>
          <cell r="O283">
            <v>4536</v>
          </cell>
          <cell r="P283">
            <v>0</v>
          </cell>
          <cell r="Q283">
            <v>1</v>
          </cell>
          <cell r="R283">
            <v>3</v>
          </cell>
          <cell r="S283" t="str">
            <v>3474630399990</v>
          </cell>
          <cell r="T283" t="str">
            <v>RU.77.99.37.001.E.008404.10.13</v>
          </cell>
          <cell r="U283" t="str">
            <v>Non Aerosol</v>
          </cell>
          <cell r="V283" t="str">
            <v>E1889620</v>
          </cell>
          <cell r="W283" t="str">
            <v>E1889620</v>
          </cell>
          <cell r="X283" t="str">
            <v>E1889620</v>
          </cell>
          <cell r="Y283" t="str">
            <v>E1889620</v>
          </cell>
          <cell r="Z283" t="str">
            <v>not US</v>
          </cell>
          <cell r="AA283" t="str">
            <v/>
          </cell>
          <cell r="AB283">
            <v>9</v>
          </cell>
          <cell r="AC283" t="str">
            <v>Non Aerosol</v>
          </cell>
        </row>
        <row r="284">
          <cell r="A284" t="str">
            <v>E0860820</v>
          </cell>
          <cell r="B284" t="str">
            <v>3474630571044</v>
          </cell>
          <cell r="C284" t="str">
            <v>DIA LIGHT 6.1 50ML V049</v>
          </cell>
          <cell r="D284" t="str">
            <v>LP</v>
          </cell>
          <cell r="E284" t="str">
            <v>C</v>
          </cell>
          <cell r="F284">
            <v>1</v>
          </cell>
          <cell r="I284" t="str">
            <v/>
          </cell>
          <cell r="L284">
            <v>7.1999999999999995E-2</v>
          </cell>
          <cell r="M284">
            <v>108</v>
          </cell>
          <cell r="N284">
            <v>1512</v>
          </cell>
          <cell r="O284">
            <v>4536</v>
          </cell>
          <cell r="P284">
            <v>0</v>
          </cell>
          <cell r="Q284">
            <v>1</v>
          </cell>
          <cell r="R284">
            <v>3</v>
          </cell>
          <cell r="S284" t="str">
            <v>3474630571044</v>
          </cell>
          <cell r="T284" t="str">
            <v>RU.77.99.29.001.Е.001135.03.19</v>
          </cell>
          <cell r="U284" t="str">
            <v>Non Aerosol</v>
          </cell>
          <cell r="V284" t="str">
            <v>E0860820</v>
          </cell>
          <cell r="W284" t="str">
            <v>E0860820</v>
          </cell>
          <cell r="X284" t="str">
            <v>E0860820</v>
          </cell>
          <cell r="Y284" t="str">
            <v>E0860820</v>
          </cell>
          <cell r="Z284" t="str">
            <v>not US</v>
          </cell>
          <cell r="AA284" t="str">
            <v/>
          </cell>
          <cell r="AB284">
            <v>9</v>
          </cell>
          <cell r="AC284" t="str">
            <v>Non Aerosol</v>
          </cell>
        </row>
        <row r="285">
          <cell r="A285" t="str">
            <v>E2589120</v>
          </cell>
          <cell r="B285" t="str">
            <v>3474636588275</v>
          </cell>
          <cell r="C285" t="str">
            <v>DIALIGHT CENDRE 6.11 VF58</v>
          </cell>
          <cell r="D285" t="str">
            <v>LP</v>
          </cell>
          <cell r="E285" t="str">
            <v>A</v>
          </cell>
          <cell r="F285">
            <v>1</v>
          </cell>
          <cell r="I285" t="str">
            <v/>
          </cell>
          <cell r="L285">
            <v>7.1999999999999995E-2</v>
          </cell>
          <cell r="M285">
            <v>108</v>
          </cell>
          <cell r="N285">
            <v>1512</v>
          </cell>
          <cell r="O285">
            <v>4536</v>
          </cell>
          <cell r="P285">
            <v>0</v>
          </cell>
          <cell r="Q285">
            <v>1</v>
          </cell>
          <cell r="R285">
            <v>3</v>
          </cell>
          <cell r="S285" t="str">
            <v>3474636588275</v>
          </cell>
          <cell r="T285" t="str">
            <v>RU.77.99.29.001.E.002398.06.18</v>
          </cell>
          <cell r="U285" t="str">
            <v>Non Aerosol</v>
          </cell>
          <cell r="V285" t="str">
            <v>E2589120</v>
          </cell>
          <cell r="W285" t="str">
            <v>E2589120</v>
          </cell>
          <cell r="X285" t="str">
            <v>E2589120</v>
          </cell>
          <cell r="Y285" t="str">
            <v>E2589120</v>
          </cell>
          <cell r="Z285" t="str">
            <v>not US</v>
          </cell>
          <cell r="AA285" t="str">
            <v/>
          </cell>
          <cell r="AB285">
            <v>9</v>
          </cell>
          <cell r="AC285" t="str">
            <v>Non Aerosol</v>
          </cell>
        </row>
        <row r="286">
          <cell r="A286" t="str">
            <v>E1903320</v>
          </cell>
          <cell r="B286" t="str">
            <v>3474630401501</v>
          </cell>
          <cell r="C286" t="str">
            <v>DIA LIGHT 6.13 50ML V511</v>
          </cell>
          <cell r="D286" t="str">
            <v>LP</v>
          </cell>
          <cell r="E286" t="str">
            <v>C</v>
          </cell>
          <cell r="F286">
            <v>1</v>
          </cell>
          <cell r="I286" t="str">
            <v/>
          </cell>
          <cell r="L286">
            <v>7.1999999999999995E-2</v>
          </cell>
          <cell r="M286">
            <v>108</v>
          </cell>
          <cell r="N286">
            <v>1512</v>
          </cell>
          <cell r="O286">
            <v>4536</v>
          </cell>
          <cell r="P286">
            <v>0</v>
          </cell>
          <cell r="Q286">
            <v>1</v>
          </cell>
          <cell r="R286">
            <v>3</v>
          </cell>
          <cell r="S286" t="str">
            <v>3474630401501</v>
          </cell>
          <cell r="T286" t="str">
            <v>RU.77.99.37.001.E.008404.10.13</v>
          </cell>
          <cell r="U286" t="str">
            <v>Non Aerosol</v>
          </cell>
          <cell r="V286" t="str">
            <v>E1903320</v>
          </cell>
          <cell r="W286" t="str">
            <v>E1903320</v>
          </cell>
          <cell r="X286" t="str">
            <v>E1903320</v>
          </cell>
          <cell r="Y286" t="str">
            <v>E1903320</v>
          </cell>
          <cell r="Z286" t="str">
            <v>not US</v>
          </cell>
          <cell r="AA286" t="str">
            <v/>
          </cell>
          <cell r="AB286">
            <v>9</v>
          </cell>
          <cell r="AC286" t="str">
            <v>Non Aerosol</v>
          </cell>
        </row>
        <row r="287">
          <cell r="A287" t="str">
            <v>E1903120</v>
          </cell>
          <cell r="B287" t="str">
            <v>3474630400900</v>
          </cell>
          <cell r="C287" t="str">
            <v>DIA LIGHT 6.3 50ML V511</v>
          </cell>
          <cell r="D287" t="str">
            <v>LP</v>
          </cell>
          <cell r="E287" t="str">
            <v>C</v>
          </cell>
          <cell r="F287">
            <v>1</v>
          </cell>
          <cell r="I287" t="str">
            <v/>
          </cell>
          <cell r="L287">
            <v>7.1999999999999995E-2</v>
          </cell>
          <cell r="M287">
            <v>108</v>
          </cell>
          <cell r="N287">
            <v>1512</v>
          </cell>
          <cell r="O287">
            <v>4536</v>
          </cell>
          <cell r="P287">
            <v>0</v>
          </cell>
          <cell r="Q287">
            <v>1</v>
          </cell>
          <cell r="R287">
            <v>3</v>
          </cell>
          <cell r="S287" t="str">
            <v>3474630400900</v>
          </cell>
          <cell r="T287" t="str">
            <v>RU.77.99.37.001.E.008404.10.13</v>
          </cell>
          <cell r="U287" t="str">
            <v>Non Aerosol</v>
          </cell>
          <cell r="V287" t="str">
            <v>E1903120</v>
          </cell>
          <cell r="W287" t="str">
            <v>E1903120</v>
          </cell>
          <cell r="X287" t="str">
            <v>E1903120</v>
          </cell>
          <cell r="Y287" t="str">
            <v>E1903120</v>
          </cell>
          <cell r="Z287" t="str">
            <v>not US</v>
          </cell>
          <cell r="AA287" t="str">
            <v/>
          </cell>
          <cell r="AB287">
            <v>9</v>
          </cell>
          <cell r="AC287" t="str">
            <v>Non Aerosol</v>
          </cell>
        </row>
        <row r="288">
          <cell r="A288" t="str">
            <v>E0344620</v>
          </cell>
          <cell r="B288" t="str">
            <v>3474630401204</v>
          </cell>
          <cell r="C288" t="str">
            <v>DIA LIGHT 6.34 50ML V049</v>
          </cell>
          <cell r="D288" t="str">
            <v>LP</v>
          </cell>
          <cell r="E288" t="str">
            <v>C</v>
          </cell>
          <cell r="F288">
            <v>1</v>
          </cell>
          <cell r="I288" t="str">
            <v/>
          </cell>
          <cell r="L288">
            <v>7.1999999999999995E-2</v>
          </cell>
          <cell r="M288">
            <v>108</v>
          </cell>
          <cell r="N288">
            <v>1512</v>
          </cell>
          <cell r="O288">
            <v>4536</v>
          </cell>
          <cell r="P288">
            <v>0</v>
          </cell>
          <cell r="Q288">
            <v>1</v>
          </cell>
          <cell r="R288">
            <v>3</v>
          </cell>
          <cell r="S288" t="str">
            <v>3474630401204</v>
          </cell>
          <cell r="T288" t="str">
            <v>RU.77.99.37.001.E.008404.10.13</v>
          </cell>
          <cell r="U288" t="str">
            <v>Non Aerosol</v>
          </cell>
          <cell r="V288" t="str">
            <v>E0344620</v>
          </cell>
          <cell r="W288" t="str">
            <v>E0344620</v>
          </cell>
          <cell r="X288" t="str">
            <v>E0344620</v>
          </cell>
          <cell r="Y288" t="str">
            <v>E0344620</v>
          </cell>
          <cell r="Z288" t="str">
            <v>not US</v>
          </cell>
          <cell r="AA288" t="str">
            <v/>
          </cell>
          <cell r="AB288">
            <v>9</v>
          </cell>
          <cell r="AC288" t="str">
            <v>Non Aerosol</v>
          </cell>
        </row>
        <row r="289">
          <cell r="A289" t="str">
            <v>E1891020</v>
          </cell>
          <cell r="B289" t="str">
            <v>3474630442160</v>
          </cell>
          <cell r="C289" t="str">
            <v>DIA LIGHT 7 50ML VF40</v>
          </cell>
          <cell r="D289" t="str">
            <v>LP</v>
          </cell>
          <cell r="E289" t="str">
            <v>A</v>
          </cell>
          <cell r="F289">
            <v>1</v>
          </cell>
          <cell r="I289" t="str">
            <v/>
          </cell>
          <cell r="L289">
            <v>7.1999999999999995E-2</v>
          </cell>
          <cell r="M289">
            <v>108</v>
          </cell>
          <cell r="N289">
            <v>1512</v>
          </cell>
          <cell r="O289">
            <v>4536</v>
          </cell>
          <cell r="P289">
            <v>0</v>
          </cell>
          <cell r="Q289">
            <v>1</v>
          </cell>
          <cell r="R289">
            <v>3</v>
          </cell>
          <cell r="S289" t="str">
            <v>3474630442160</v>
          </cell>
          <cell r="T289" t="str">
            <v>RU.77.99.37.001.E.000098.01.14</v>
          </cell>
          <cell r="U289" t="str">
            <v>Non Aerosol</v>
          </cell>
          <cell r="V289" t="str">
            <v>E1891020</v>
          </cell>
          <cell r="W289" t="str">
            <v>E1891020</v>
          </cell>
          <cell r="X289" t="str">
            <v>E1891020</v>
          </cell>
          <cell r="Y289" t="str">
            <v>E1891020</v>
          </cell>
          <cell r="Z289" t="str">
            <v>not US</v>
          </cell>
          <cell r="AA289" t="str">
            <v/>
          </cell>
          <cell r="AB289">
            <v>9</v>
          </cell>
          <cell r="AC289" t="str">
            <v>Non Aerosol</v>
          </cell>
        </row>
        <row r="290">
          <cell r="A290" t="str">
            <v>E2589620</v>
          </cell>
          <cell r="B290" t="str">
            <v>3474636588329</v>
          </cell>
          <cell r="C290" t="str">
            <v>DIALIGHT CENDRE 7.11 VF58</v>
          </cell>
          <cell r="D290" t="str">
            <v>LP</v>
          </cell>
          <cell r="E290" t="str">
            <v>A</v>
          </cell>
          <cell r="F290">
            <v>1</v>
          </cell>
          <cell r="I290" t="str">
            <v/>
          </cell>
          <cell r="L290">
            <v>7.1999999999999995E-2</v>
          </cell>
          <cell r="M290">
            <v>108</v>
          </cell>
          <cell r="N290">
            <v>1512</v>
          </cell>
          <cell r="O290">
            <v>4536</v>
          </cell>
          <cell r="P290">
            <v>0</v>
          </cell>
          <cell r="Q290">
            <v>1</v>
          </cell>
          <cell r="R290">
            <v>3</v>
          </cell>
          <cell r="S290" t="str">
            <v>3474636588329</v>
          </cell>
          <cell r="T290" t="str">
            <v>RU.77.99.29.001.E.002398.06.18</v>
          </cell>
          <cell r="U290" t="str">
            <v>Non Aerosol</v>
          </cell>
          <cell r="V290" t="str">
            <v>E2589620</v>
          </cell>
          <cell r="W290" t="str">
            <v>E2589620</v>
          </cell>
          <cell r="X290" t="str">
            <v>E2589620</v>
          </cell>
          <cell r="Y290" t="str">
            <v>E2589620</v>
          </cell>
          <cell r="Z290" t="str">
            <v>not US</v>
          </cell>
          <cell r="AA290" t="str">
            <v/>
          </cell>
          <cell r="AB290">
            <v>9</v>
          </cell>
          <cell r="AC290" t="str">
            <v>Non Aerosol</v>
          </cell>
        </row>
        <row r="291">
          <cell r="A291" t="str">
            <v>E1893420</v>
          </cell>
          <cell r="B291" t="str">
            <v>3474630537170</v>
          </cell>
          <cell r="C291" t="str">
            <v>DIA LIGHT 7.12 50ML VF40</v>
          </cell>
          <cell r="D291" t="str">
            <v>LP</v>
          </cell>
          <cell r="E291" t="str">
            <v>A</v>
          </cell>
          <cell r="F291">
            <v>1</v>
          </cell>
          <cell r="I291" t="str">
            <v/>
          </cell>
          <cell r="L291">
            <v>7.1999999999999995E-2</v>
          </cell>
          <cell r="M291">
            <v>108</v>
          </cell>
          <cell r="N291">
            <v>1512</v>
          </cell>
          <cell r="O291">
            <v>4536</v>
          </cell>
          <cell r="P291">
            <v>0</v>
          </cell>
          <cell r="Q291">
            <v>1</v>
          </cell>
          <cell r="R291">
            <v>3</v>
          </cell>
          <cell r="S291" t="str">
            <v>3474630537170</v>
          </cell>
          <cell r="T291" t="str">
            <v>RU.77.99.37.001.E.002473.04.13</v>
          </cell>
          <cell r="U291" t="str">
            <v>Non Aerosol</v>
          </cell>
          <cell r="V291" t="str">
            <v>E1893420</v>
          </cell>
          <cell r="W291" t="str">
            <v>E1893420</v>
          </cell>
          <cell r="X291" t="str">
            <v>E1893420</v>
          </cell>
          <cell r="Y291" t="str">
            <v>E1893420</v>
          </cell>
          <cell r="Z291" t="str">
            <v>not US</v>
          </cell>
          <cell r="AA291" t="str">
            <v/>
          </cell>
          <cell r="AB291">
            <v>9</v>
          </cell>
          <cell r="AC291" t="str">
            <v>Non Aerosol</v>
          </cell>
        </row>
        <row r="292">
          <cell r="A292" t="str">
            <v>E2589820</v>
          </cell>
          <cell r="B292" t="str">
            <v>3474636588374</v>
          </cell>
          <cell r="C292" t="str">
            <v>DIALIGHT CENDRE 7.18 V049</v>
          </cell>
          <cell r="D292" t="str">
            <v>LP</v>
          </cell>
          <cell r="E292" t="str">
            <v>B</v>
          </cell>
          <cell r="F292">
            <v>1</v>
          </cell>
          <cell r="I292" t="str">
            <v/>
          </cell>
          <cell r="L292">
            <v>7.1999999999999995E-2</v>
          </cell>
          <cell r="M292">
            <v>108</v>
          </cell>
          <cell r="N292">
            <v>1512</v>
          </cell>
          <cell r="O292">
            <v>4536</v>
          </cell>
          <cell r="P292">
            <v>0</v>
          </cell>
          <cell r="Q292">
            <v>1</v>
          </cell>
          <cell r="R292">
            <v>3</v>
          </cell>
          <cell r="S292" t="str">
            <v>3474636588374</v>
          </cell>
          <cell r="T292" t="str">
            <v>RU.77.99.29.001.E.002398.06.18</v>
          </cell>
          <cell r="U292" t="str">
            <v>Non Aerosol</v>
          </cell>
          <cell r="V292" t="str">
            <v>E2589820</v>
          </cell>
          <cell r="W292" t="str">
            <v>E2589820</v>
          </cell>
          <cell r="X292" t="str">
            <v>E2589820</v>
          </cell>
          <cell r="Y292" t="str">
            <v>E2589820</v>
          </cell>
          <cell r="Z292" t="str">
            <v>not US</v>
          </cell>
          <cell r="AA292" t="str">
            <v/>
          </cell>
          <cell r="AB292">
            <v>9</v>
          </cell>
          <cell r="AC292" t="str">
            <v>Non Aerosol</v>
          </cell>
        </row>
        <row r="293">
          <cell r="A293" t="str">
            <v>E1893320</v>
          </cell>
          <cell r="B293" t="str">
            <v>3474630537071</v>
          </cell>
          <cell r="C293" t="str">
            <v>DIA LIGHT 7.23 50ML VF40</v>
          </cell>
          <cell r="D293" t="str">
            <v>LP</v>
          </cell>
          <cell r="E293" t="str">
            <v>B</v>
          </cell>
          <cell r="F293">
            <v>1</v>
          </cell>
          <cell r="I293" t="str">
            <v/>
          </cell>
          <cell r="L293">
            <v>7.1999999999999995E-2</v>
          </cell>
          <cell r="M293">
            <v>108</v>
          </cell>
          <cell r="N293">
            <v>1512</v>
          </cell>
          <cell r="O293">
            <v>4536</v>
          </cell>
          <cell r="P293">
            <v>0</v>
          </cell>
          <cell r="Q293">
            <v>1</v>
          </cell>
          <cell r="R293">
            <v>3</v>
          </cell>
          <cell r="S293" t="str">
            <v>3474630537071</v>
          </cell>
          <cell r="T293" t="str">
            <v>RU.77.99.37.001.E.000990.02.13</v>
          </cell>
          <cell r="U293" t="str">
            <v>Non Aerosol</v>
          </cell>
          <cell r="V293" t="str">
            <v>E1893320</v>
          </cell>
          <cell r="W293" t="str">
            <v>E1893320</v>
          </cell>
          <cell r="X293" t="str">
            <v>E1893320</v>
          </cell>
          <cell r="Y293" t="str">
            <v>E1893320</v>
          </cell>
          <cell r="Z293" t="str">
            <v>not US</v>
          </cell>
          <cell r="AA293" t="str">
            <v/>
          </cell>
          <cell r="AB293">
            <v>9</v>
          </cell>
          <cell r="AC293" t="str">
            <v>Non Aerosol</v>
          </cell>
        </row>
        <row r="294">
          <cell r="A294" t="str">
            <v>E1903220</v>
          </cell>
          <cell r="B294" t="str">
            <v>3474630401006</v>
          </cell>
          <cell r="C294" t="str">
            <v>DIA LIGHT 7.31 50ML V511</v>
          </cell>
          <cell r="D294" t="str">
            <v>LP</v>
          </cell>
          <cell r="E294" t="str">
            <v>C</v>
          </cell>
          <cell r="F294">
            <v>1</v>
          </cell>
          <cell r="I294" t="str">
            <v/>
          </cell>
          <cell r="L294">
            <v>7.1999999999999995E-2</v>
          </cell>
          <cell r="M294">
            <v>108</v>
          </cell>
          <cell r="N294">
            <v>1512</v>
          </cell>
          <cell r="O294">
            <v>4536</v>
          </cell>
          <cell r="P294">
            <v>0</v>
          </cell>
          <cell r="Q294">
            <v>1</v>
          </cell>
          <cell r="R294">
            <v>3</v>
          </cell>
          <cell r="S294" t="str">
            <v>3474630401006</v>
          </cell>
          <cell r="T294" t="str">
            <v>RU.77.99.37.001.E.008404.10.13</v>
          </cell>
          <cell r="U294" t="str">
            <v>Non Aerosol</v>
          </cell>
          <cell r="V294" t="str">
            <v>E1903220</v>
          </cell>
          <cell r="W294" t="str">
            <v>E1903220</v>
          </cell>
          <cell r="X294" t="str">
            <v>E1903220</v>
          </cell>
          <cell r="Y294" t="str">
            <v>E1903220</v>
          </cell>
          <cell r="Z294" t="str">
            <v>not US</v>
          </cell>
          <cell r="AA294" t="str">
            <v/>
          </cell>
          <cell r="AB294">
            <v>9</v>
          </cell>
          <cell r="AC294" t="str">
            <v>Non Aerosol</v>
          </cell>
        </row>
        <row r="295">
          <cell r="A295" t="str">
            <v>E1893220</v>
          </cell>
          <cell r="B295" t="str">
            <v>3474630481206</v>
          </cell>
          <cell r="C295" t="str">
            <v>DIA LIGHT 7.40 50ML VF40</v>
          </cell>
          <cell r="D295" t="str">
            <v>LP</v>
          </cell>
          <cell r="E295" t="str">
            <v>B</v>
          </cell>
          <cell r="F295">
            <v>1</v>
          </cell>
          <cell r="I295" t="str">
            <v/>
          </cell>
          <cell r="L295">
            <v>7.1999999999999995E-2</v>
          </cell>
          <cell r="M295">
            <v>108</v>
          </cell>
          <cell r="N295">
            <v>1512</v>
          </cell>
          <cell r="O295">
            <v>4536</v>
          </cell>
          <cell r="P295">
            <v>0</v>
          </cell>
          <cell r="Q295">
            <v>1</v>
          </cell>
          <cell r="R295">
            <v>3</v>
          </cell>
          <cell r="S295" t="str">
            <v>3474630481206</v>
          </cell>
          <cell r="T295" t="str">
            <v>RU.77.99.37.001.E.016013.11.12</v>
          </cell>
          <cell r="U295" t="str">
            <v>Non Aerosol</v>
          </cell>
          <cell r="V295" t="str">
            <v>E1893220</v>
          </cell>
          <cell r="W295" t="str">
            <v>E1893220</v>
          </cell>
          <cell r="X295" t="str">
            <v>E1893220</v>
          </cell>
          <cell r="Y295" t="str">
            <v>E1893220</v>
          </cell>
          <cell r="Z295" t="str">
            <v>not US</v>
          </cell>
          <cell r="AA295" t="str">
            <v/>
          </cell>
          <cell r="AB295">
            <v>9</v>
          </cell>
          <cell r="AC295" t="str">
            <v>Non Aerosol</v>
          </cell>
        </row>
        <row r="296">
          <cell r="A296" t="str">
            <v>E0346120</v>
          </cell>
          <cell r="B296" t="str">
            <v>3474630401709</v>
          </cell>
          <cell r="C296" t="str">
            <v>DIA LIGHT 7.43 50ML V049</v>
          </cell>
          <cell r="D296" t="str">
            <v>LP</v>
          </cell>
          <cell r="E296" t="str">
            <v>B</v>
          </cell>
          <cell r="F296">
            <v>1</v>
          </cell>
          <cell r="I296" t="str">
            <v/>
          </cell>
          <cell r="L296">
            <v>7.1999999999999995E-2</v>
          </cell>
          <cell r="M296">
            <v>108</v>
          </cell>
          <cell r="N296">
            <v>1512</v>
          </cell>
          <cell r="O296">
            <v>4536</v>
          </cell>
          <cell r="P296">
            <v>0</v>
          </cell>
          <cell r="Q296">
            <v>1</v>
          </cell>
          <cell r="R296">
            <v>3</v>
          </cell>
          <cell r="S296" t="str">
            <v>3474630401709</v>
          </cell>
          <cell r="T296" t="str">
            <v>RU.77.99.37.001.E.008404.10.13</v>
          </cell>
          <cell r="U296" t="str">
            <v>Non Aerosol</v>
          </cell>
          <cell r="V296" t="str">
            <v>E0346120</v>
          </cell>
          <cell r="W296" t="str">
            <v>E0346120</v>
          </cell>
          <cell r="X296" t="str">
            <v>E0346120</v>
          </cell>
          <cell r="Y296" t="str">
            <v>E0346120</v>
          </cell>
          <cell r="Z296" t="str">
            <v>not US</v>
          </cell>
          <cell r="AA296" t="str">
            <v/>
          </cell>
          <cell r="AB296">
            <v>9</v>
          </cell>
          <cell r="AC296" t="str">
            <v>Non Aerosol</v>
          </cell>
        </row>
        <row r="297">
          <cell r="A297" t="str">
            <v>E1899520</v>
          </cell>
          <cell r="B297" t="str">
            <v>3474630687950</v>
          </cell>
          <cell r="C297" t="str">
            <v>DIA LIGHT 7.8 50ML VF58</v>
          </cell>
          <cell r="D297" t="str">
            <v>LP</v>
          </cell>
          <cell r="E297" t="str">
            <v>B</v>
          </cell>
          <cell r="F297">
            <v>1</v>
          </cell>
          <cell r="I297" t="str">
            <v/>
          </cell>
          <cell r="L297">
            <v>7.1999999999999995E-2</v>
          </cell>
          <cell r="M297">
            <v>108</v>
          </cell>
          <cell r="N297">
            <v>1512</v>
          </cell>
          <cell r="O297">
            <v>4536</v>
          </cell>
          <cell r="P297">
            <v>0</v>
          </cell>
          <cell r="Q297">
            <v>1</v>
          </cell>
          <cell r="R297">
            <v>3</v>
          </cell>
          <cell r="S297" t="str">
            <v>3474630687950</v>
          </cell>
          <cell r="T297" t="str">
            <v>RU.77.99.22.001.E.006026.04.15</v>
          </cell>
          <cell r="U297" t="str">
            <v>Non Aerosol</v>
          </cell>
          <cell r="V297" t="str">
            <v>E1899520</v>
          </cell>
          <cell r="W297" t="str">
            <v>E1899520</v>
          </cell>
          <cell r="X297" t="str">
            <v>E1899520</v>
          </cell>
          <cell r="Y297" t="str">
            <v>E1899520</v>
          </cell>
          <cell r="Z297" t="str">
            <v>not US</v>
          </cell>
          <cell r="AA297" t="str">
            <v/>
          </cell>
          <cell r="AB297">
            <v>9</v>
          </cell>
          <cell r="AC297" t="str">
            <v>Non Aerosol</v>
          </cell>
        </row>
        <row r="298">
          <cell r="A298" t="str">
            <v>E1889720</v>
          </cell>
          <cell r="B298" t="str">
            <v>3474630400092</v>
          </cell>
          <cell r="C298" t="str">
            <v>DIA LIGHT 8 50ML VF40</v>
          </cell>
          <cell r="D298" t="str">
            <v>LP</v>
          </cell>
          <cell r="E298" t="str">
            <v>A</v>
          </cell>
          <cell r="F298">
            <v>1</v>
          </cell>
          <cell r="I298" t="str">
            <v/>
          </cell>
          <cell r="L298">
            <v>7.1999999999999995E-2</v>
          </cell>
          <cell r="M298">
            <v>108</v>
          </cell>
          <cell r="N298">
            <v>1512</v>
          </cell>
          <cell r="O298">
            <v>4536</v>
          </cell>
          <cell r="P298">
            <v>0</v>
          </cell>
          <cell r="Q298">
            <v>1</v>
          </cell>
          <cell r="R298">
            <v>3</v>
          </cell>
          <cell r="S298" t="str">
            <v>3474630400092</v>
          </cell>
          <cell r="T298" t="str">
            <v>RU.77.99.37.001.E.008404.10.13</v>
          </cell>
          <cell r="U298" t="str">
            <v>Non Aerosol</v>
          </cell>
          <cell r="V298" t="str">
            <v>E1889720</v>
          </cell>
          <cell r="W298" t="str">
            <v>E1889720</v>
          </cell>
          <cell r="X298" t="str">
            <v>E1889720</v>
          </cell>
          <cell r="Y298" t="str">
            <v>E1889720</v>
          </cell>
          <cell r="Z298" t="str">
            <v>not US</v>
          </cell>
          <cell r="AA298" t="str">
            <v/>
          </cell>
          <cell r="AB298">
            <v>9</v>
          </cell>
          <cell r="AC298" t="str">
            <v>Non Aerosol</v>
          </cell>
        </row>
        <row r="299">
          <cell r="A299" t="str">
            <v>E0860920</v>
          </cell>
          <cell r="B299" t="str">
            <v>3474630571143</v>
          </cell>
          <cell r="C299" t="str">
            <v>DIA LIGHT 8.1 50ML V049</v>
          </cell>
          <cell r="D299" t="str">
            <v>LP</v>
          </cell>
          <cell r="E299" t="str">
            <v>B</v>
          </cell>
          <cell r="F299">
            <v>1</v>
          </cell>
          <cell r="I299" t="str">
            <v/>
          </cell>
          <cell r="L299">
            <v>7.1999999999999995E-2</v>
          </cell>
          <cell r="M299">
            <v>108</v>
          </cell>
          <cell r="N299">
            <v>1512</v>
          </cell>
          <cell r="O299">
            <v>4536</v>
          </cell>
          <cell r="P299">
            <v>0</v>
          </cell>
          <cell r="Q299">
            <v>1</v>
          </cell>
          <cell r="R299">
            <v>3</v>
          </cell>
          <cell r="S299" t="str">
            <v>3474630571143</v>
          </cell>
          <cell r="T299" t="str">
            <v>RU.77.99.29.001.Е.001135.03.19</v>
          </cell>
          <cell r="U299" t="str">
            <v>Non Aerosol</v>
          </cell>
          <cell r="V299" t="str">
            <v>E0860920</v>
          </cell>
          <cell r="W299" t="str">
            <v>E0860920</v>
          </cell>
          <cell r="X299" t="str">
            <v>E0860920</v>
          </cell>
          <cell r="Y299" t="str">
            <v>E0860920</v>
          </cell>
          <cell r="Z299" t="str">
            <v>not US</v>
          </cell>
          <cell r="AA299" t="str">
            <v/>
          </cell>
          <cell r="AB299">
            <v>9</v>
          </cell>
          <cell r="AC299" t="str">
            <v>Non Aerosol</v>
          </cell>
        </row>
        <row r="300">
          <cell r="A300" t="str">
            <v>E2853020</v>
          </cell>
          <cell r="B300" t="str">
            <v>3474636663774</v>
          </cell>
          <cell r="C300" t="str">
            <v>DIA LIGHT MILKSHAKE 8.11 V049</v>
          </cell>
          <cell r="D300" t="str">
            <v>LP</v>
          </cell>
          <cell r="E300" t="str">
            <v>B</v>
          </cell>
          <cell r="F300">
            <v>1</v>
          </cell>
          <cell r="I300" t="str">
            <v/>
          </cell>
          <cell r="L300">
            <v>7.1999999999999995E-2</v>
          </cell>
          <cell r="M300">
            <v>108</v>
          </cell>
          <cell r="N300">
            <v>1512</v>
          </cell>
          <cell r="O300">
            <v>4536</v>
          </cell>
          <cell r="P300">
            <v>0</v>
          </cell>
          <cell r="Q300">
            <v>1</v>
          </cell>
          <cell r="R300">
            <v>3</v>
          </cell>
          <cell r="S300" t="str">
            <v>3474636663774</v>
          </cell>
          <cell r="T300" t="str">
            <v>RU.77.99.29.001.E.004265.09.18</v>
          </cell>
          <cell r="U300" t="str">
            <v>Non Aerosol</v>
          </cell>
          <cell r="V300" t="str">
            <v>E2853020</v>
          </cell>
          <cell r="W300" t="str">
            <v>E2853020</v>
          </cell>
          <cell r="X300" t="str">
            <v>E2853020</v>
          </cell>
          <cell r="Y300" t="str">
            <v>E2853020</v>
          </cell>
          <cell r="Z300" t="str">
            <v>not US</v>
          </cell>
          <cell r="AA300" t="str">
            <v/>
          </cell>
          <cell r="AB300">
            <v>9</v>
          </cell>
          <cell r="AC300" t="str">
            <v>Non Aerosol</v>
          </cell>
        </row>
        <row r="301">
          <cell r="A301" t="str">
            <v>E1894520</v>
          </cell>
          <cell r="B301" t="str">
            <v>3474630570740</v>
          </cell>
          <cell r="C301" t="str">
            <v>DIA LIGHT 8.23 50ML VF40</v>
          </cell>
          <cell r="D301" t="str">
            <v>LP</v>
          </cell>
          <cell r="E301" t="str">
            <v>A</v>
          </cell>
          <cell r="F301">
            <v>1</v>
          </cell>
          <cell r="I301" t="str">
            <v/>
          </cell>
          <cell r="L301">
            <v>7.1999999999999995E-2</v>
          </cell>
          <cell r="M301">
            <v>108</v>
          </cell>
          <cell r="N301">
            <v>1512</v>
          </cell>
          <cell r="O301">
            <v>4536</v>
          </cell>
          <cell r="P301">
            <v>0</v>
          </cell>
          <cell r="Q301">
            <v>1</v>
          </cell>
          <cell r="R301">
            <v>3</v>
          </cell>
          <cell r="S301" t="str">
            <v>3474630570740</v>
          </cell>
          <cell r="T301" t="str">
            <v>RU.77.99.37.001.E.007225.09.13</v>
          </cell>
          <cell r="U301" t="str">
            <v>Non Aerosol</v>
          </cell>
          <cell r="V301" t="str">
            <v>E1894520</v>
          </cell>
          <cell r="W301" t="str">
            <v>E1894520</v>
          </cell>
          <cell r="X301" t="str">
            <v>E1894520</v>
          </cell>
          <cell r="Y301" t="str">
            <v>E1894520</v>
          </cell>
          <cell r="Z301" t="str">
            <v>not US</v>
          </cell>
          <cell r="AA301" t="str">
            <v/>
          </cell>
          <cell r="AB301">
            <v>9</v>
          </cell>
          <cell r="AC301" t="str">
            <v>Non Aerosol</v>
          </cell>
        </row>
        <row r="302">
          <cell r="A302" t="str">
            <v>E1889920</v>
          </cell>
          <cell r="B302" t="str">
            <v>3474630400290</v>
          </cell>
          <cell r="C302" t="str">
            <v>DIA LIGHT 8.3 50ML VF40</v>
          </cell>
          <cell r="D302" t="str">
            <v>LP</v>
          </cell>
          <cell r="E302" t="str">
            <v>C</v>
          </cell>
          <cell r="F302">
            <v>1</v>
          </cell>
          <cell r="I302" t="str">
            <v/>
          </cell>
          <cell r="L302">
            <v>7.1999999999999995E-2</v>
          </cell>
          <cell r="M302">
            <v>108</v>
          </cell>
          <cell r="N302">
            <v>1512</v>
          </cell>
          <cell r="O302">
            <v>4536</v>
          </cell>
          <cell r="P302">
            <v>0</v>
          </cell>
          <cell r="Q302">
            <v>1</v>
          </cell>
          <cell r="R302">
            <v>3</v>
          </cell>
          <cell r="S302" t="str">
            <v>3474630400290</v>
          </cell>
          <cell r="T302" t="str">
            <v>RU.77.99.37.001.E.008404.10.13</v>
          </cell>
          <cell r="U302" t="str">
            <v>Non Aerosol</v>
          </cell>
          <cell r="V302" t="str">
            <v>E1889920</v>
          </cell>
          <cell r="W302" t="str">
            <v>E1889920</v>
          </cell>
          <cell r="X302" t="str">
            <v>E1889920</v>
          </cell>
          <cell r="Y302" t="str">
            <v>E1889920</v>
          </cell>
          <cell r="Z302" t="str">
            <v>not US</v>
          </cell>
          <cell r="AA302" t="str">
            <v/>
          </cell>
          <cell r="AB302">
            <v>9</v>
          </cell>
          <cell r="AC302" t="str">
            <v>Non Aerosol</v>
          </cell>
        </row>
        <row r="303">
          <cell r="A303" t="str">
            <v>E1896620</v>
          </cell>
          <cell r="B303" t="str">
            <v>3474630400702</v>
          </cell>
          <cell r="C303" t="str">
            <v>DIA LIGHT 8.34 50ML VF58</v>
          </cell>
          <cell r="D303" t="str">
            <v>LP</v>
          </cell>
          <cell r="E303" t="str">
            <v>B</v>
          </cell>
          <cell r="F303">
            <v>1</v>
          </cell>
          <cell r="I303" t="str">
            <v/>
          </cell>
          <cell r="L303">
            <v>7.1999999999999995E-2</v>
          </cell>
          <cell r="M303">
            <v>108</v>
          </cell>
          <cell r="N303">
            <v>1512</v>
          </cell>
          <cell r="O303">
            <v>4536</v>
          </cell>
          <cell r="P303">
            <v>0</v>
          </cell>
          <cell r="Q303">
            <v>1</v>
          </cell>
          <cell r="R303">
            <v>3</v>
          </cell>
          <cell r="S303" t="str">
            <v>3474630400702</v>
          </cell>
          <cell r="T303" t="str">
            <v>RU.77.99.37.001.E.008404.10.13</v>
          </cell>
          <cell r="U303" t="str">
            <v>Non Aerosol</v>
          </cell>
          <cell r="V303" t="str">
            <v>E1896620</v>
          </cell>
          <cell r="W303" t="str">
            <v>E1896620</v>
          </cell>
          <cell r="X303" t="str">
            <v>E1896620</v>
          </cell>
          <cell r="Y303" t="str">
            <v>E1896620</v>
          </cell>
          <cell r="Z303" t="str">
            <v>not US</v>
          </cell>
          <cell r="AA303" t="str">
            <v/>
          </cell>
          <cell r="AB303">
            <v>9</v>
          </cell>
          <cell r="AC303" t="str">
            <v>Non Aerosol</v>
          </cell>
        </row>
        <row r="304">
          <cell r="A304" t="str">
            <v>E2853320</v>
          </cell>
          <cell r="B304" t="str">
            <v>3474636663804</v>
          </cell>
          <cell r="C304" t="str">
            <v>DIA LIGHT MILKSHAKE 9.01 V049</v>
          </cell>
          <cell r="D304" t="str">
            <v>LP</v>
          </cell>
          <cell r="E304" t="str">
            <v>A</v>
          </cell>
          <cell r="F304">
            <v>1</v>
          </cell>
          <cell r="I304" t="str">
            <v/>
          </cell>
          <cell r="L304">
            <v>7.1999999999999995E-2</v>
          </cell>
          <cell r="M304">
            <v>108</v>
          </cell>
          <cell r="N304">
            <v>1512</v>
          </cell>
          <cell r="O304">
            <v>4536</v>
          </cell>
          <cell r="P304">
            <v>0</v>
          </cell>
          <cell r="Q304">
            <v>1</v>
          </cell>
          <cell r="R304">
            <v>3</v>
          </cell>
          <cell r="S304" t="str">
            <v>3474636663804</v>
          </cell>
          <cell r="T304" t="str">
            <v>RU.77.99.29.001.E.004265.09.18</v>
          </cell>
          <cell r="U304" t="str">
            <v>Non Aerosol</v>
          </cell>
          <cell r="V304" t="str">
            <v>E2853320</v>
          </cell>
          <cell r="W304" t="str">
            <v>E2853320</v>
          </cell>
          <cell r="X304" t="str">
            <v>E2853320</v>
          </cell>
          <cell r="Y304" t="str">
            <v>E2853320</v>
          </cell>
          <cell r="Z304" t="str">
            <v>not US</v>
          </cell>
          <cell r="AA304" t="str">
            <v/>
          </cell>
          <cell r="AB304">
            <v>9</v>
          </cell>
          <cell r="AC304" t="str">
            <v>Non Aerosol</v>
          </cell>
        </row>
        <row r="305">
          <cell r="A305" t="str">
            <v>E2853620</v>
          </cell>
          <cell r="B305" t="str">
            <v>3474636663835</v>
          </cell>
          <cell r="C305" t="str">
            <v>DIA LIGHT MILKSHAKE 9.1 V049</v>
          </cell>
          <cell r="D305" t="str">
            <v>LP</v>
          </cell>
          <cell r="E305" t="str">
            <v>B</v>
          </cell>
          <cell r="F305">
            <v>1</v>
          </cell>
          <cell r="I305" t="str">
            <v/>
          </cell>
          <cell r="L305">
            <v>7.1999999999999995E-2</v>
          </cell>
          <cell r="M305">
            <v>108</v>
          </cell>
          <cell r="N305">
            <v>1512</v>
          </cell>
          <cell r="O305">
            <v>4536</v>
          </cell>
          <cell r="P305">
            <v>0</v>
          </cell>
          <cell r="Q305">
            <v>1</v>
          </cell>
          <cell r="R305">
            <v>3</v>
          </cell>
          <cell r="S305" t="str">
            <v>3474636663835</v>
          </cell>
          <cell r="T305" t="str">
            <v>RU.77.99.29.001.E.004265.09.18</v>
          </cell>
          <cell r="U305" t="str">
            <v>Non Aerosol</v>
          </cell>
          <cell r="V305" t="str">
            <v>E2853620</v>
          </cell>
          <cell r="W305" t="str">
            <v>E2853620</v>
          </cell>
          <cell r="X305" t="str">
            <v>E2853620</v>
          </cell>
          <cell r="Y305" t="str">
            <v>E2853620</v>
          </cell>
          <cell r="Z305" t="str">
            <v>not US</v>
          </cell>
          <cell r="AA305" t="str">
            <v/>
          </cell>
          <cell r="AB305">
            <v>9</v>
          </cell>
          <cell r="AC305" t="str">
            <v>Non Aerosol</v>
          </cell>
        </row>
        <row r="306">
          <cell r="A306" t="str">
            <v>E2853920</v>
          </cell>
          <cell r="B306" t="str">
            <v>3474636663866</v>
          </cell>
          <cell r="C306" t="str">
            <v>DIA LIGHT MILKSHAKE 9.11 V049</v>
          </cell>
          <cell r="D306" t="str">
            <v>LP</v>
          </cell>
          <cell r="E306" t="str">
            <v>A</v>
          </cell>
          <cell r="F306">
            <v>1</v>
          </cell>
          <cell r="I306" t="str">
            <v/>
          </cell>
          <cell r="L306">
            <v>7.1999999999999995E-2</v>
          </cell>
          <cell r="M306">
            <v>108</v>
          </cell>
          <cell r="N306">
            <v>1512</v>
          </cell>
          <cell r="O306">
            <v>4536</v>
          </cell>
          <cell r="P306">
            <v>0</v>
          </cell>
          <cell r="Q306">
            <v>1</v>
          </cell>
          <cell r="R306">
            <v>3</v>
          </cell>
          <cell r="S306" t="str">
            <v>3474636663866</v>
          </cell>
          <cell r="T306" t="str">
            <v>RU.77.99.29.001.E.004265.09.18</v>
          </cell>
          <cell r="U306" t="str">
            <v>Non Aerosol</v>
          </cell>
          <cell r="V306" t="str">
            <v>E2853920</v>
          </cell>
          <cell r="W306" t="str">
            <v>E2853920</v>
          </cell>
          <cell r="X306" t="str">
            <v>E2853920</v>
          </cell>
          <cell r="Y306" t="str">
            <v>E2853920</v>
          </cell>
          <cell r="Z306" t="str">
            <v>not US</v>
          </cell>
          <cell r="AA306" t="str">
            <v/>
          </cell>
          <cell r="AB306">
            <v>9</v>
          </cell>
          <cell r="AC306" t="str">
            <v>Non Aerosol</v>
          </cell>
        </row>
        <row r="307">
          <cell r="A307" t="str">
            <v>E1896720</v>
          </cell>
          <cell r="B307" t="str">
            <v>3474630400832</v>
          </cell>
          <cell r="C307" t="str">
            <v>DIA LIGHT 9.13 50ML VF58</v>
          </cell>
          <cell r="D307" t="str">
            <v>LP</v>
          </cell>
          <cell r="E307" t="str">
            <v>A</v>
          </cell>
          <cell r="F307">
            <v>1</v>
          </cell>
          <cell r="I307" t="str">
            <v/>
          </cell>
          <cell r="L307">
            <v>7.1999999999999995E-2</v>
          </cell>
          <cell r="M307">
            <v>108</v>
          </cell>
          <cell r="N307">
            <v>1512</v>
          </cell>
          <cell r="O307">
            <v>4536</v>
          </cell>
          <cell r="P307">
            <v>0</v>
          </cell>
          <cell r="Q307">
            <v>1</v>
          </cell>
          <cell r="R307">
            <v>3</v>
          </cell>
          <cell r="S307" t="str">
            <v>3474630400832</v>
          </cell>
          <cell r="T307" t="str">
            <v>RU.77.99.37.001.E.008404.10.13</v>
          </cell>
          <cell r="U307" t="str">
            <v>Non Aerosol</v>
          </cell>
          <cell r="V307" t="str">
            <v>E1896720</v>
          </cell>
          <cell r="W307" t="str">
            <v>E1896720</v>
          </cell>
          <cell r="X307" t="str">
            <v>E1896720</v>
          </cell>
          <cell r="Y307" t="str">
            <v>E1896720</v>
          </cell>
          <cell r="Z307" t="str">
            <v>not US</v>
          </cell>
          <cell r="AA307" t="str">
            <v/>
          </cell>
          <cell r="AB307">
            <v>9</v>
          </cell>
          <cell r="AC307" t="str">
            <v>Non Aerosol</v>
          </cell>
        </row>
        <row r="308">
          <cell r="A308" t="str">
            <v>E2588620</v>
          </cell>
          <cell r="B308" t="str">
            <v>3474636588220</v>
          </cell>
          <cell r="C308" t="str">
            <v>DIALIGHT CENDRE 9.21 VF58</v>
          </cell>
          <cell r="D308" t="str">
            <v>LP</v>
          </cell>
          <cell r="E308" t="str">
            <v>A</v>
          </cell>
          <cell r="F308">
            <v>1</v>
          </cell>
          <cell r="I308" t="str">
            <v/>
          </cell>
          <cell r="L308">
            <v>7.1999999999999995E-2</v>
          </cell>
          <cell r="M308">
            <v>108</v>
          </cell>
          <cell r="N308">
            <v>1512</v>
          </cell>
          <cell r="O308">
            <v>4536</v>
          </cell>
          <cell r="P308">
            <v>0</v>
          </cell>
          <cell r="Q308">
            <v>1</v>
          </cell>
          <cell r="R308">
            <v>3</v>
          </cell>
          <cell r="S308" t="str">
            <v>3474636588220</v>
          </cell>
          <cell r="T308" t="str">
            <v>RU.77.99.29.001.E.002398.06.18</v>
          </cell>
          <cell r="U308" t="str">
            <v>Non Aerosol</v>
          </cell>
          <cell r="V308" t="str">
            <v>E2588620</v>
          </cell>
          <cell r="W308" t="str">
            <v>E2588620</v>
          </cell>
          <cell r="X308" t="str">
            <v>E2588620</v>
          </cell>
          <cell r="Y308" t="str">
            <v>E2588620</v>
          </cell>
          <cell r="Z308" t="str">
            <v>not US</v>
          </cell>
          <cell r="AA308" t="str">
            <v/>
          </cell>
          <cell r="AB308">
            <v>9</v>
          </cell>
          <cell r="AC308" t="str">
            <v>Non Aerosol</v>
          </cell>
        </row>
        <row r="309">
          <cell r="A309" t="str">
            <v>E1890620</v>
          </cell>
          <cell r="B309" t="str">
            <v>3474630409637</v>
          </cell>
          <cell r="C309" t="str">
            <v>DIA LIGHT 9.3 50ML VF40</v>
          </cell>
          <cell r="D309" t="str">
            <v>LP</v>
          </cell>
          <cell r="E309" t="str">
            <v>B</v>
          </cell>
          <cell r="F309">
            <v>1</v>
          </cell>
          <cell r="I309" t="str">
            <v/>
          </cell>
          <cell r="L309">
            <v>7.1999999999999995E-2</v>
          </cell>
          <cell r="M309">
            <v>108</v>
          </cell>
          <cell r="N309">
            <v>1512</v>
          </cell>
          <cell r="O309">
            <v>4536</v>
          </cell>
          <cell r="P309">
            <v>0</v>
          </cell>
          <cell r="Q309">
            <v>1</v>
          </cell>
          <cell r="R309">
            <v>3</v>
          </cell>
          <cell r="S309" t="str">
            <v>3474630409637</v>
          </cell>
          <cell r="T309" t="str">
            <v>RU.77.99.37.001.E.008404.10.13</v>
          </cell>
          <cell r="U309" t="str">
            <v>Non Aerosol</v>
          </cell>
          <cell r="V309" t="str">
            <v>E1890620</v>
          </cell>
          <cell r="W309" t="str">
            <v>E1890620</v>
          </cell>
          <cell r="X309" t="str">
            <v>E1890620</v>
          </cell>
          <cell r="Y309" t="str">
            <v>E1890620</v>
          </cell>
          <cell r="Z309" t="str">
            <v>not US</v>
          </cell>
          <cell r="AA309" t="str">
            <v/>
          </cell>
          <cell r="AB309">
            <v>9</v>
          </cell>
          <cell r="AC309" t="str">
            <v>Non Aerosol</v>
          </cell>
        </row>
        <row r="310">
          <cell r="A310" t="str">
            <v>E2832520</v>
          </cell>
          <cell r="B310" t="str">
            <v>3474636654734</v>
          </cell>
          <cell r="C310" t="str">
            <v>DIA LIGHT MILKSHAKE 10.23 V049</v>
          </cell>
          <cell r="D310" t="str">
            <v>LP</v>
          </cell>
          <cell r="E310" t="str">
            <v>A</v>
          </cell>
          <cell r="F310">
            <v>1</v>
          </cell>
          <cell r="I310" t="str">
            <v/>
          </cell>
          <cell r="L310">
            <v>7.1999999999999995E-2</v>
          </cell>
          <cell r="M310">
            <v>108</v>
          </cell>
          <cell r="N310">
            <v>1512</v>
          </cell>
          <cell r="O310">
            <v>4536</v>
          </cell>
          <cell r="P310">
            <v>0</v>
          </cell>
          <cell r="Q310">
            <v>1</v>
          </cell>
          <cell r="R310">
            <v>3</v>
          </cell>
          <cell r="S310" t="str">
            <v>3474636654734</v>
          </cell>
          <cell r="T310" t="str">
            <v>RU.77.99.29.001.E.004265.09.18</v>
          </cell>
          <cell r="U310" t="str">
            <v>Non Aerosol</v>
          </cell>
          <cell r="V310" t="str">
            <v>E2832520</v>
          </cell>
          <cell r="W310" t="str">
            <v>E2832520</v>
          </cell>
          <cell r="X310" t="str">
            <v>E2832520</v>
          </cell>
          <cell r="Y310" t="str">
            <v>E2832520</v>
          </cell>
          <cell r="Z310" t="str">
            <v>not US</v>
          </cell>
          <cell r="AA310" t="str">
            <v/>
          </cell>
          <cell r="AB310">
            <v>9</v>
          </cell>
          <cell r="AC310" t="str">
            <v>Non Aerosol</v>
          </cell>
        </row>
        <row r="311">
          <cell r="A311" t="str">
            <v>E1896220</v>
          </cell>
          <cell r="B311" t="str">
            <v>3474630400191</v>
          </cell>
          <cell r="C311" t="str">
            <v>DIA LIGHT CLEAR 50ML VF58</v>
          </cell>
          <cell r="D311" t="str">
            <v>LP</v>
          </cell>
          <cell r="E311" t="str">
            <v>A</v>
          </cell>
          <cell r="F311">
            <v>1</v>
          </cell>
          <cell r="I311" t="str">
            <v/>
          </cell>
          <cell r="L311">
            <v>7.1999999999999995E-2</v>
          </cell>
          <cell r="M311">
            <v>108</v>
          </cell>
          <cell r="N311">
            <v>1512</v>
          </cell>
          <cell r="O311">
            <v>4536</v>
          </cell>
          <cell r="P311">
            <v>0</v>
          </cell>
          <cell r="Q311">
            <v>1</v>
          </cell>
          <cell r="R311">
            <v>3</v>
          </cell>
          <cell r="S311" t="str">
            <v>3474630400191</v>
          </cell>
          <cell r="T311" t="str">
            <v>RU.77.99.37.001.E.008404.10.13</v>
          </cell>
          <cell r="U311" t="str">
            <v>Non Aerosol</v>
          </cell>
          <cell r="V311" t="str">
            <v>E1896220</v>
          </cell>
          <cell r="W311" t="str">
            <v>E1896220</v>
          </cell>
          <cell r="X311" t="str">
            <v>E1896220</v>
          </cell>
          <cell r="Y311" t="str">
            <v>E1896220</v>
          </cell>
          <cell r="Z311" t="str">
            <v>not US</v>
          </cell>
          <cell r="AA311" t="str">
            <v/>
          </cell>
          <cell r="AB311">
            <v>9</v>
          </cell>
          <cell r="AC311" t="str">
            <v>Non Aerosol</v>
          </cell>
        </row>
        <row r="312">
          <cell r="A312" t="str">
            <v>E1896320</v>
          </cell>
          <cell r="B312" t="str">
            <v>3474630400436</v>
          </cell>
          <cell r="C312" t="str">
            <v>DIA LIGHT 9.02 50ML VF58</v>
          </cell>
          <cell r="D312" t="str">
            <v>LP</v>
          </cell>
          <cell r="E312" t="str">
            <v>A</v>
          </cell>
          <cell r="F312">
            <v>1</v>
          </cell>
          <cell r="I312" t="str">
            <v/>
          </cell>
          <cell r="L312">
            <v>7.1999999999999995E-2</v>
          </cell>
          <cell r="M312">
            <v>108</v>
          </cell>
          <cell r="N312">
            <v>1512</v>
          </cell>
          <cell r="O312">
            <v>4536</v>
          </cell>
          <cell r="P312">
            <v>0</v>
          </cell>
          <cell r="Q312">
            <v>1</v>
          </cell>
          <cell r="R312">
            <v>3</v>
          </cell>
          <cell r="S312" t="str">
            <v>3474630400436</v>
          </cell>
          <cell r="T312" t="str">
            <v>RU.77.99.37.001.E.008404.10.13</v>
          </cell>
          <cell r="U312" t="str">
            <v>Non Aerosol</v>
          </cell>
          <cell r="V312" t="str">
            <v>E1896320</v>
          </cell>
          <cell r="W312" t="str">
            <v>E1896320</v>
          </cell>
          <cell r="X312" t="str">
            <v>E1896320</v>
          </cell>
          <cell r="Y312" t="str">
            <v>E1896320</v>
          </cell>
          <cell r="Z312" t="str">
            <v>not US</v>
          </cell>
          <cell r="AA312" t="str">
            <v/>
          </cell>
          <cell r="AB312">
            <v>9</v>
          </cell>
          <cell r="AC312" t="str">
            <v>Non Aerosol</v>
          </cell>
        </row>
        <row r="313">
          <cell r="A313" t="str">
            <v>E1896520</v>
          </cell>
          <cell r="B313" t="str">
            <v>3474630400603</v>
          </cell>
          <cell r="C313" t="str">
            <v>DIA LIGHT 9.03 50ML VF58</v>
          </cell>
          <cell r="D313" t="str">
            <v>LP</v>
          </cell>
          <cell r="E313" t="str">
            <v>A</v>
          </cell>
          <cell r="F313">
            <v>1</v>
          </cell>
          <cell r="I313" t="str">
            <v/>
          </cell>
          <cell r="L313">
            <v>7.1999999999999995E-2</v>
          </cell>
          <cell r="M313">
            <v>108</v>
          </cell>
          <cell r="N313">
            <v>1512</v>
          </cell>
          <cell r="O313">
            <v>4536</v>
          </cell>
          <cell r="P313">
            <v>0</v>
          </cell>
          <cell r="Q313">
            <v>1</v>
          </cell>
          <cell r="R313">
            <v>3</v>
          </cell>
          <cell r="S313" t="str">
            <v>3474630400603</v>
          </cell>
          <cell r="T313" t="str">
            <v>RU.77.99.37.001.E.008404.10.13</v>
          </cell>
          <cell r="U313" t="str">
            <v>Non Aerosol</v>
          </cell>
          <cell r="V313" t="str">
            <v>E1896520</v>
          </cell>
          <cell r="W313" t="str">
            <v>E1896520</v>
          </cell>
          <cell r="X313" t="str">
            <v>E1896520</v>
          </cell>
          <cell r="Y313" t="str">
            <v>E1896520</v>
          </cell>
          <cell r="Z313" t="str">
            <v>not US</v>
          </cell>
          <cell r="AA313" t="str">
            <v/>
          </cell>
          <cell r="AB313">
            <v>9</v>
          </cell>
          <cell r="AC313" t="str">
            <v>Non Aerosol</v>
          </cell>
        </row>
        <row r="314">
          <cell r="A314" t="str">
            <v>E1898420</v>
          </cell>
          <cell r="B314" t="str">
            <v>3474630537279</v>
          </cell>
          <cell r="C314" t="str">
            <v>DIA LIGHT 9.12 50ML VF58</v>
          </cell>
          <cell r="D314" t="str">
            <v>LP</v>
          </cell>
          <cell r="E314" t="str">
            <v>A</v>
          </cell>
          <cell r="F314">
            <v>1</v>
          </cell>
          <cell r="I314" t="str">
            <v/>
          </cell>
          <cell r="L314">
            <v>7.1999999999999995E-2</v>
          </cell>
          <cell r="M314">
            <v>108</v>
          </cell>
          <cell r="N314">
            <v>1512</v>
          </cell>
          <cell r="O314">
            <v>4536</v>
          </cell>
          <cell r="P314">
            <v>0</v>
          </cell>
          <cell r="Q314">
            <v>1</v>
          </cell>
          <cell r="R314">
            <v>3</v>
          </cell>
          <cell r="S314" t="str">
            <v>3474630537279</v>
          </cell>
          <cell r="T314" t="str">
            <v>RU.77.99.37.001.E.000990.02.13</v>
          </cell>
          <cell r="U314" t="str">
            <v>Non Aerosol</v>
          </cell>
          <cell r="V314" t="str">
            <v>E1898420</v>
          </cell>
          <cell r="W314" t="str">
            <v>E1898420</v>
          </cell>
          <cell r="X314" t="str">
            <v>E1898420</v>
          </cell>
          <cell r="Y314" t="str">
            <v>E1898420</v>
          </cell>
          <cell r="Z314" t="str">
            <v>not US</v>
          </cell>
          <cell r="AA314" t="str">
            <v/>
          </cell>
          <cell r="AB314">
            <v>9</v>
          </cell>
          <cell r="AC314" t="str">
            <v>Non Aerosol</v>
          </cell>
        </row>
        <row r="315">
          <cell r="A315" t="str">
            <v>E1896920</v>
          </cell>
          <cell r="B315" t="str">
            <v>3474630441897</v>
          </cell>
          <cell r="C315" t="str">
            <v>DIA LIGHT 10.12 50ML VF58</v>
          </cell>
          <cell r="D315" t="str">
            <v>LP</v>
          </cell>
          <cell r="E315" t="str">
            <v>A</v>
          </cell>
          <cell r="F315">
            <v>1</v>
          </cell>
          <cell r="I315" t="str">
            <v/>
          </cell>
          <cell r="L315">
            <v>7.1999999999999995E-2</v>
          </cell>
          <cell r="M315">
            <v>108</v>
          </cell>
          <cell r="N315">
            <v>1512</v>
          </cell>
          <cell r="O315">
            <v>4536</v>
          </cell>
          <cell r="P315">
            <v>0</v>
          </cell>
          <cell r="Q315">
            <v>1</v>
          </cell>
          <cell r="R315">
            <v>3</v>
          </cell>
          <cell r="S315" t="str">
            <v>3474630441897</v>
          </cell>
          <cell r="T315" t="str">
            <v>RU.77.99.37.001.E.000098.01.14</v>
          </cell>
          <cell r="U315" t="str">
            <v>Non Aerosol</v>
          </cell>
          <cell r="V315" t="str">
            <v>E1896920</v>
          </cell>
          <cell r="W315" t="str">
            <v>E1896920</v>
          </cell>
          <cell r="X315" t="str">
            <v>E1896920</v>
          </cell>
          <cell r="Y315" t="str">
            <v>E1896920</v>
          </cell>
          <cell r="Z315" t="str">
            <v>not US</v>
          </cell>
          <cell r="AA315" t="str">
            <v/>
          </cell>
          <cell r="AB315">
            <v>9</v>
          </cell>
          <cell r="AC315" t="str">
            <v>Non Aerosol</v>
          </cell>
        </row>
        <row r="316">
          <cell r="A316" t="str">
            <v>E1897020</v>
          </cell>
          <cell r="B316" t="str">
            <v>3474630441965</v>
          </cell>
          <cell r="C316" t="str">
            <v>DIA LIGHT 10.13 50ML VF58</v>
          </cell>
          <cell r="D316" t="str">
            <v>LP</v>
          </cell>
          <cell r="E316" t="str">
            <v>A</v>
          </cell>
          <cell r="F316">
            <v>1</v>
          </cell>
          <cell r="I316" t="str">
            <v/>
          </cell>
          <cell r="L316">
            <v>7.1999999999999995E-2</v>
          </cell>
          <cell r="M316">
            <v>108</v>
          </cell>
          <cell r="N316">
            <v>1512</v>
          </cell>
          <cell r="O316">
            <v>4536</v>
          </cell>
          <cell r="P316">
            <v>0</v>
          </cell>
          <cell r="Q316">
            <v>1</v>
          </cell>
          <cell r="R316">
            <v>3</v>
          </cell>
          <cell r="S316" t="str">
            <v>3474630441965</v>
          </cell>
          <cell r="T316" t="str">
            <v>RU.77.99.37.001.E.000098.01.14</v>
          </cell>
          <cell r="U316" t="str">
            <v>Non Aerosol</v>
          </cell>
          <cell r="V316" t="str">
            <v>E1897020</v>
          </cell>
          <cell r="W316" t="str">
            <v>E1897020</v>
          </cell>
          <cell r="X316" t="str">
            <v>E1897020</v>
          </cell>
          <cell r="Y316" t="str">
            <v>E1897020</v>
          </cell>
          <cell r="Z316" t="str">
            <v>not US</v>
          </cell>
          <cell r="AA316" t="str">
            <v/>
          </cell>
          <cell r="AB316">
            <v>9</v>
          </cell>
          <cell r="AC316" t="str">
            <v>Non Aerosol</v>
          </cell>
        </row>
        <row r="317">
          <cell r="A317" t="str">
            <v>E1898520</v>
          </cell>
          <cell r="B317" t="str">
            <v>3474630537378</v>
          </cell>
          <cell r="C317" t="str">
            <v>DIA LIGHT 10.21 50ML VF58</v>
          </cell>
          <cell r="D317" t="str">
            <v>LP</v>
          </cell>
          <cell r="E317" t="str">
            <v>A</v>
          </cell>
          <cell r="F317">
            <v>1</v>
          </cell>
          <cell r="I317" t="str">
            <v/>
          </cell>
          <cell r="L317">
            <v>7.1999999999999995E-2</v>
          </cell>
          <cell r="M317">
            <v>108</v>
          </cell>
          <cell r="N317">
            <v>1512</v>
          </cell>
          <cell r="O317">
            <v>4536</v>
          </cell>
          <cell r="P317">
            <v>0</v>
          </cell>
          <cell r="Q317">
            <v>1</v>
          </cell>
          <cell r="R317">
            <v>3</v>
          </cell>
          <cell r="S317" t="str">
            <v>3474630537378</v>
          </cell>
          <cell r="T317" t="str">
            <v>RU.77.99.37.001.E.000990.02.13</v>
          </cell>
          <cell r="U317" t="str">
            <v>Non Aerosol</v>
          </cell>
          <cell r="V317" t="str">
            <v>E1898520</v>
          </cell>
          <cell r="W317" t="str">
            <v>E1898520</v>
          </cell>
          <cell r="X317" t="str">
            <v>E1898520</v>
          </cell>
          <cell r="Y317" t="str">
            <v>E1898520</v>
          </cell>
          <cell r="Z317" t="str">
            <v>not US</v>
          </cell>
          <cell r="AA317" t="str">
            <v/>
          </cell>
          <cell r="AB317">
            <v>9</v>
          </cell>
          <cell r="AC317" t="str">
            <v>Non Aerosol</v>
          </cell>
        </row>
        <row r="318">
          <cell r="A318" t="str">
            <v>E1899320</v>
          </cell>
          <cell r="B318" t="str">
            <v>3474630687455</v>
          </cell>
          <cell r="C318" t="str">
            <v>DIA LIGHT 10.22 50ML VF58</v>
          </cell>
          <cell r="D318" t="str">
            <v>LP</v>
          </cell>
          <cell r="E318" t="str">
            <v>A</v>
          </cell>
          <cell r="F318">
            <v>1</v>
          </cell>
          <cell r="I318" t="str">
            <v/>
          </cell>
          <cell r="L318">
            <v>7.1999999999999995E-2</v>
          </cell>
          <cell r="M318">
            <v>108</v>
          </cell>
          <cell r="N318">
            <v>1512</v>
          </cell>
          <cell r="O318">
            <v>4536</v>
          </cell>
          <cell r="P318">
            <v>0</v>
          </cell>
          <cell r="Q318">
            <v>1</v>
          </cell>
          <cell r="R318">
            <v>3</v>
          </cell>
          <cell r="S318" t="str">
            <v>3474630687455</v>
          </cell>
          <cell r="T318" t="str">
            <v>RU.77.99.22.001.E.007480.07.15</v>
          </cell>
          <cell r="U318" t="str">
            <v>Non Aerosol</v>
          </cell>
          <cell r="V318" t="str">
            <v>E1899320</v>
          </cell>
          <cell r="W318" t="str">
            <v>E1899320</v>
          </cell>
          <cell r="X318" t="str">
            <v>E1899320</v>
          </cell>
          <cell r="Y318" t="str">
            <v>E1899320</v>
          </cell>
          <cell r="Z318" t="str">
            <v>not US</v>
          </cell>
          <cell r="AA318" t="str">
            <v/>
          </cell>
          <cell r="AB318">
            <v>9</v>
          </cell>
          <cell r="AC318" t="str">
            <v>Non Aerosol</v>
          </cell>
        </row>
        <row r="319">
          <cell r="A319" t="str">
            <v>E1898320</v>
          </cell>
          <cell r="B319" t="str">
            <v>3474630480872</v>
          </cell>
          <cell r="C319" t="str">
            <v>DIA LIGHT 10.32 50ML VF58</v>
          </cell>
          <cell r="D319" t="str">
            <v>LP</v>
          </cell>
          <cell r="E319" t="str">
            <v>A</v>
          </cell>
          <cell r="F319">
            <v>1</v>
          </cell>
          <cell r="I319" t="str">
            <v/>
          </cell>
          <cell r="L319">
            <v>7.1999999999999995E-2</v>
          </cell>
          <cell r="M319">
            <v>108</v>
          </cell>
          <cell r="N319">
            <v>1512</v>
          </cell>
          <cell r="O319">
            <v>4536</v>
          </cell>
          <cell r="P319">
            <v>0</v>
          </cell>
          <cell r="Q319">
            <v>1</v>
          </cell>
          <cell r="R319">
            <v>3</v>
          </cell>
          <cell r="S319" t="str">
            <v>3474630480872</v>
          </cell>
          <cell r="T319" t="str">
            <v>RU.77.99.37.001.E.016013.11.12</v>
          </cell>
          <cell r="U319" t="str">
            <v>Non Aerosol</v>
          </cell>
          <cell r="V319" t="str">
            <v>E1898320</v>
          </cell>
          <cell r="W319" t="str">
            <v>E1898320</v>
          </cell>
          <cell r="X319" t="str">
            <v>E1898320</v>
          </cell>
          <cell r="Y319" t="str">
            <v>E1898320</v>
          </cell>
          <cell r="Z319" t="str">
            <v>not US</v>
          </cell>
          <cell r="AA319" t="str">
            <v/>
          </cell>
          <cell r="AB319">
            <v>9</v>
          </cell>
          <cell r="AC319" t="str">
            <v>Non Aerosol</v>
          </cell>
        </row>
        <row r="320">
          <cell r="A320" t="str">
            <v>E1663420</v>
          </cell>
          <cell r="B320" t="str">
            <v>3474636346806</v>
          </cell>
          <cell r="C320" t="str">
            <v>DIAR H.VI .35 TERRA BRWN 50ML V150</v>
          </cell>
          <cell r="D320" t="str">
            <v>LP</v>
          </cell>
          <cell r="E320" t="str">
            <v>C</v>
          </cell>
          <cell r="F320">
            <v>1</v>
          </cell>
          <cell r="I320" t="str">
            <v/>
          </cell>
          <cell r="L320">
            <v>7.1999999999999995E-2</v>
          </cell>
          <cell r="M320">
            <v>108</v>
          </cell>
          <cell r="N320">
            <v>1512</v>
          </cell>
          <cell r="O320">
            <v>4536</v>
          </cell>
          <cell r="P320">
            <v>0</v>
          </cell>
          <cell r="Q320">
            <v>1</v>
          </cell>
          <cell r="R320">
            <v>3</v>
          </cell>
          <cell r="S320" t="str">
            <v>3474636346806</v>
          </cell>
          <cell r="T320" t="str">
            <v>RU.77.99.29.001.E.001911.04.16</v>
          </cell>
          <cell r="U320" t="str">
            <v>Non Aerosol</v>
          </cell>
          <cell r="V320" t="str">
            <v>E1663420</v>
          </cell>
          <cell r="W320" t="str">
            <v>E1663420</v>
          </cell>
          <cell r="X320" t="str">
            <v>E1663420</v>
          </cell>
          <cell r="Y320" t="str">
            <v>E1663420</v>
          </cell>
          <cell r="Z320" t="str">
            <v>not US</v>
          </cell>
          <cell r="AA320" t="str">
            <v/>
          </cell>
          <cell r="AB320">
            <v>9</v>
          </cell>
          <cell r="AC320" t="str">
            <v>Non Aerosol</v>
          </cell>
        </row>
        <row r="321">
          <cell r="A321" t="str">
            <v>E1663120</v>
          </cell>
          <cell r="B321" t="str">
            <v>3474636346776</v>
          </cell>
          <cell r="C321" t="str">
            <v>DIAR H.VI .46 SAFRA COPPR 50ML V150</v>
          </cell>
          <cell r="D321" t="str">
            <v>LP</v>
          </cell>
          <cell r="E321" t="str">
            <v>C</v>
          </cell>
          <cell r="F321">
            <v>1</v>
          </cell>
          <cell r="I321" t="str">
            <v/>
          </cell>
          <cell r="L321">
            <v>7.1999999999999995E-2</v>
          </cell>
          <cell r="M321">
            <v>108</v>
          </cell>
          <cell r="N321">
            <v>1512</v>
          </cell>
          <cell r="O321">
            <v>4536</v>
          </cell>
          <cell r="P321">
            <v>0</v>
          </cell>
          <cell r="Q321">
            <v>1</v>
          </cell>
          <cell r="R321">
            <v>3</v>
          </cell>
          <cell r="S321" t="str">
            <v>3474636346776</v>
          </cell>
          <cell r="T321" t="str">
            <v>RU.77.99.29.001.E.001911.04.16</v>
          </cell>
          <cell r="U321" t="str">
            <v>Non Aerosol</v>
          </cell>
          <cell r="V321" t="str">
            <v>E1663120</v>
          </cell>
          <cell r="W321" t="str">
            <v>E1663120</v>
          </cell>
          <cell r="X321" t="str">
            <v>E1663120</v>
          </cell>
          <cell r="Y321" t="str">
            <v>E1663120</v>
          </cell>
          <cell r="Z321" t="str">
            <v>not US</v>
          </cell>
          <cell r="AA321" t="str">
            <v/>
          </cell>
          <cell r="AB321">
            <v>9</v>
          </cell>
          <cell r="AC321" t="str">
            <v>Non Aerosol</v>
          </cell>
        </row>
        <row r="322">
          <cell r="A322" t="str">
            <v>E0333721</v>
          </cell>
          <cell r="B322" t="str">
            <v>3474630397552</v>
          </cell>
          <cell r="C322" t="str">
            <v>DIA RICHESSE 1 50ML V049</v>
          </cell>
          <cell r="D322" t="str">
            <v>LP</v>
          </cell>
          <cell r="E322" t="str">
            <v>B</v>
          </cell>
          <cell r="F322">
            <v>1</v>
          </cell>
          <cell r="I322" t="str">
            <v/>
          </cell>
          <cell r="L322">
            <v>7.1999999999999995E-2</v>
          </cell>
          <cell r="M322">
            <v>108</v>
          </cell>
          <cell r="N322">
            <v>1512</v>
          </cell>
          <cell r="O322">
            <v>4536</v>
          </cell>
          <cell r="P322">
            <v>0</v>
          </cell>
          <cell r="Q322">
            <v>1</v>
          </cell>
          <cell r="R322">
            <v>3</v>
          </cell>
          <cell r="S322" t="str">
            <v>3474630397552</v>
          </cell>
          <cell r="T322" t="str">
            <v>RU.77.99.37.001.E.008384.10.13</v>
          </cell>
          <cell r="U322" t="str">
            <v>Non Aerosol</v>
          </cell>
          <cell r="V322" t="str">
            <v>E0333721</v>
          </cell>
          <cell r="W322" t="str">
            <v>E0333721</v>
          </cell>
          <cell r="X322" t="str">
            <v>E0333721</v>
          </cell>
          <cell r="Y322" t="str">
            <v>E0333721</v>
          </cell>
          <cell r="Z322" t="str">
            <v>not US</v>
          </cell>
          <cell r="AA322" t="str">
            <v/>
          </cell>
          <cell r="AB322">
            <v>9</v>
          </cell>
          <cell r="AC322" t="str">
            <v>Non Aerosol</v>
          </cell>
        </row>
        <row r="323">
          <cell r="A323" t="str">
            <v>E0531520</v>
          </cell>
          <cell r="B323" t="str">
            <v>3474630456426</v>
          </cell>
          <cell r="C323" t="str">
            <v>DIA RICHESSE 2.10 50ML V049</v>
          </cell>
          <cell r="D323" t="str">
            <v>LP</v>
          </cell>
          <cell r="E323" t="str">
            <v>#</v>
          </cell>
          <cell r="F323">
            <v>1</v>
          </cell>
          <cell r="I323" t="str">
            <v/>
          </cell>
          <cell r="L323">
            <v>7.1999999999999995E-2</v>
          </cell>
          <cell r="M323">
            <v>108</v>
          </cell>
          <cell r="N323">
            <v>1512</v>
          </cell>
          <cell r="O323">
            <v>4536</v>
          </cell>
          <cell r="P323">
            <v>0</v>
          </cell>
          <cell r="Q323">
            <v>1</v>
          </cell>
          <cell r="R323">
            <v>3</v>
          </cell>
          <cell r="S323" t="str">
            <v>3474630456426</v>
          </cell>
          <cell r="T323" t="str">
            <v>RU.77.99.37.001.E.000080.01.14</v>
          </cell>
          <cell r="U323" t="str">
            <v>Non Aerosol</v>
          </cell>
          <cell r="V323" t="str">
            <v>E0531520</v>
          </cell>
          <cell r="W323" t="str">
            <v>E0531520</v>
          </cell>
          <cell r="X323" t="str">
            <v>E0531520</v>
          </cell>
          <cell r="Y323" t="str">
            <v>E0531520</v>
          </cell>
          <cell r="Z323" t="str">
            <v>not US</v>
          </cell>
          <cell r="AA323" t="str">
            <v/>
          </cell>
          <cell r="AB323">
            <v>9</v>
          </cell>
          <cell r="AC323" t="str">
            <v>Non Aerosol</v>
          </cell>
        </row>
        <row r="324">
          <cell r="A324" t="str">
            <v>E1895121</v>
          </cell>
          <cell r="B324" t="str">
            <v>3474630397699</v>
          </cell>
          <cell r="C324" t="str">
            <v>DIA RICHESSE 3 50ML VF58</v>
          </cell>
          <cell r="D324" t="str">
            <v>LP</v>
          </cell>
          <cell r="E324" t="str">
            <v>A</v>
          </cell>
          <cell r="F324">
            <v>1</v>
          </cell>
          <cell r="I324" t="str">
            <v/>
          </cell>
          <cell r="L324">
            <v>7.1999999999999995E-2</v>
          </cell>
          <cell r="M324">
            <v>108</v>
          </cell>
          <cell r="N324">
            <v>1512</v>
          </cell>
          <cell r="O324">
            <v>4536</v>
          </cell>
          <cell r="P324">
            <v>0</v>
          </cell>
          <cell r="Q324">
            <v>1</v>
          </cell>
          <cell r="R324">
            <v>3</v>
          </cell>
          <cell r="S324" t="str">
            <v>3474630397699</v>
          </cell>
          <cell r="T324" t="str">
            <v>RU.77.99.37.001.E.008384.10.13</v>
          </cell>
          <cell r="U324" t="str">
            <v>Non Aerosol</v>
          </cell>
          <cell r="V324" t="str">
            <v>E1895121</v>
          </cell>
          <cell r="W324" t="str">
            <v>E1895121</v>
          </cell>
          <cell r="X324" t="str">
            <v>E1895121</v>
          </cell>
          <cell r="Y324" t="str">
            <v>E1895121</v>
          </cell>
          <cell r="Z324" t="str">
            <v>not US</v>
          </cell>
          <cell r="AA324" t="str">
            <v/>
          </cell>
          <cell r="AB324">
            <v>9</v>
          </cell>
          <cell r="AC324" t="str">
            <v>Non Aerosol</v>
          </cell>
        </row>
        <row r="325">
          <cell r="A325" t="str">
            <v>E1895220</v>
          </cell>
          <cell r="B325" t="str">
            <v>3474630397798</v>
          </cell>
          <cell r="C325" t="str">
            <v>DIA RICHESSE 4 50ML VF58</v>
          </cell>
          <cell r="D325" t="str">
            <v>LP</v>
          </cell>
          <cell r="E325" t="str">
            <v>#</v>
          </cell>
          <cell r="F325">
            <v>1</v>
          </cell>
          <cell r="I325" t="str">
            <v/>
          </cell>
          <cell r="L325">
            <v>7.1999999999999995E-2</v>
          </cell>
          <cell r="M325">
            <v>108</v>
          </cell>
          <cell r="N325">
            <v>1512</v>
          </cell>
          <cell r="O325">
            <v>4536</v>
          </cell>
          <cell r="P325">
            <v>0</v>
          </cell>
          <cell r="Q325">
            <v>1</v>
          </cell>
          <cell r="R325">
            <v>3</v>
          </cell>
          <cell r="S325" t="str">
            <v>3474630397798</v>
          </cell>
          <cell r="T325" t="str">
            <v>RU.77.99.37.001.E.008384.10.13</v>
          </cell>
          <cell r="U325" t="str">
            <v>Non Aerosol</v>
          </cell>
          <cell r="V325" t="str">
            <v>E1895220</v>
          </cell>
          <cell r="W325" t="str">
            <v>E1895220</v>
          </cell>
          <cell r="X325" t="str">
            <v>E1895220</v>
          </cell>
          <cell r="Y325" t="str">
            <v>E1895220</v>
          </cell>
          <cell r="Z325" t="str">
            <v>not US</v>
          </cell>
          <cell r="AA325" t="str">
            <v/>
          </cell>
          <cell r="AB325">
            <v>9</v>
          </cell>
          <cell r="AC325" t="str">
            <v>Non Aerosol</v>
          </cell>
        </row>
        <row r="326">
          <cell r="A326" t="str">
            <v>E2854620</v>
          </cell>
          <cell r="B326" t="str">
            <v>3474636663927</v>
          </cell>
          <cell r="C326" t="str">
            <v>DIA RICHESSE 4.12 V150</v>
          </cell>
          <cell r="D326" t="str">
            <v>LP</v>
          </cell>
          <cell r="E326" t="str">
            <v>B</v>
          </cell>
          <cell r="F326">
            <v>1</v>
          </cell>
          <cell r="I326" t="str">
            <v/>
          </cell>
          <cell r="L326">
            <v>7.1999999999999995E-2</v>
          </cell>
          <cell r="M326">
            <v>108</v>
          </cell>
          <cell r="N326">
            <v>1512</v>
          </cell>
          <cell r="O326">
            <v>4536</v>
          </cell>
          <cell r="P326">
            <v>0</v>
          </cell>
          <cell r="Q326">
            <v>1</v>
          </cell>
          <cell r="R326">
            <v>3</v>
          </cell>
          <cell r="S326" t="str">
            <v>3474636663927</v>
          </cell>
          <cell r="T326" t="str">
            <v>RU.77.99.29.001.E.004269.09.18</v>
          </cell>
          <cell r="U326" t="str">
            <v>Non Aerosol</v>
          </cell>
          <cell r="V326" t="str">
            <v>E2854620</v>
          </cell>
          <cell r="W326" t="str">
            <v>E2854620</v>
          </cell>
          <cell r="X326" t="str">
            <v>E2854620</v>
          </cell>
          <cell r="Y326" t="str">
            <v>E2854620</v>
          </cell>
          <cell r="Z326" t="str">
            <v>not US</v>
          </cell>
          <cell r="AA326" t="str">
            <v/>
          </cell>
          <cell r="AB326">
            <v>9</v>
          </cell>
          <cell r="AC326" t="str">
            <v>Non Aerosol</v>
          </cell>
        </row>
        <row r="327">
          <cell r="A327" t="str">
            <v>E1894120</v>
          </cell>
          <cell r="B327" t="str">
            <v>3474630570146</v>
          </cell>
          <cell r="C327" t="str">
            <v>DIA RICHESSE 4.8 50ML VF40</v>
          </cell>
          <cell r="D327" t="str">
            <v>LP</v>
          </cell>
          <cell r="E327" t="str">
            <v>B</v>
          </cell>
          <cell r="F327">
            <v>1</v>
          </cell>
          <cell r="I327" t="str">
            <v/>
          </cell>
          <cell r="L327">
            <v>7.1999999999999995E-2</v>
          </cell>
          <cell r="M327">
            <v>108</v>
          </cell>
          <cell r="N327">
            <v>1512</v>
          </cell>
          <cell r="O327">
            <v>4536</v>
          </cell>
          <cell r="P327">
            <v>0</v>
          </cell>
          <cell r="Q327">
            <v>1</v>
          </cell>
          <cell r="R327">
            <v>3</v>
          </cell>
          <cell r="S327" t="str">
            <v>3474630570146</v>
          </cell>
          <cell r="T327" t="str">
            <v>RU.77.99.37.001.E.007229.09.13</v>
          </cell>
          <cell r="U327" t="str">
            <v>Non Aerosol</v>
          </cell>
          <cell r="V327" t="str">
            <v>E1894120</v>
          </cell>
          <cell r="W327" t="str">
            <v>E1894120</v>
          </cell>
          <cell r="X327" t="str">
            <v>E1894120</v>
          </cell>
          <cell r="Y327" t="str">
            <v>E1894120</v>
          </cell>
          <cell r="Z327" t="str">
            <v>not US</v>
          </cell>
          <cell r="AA327" t="str">
            <v/>
          </cell>
          <cell r="AB327">
            <v>9</v>
          </cell>
          <cell r="AC327" t="str">
            <v>Non Aerosol</v>
          </cell>
        </row>
        <row r="328">
          <cell r="A328" t="str">
            <v>E1895321</v>
          </cell>
          <cell r="B328" t="str">
            <v>3474630397897</v>
          </cell>
          <cell r="C328" t="str">
            <v>DIA RICHESSE 5 50ML VF58</v>
          </cell>
          <cell r="D328" t="str">
            <v>LP</v>
          </cell>
          <cell r="E328" t="str">
            <v>A</v>
          </cell>
          <cell r="F328">
            <v>1</v>
          </cell>
          <cell r="I328" t="str">
            <v/>
          </cell>
          <cell r="L328">
            <v>7.1999999999999995E-2</v>
          </cell>
          <cell r="M328">
            <v>108</v>
          </cell>
          <cell r="N328">
            <v>1512</v>
          </cell>
          <cell r="O328">
            <v>4536</v>
          </cell>
          <cell r="P328">
            <v>0</v>
          </cell>
          <cell r="Q328">
            <v>1</v>
          </cell>
          <cell r="R328">
            <v>3</v>
          </cell>
          <cell r="S328" t="str">
            <v>3474630397897</v>
          </cell>
          <cell r="T328" t="str">
            <v>RU.77.99.37.001.E.008384.10.13</v>
          </cell>
          <cell r="U328" t="str">
            <v>Non Aerosol</v>
          </cell>
          <cell r="V328" t="str">
            <v>E1895321</v>
          </cell>
          <cell r="W328" t="str">
            <v>E1895321</v>
          </cell>
          <cell r="X328" t="str">
            <v>E1895321</v>
          </cell>
          <cell r="Y328" t="str">
            <v>E1895321</v>
          </cell>
          <cell r="Z328" t="str">
            <v>not US</v>
          </cell>
          <cell r="AA328" t="str">
            <v/>
          </cell>
          <cell r="AB328">
            <v>9</v>
          </cell>
          <cell r="AC328" t="str">
            <v>Non Aerosol</v>
          </cell>
        </row>
        <row r="329">
          <cell r="A329" t="str">
            <v>E1892620</v>
          </cell>
          <cell r="B329" t="str">
            <v>3474630478732</v>
          </cell>
          <cell r="C329" t="str">
            <v>DIA RICHESSE 5.01 50ML VF40</v>
          </cell>
          <cell r="D329" t="str">
            <v>LP</v>
          </cell>
          <cell r="E329" t="str">
            <v>#</v>
          </cell>
          <cell r="F329">
            <v>1</v>
          </cell>
          <cell r="I329" t="str">
            <v/>
          </cell>
          <cell r="L329">
            <v>7.1999999999999995E-2</v>
          </cell>
          <cell r="M329">
            <v>108</v>
          </cell>
          <cell r="N329">
            <v>1512</v>
          </cell>
          <cell r="O329">
            <v>4536</v>
          </cell>
          <cell r="P329">
            <v>0</v>
          </cell>
          <cell r="Q329">
            <v>1</v>
          </cell>
          <cell r="R329">
            <v>3</v>
          </cell>
          <cell r="S329" t="str">
            <v>3474630478732</v>
          </cell>
          <cell r="T329" t="str">
            <v>RU.77.99.37.001.E.016012.11.12</v>
          </cell>
          <cell r="U329" t="str">
            <v>Non Aerosol</v>
          </cell>
          <cell r="V329" t="str">
            <v>E1892620</v>
          </cell>
          <cell r="W329" t="str">
            <v>E1892620</v>
          </cell>
          <cell r="X329" t="str">
            <v>E1892620</v>
          </cell>
          <cell r="Y329" t="str">
            <v>E1892620</v>
          </cell>
          <cell r="Z329" t="str">
            <v>not US</v>
          </cell>
          <cell r="AA329" t="str">
            <v/>
          </cell>
          <cell r="AB329">
            <v>9</v>
          </cell>
          <cell r="AC329" t="str">
            <v>Non Aerosol</v>
          </cell>
        </row>
        <row r="330">
          <cell r="A330" t="str">
            <v>E1897620</v>
          </cell>
          <cell r="B330" t="str">
            <v>3474630456723</v>
          </cell>
          <cell r="C330" t="str">
            <v>DIA RICHESSE 5.12 50ML VF58</v>
          </cell>
          <cell r="D330" t="str">
            <v>LP</v>
          </cell>
          <cell r="E330" t="str">
            <v>#</v>
          </cell>
          <cell r="F330">
            <v>1</v>
          </cell>
          <cell r="I330" t="str">
            <v/>
          </cell>
          <cell r="L330">
            <v>7.1999999999999995E-2</v>
          </cell>
          <cell r="M330">
            <v>108</v>
          </cell>
          <cell r="N330">
            <v>1512</v>
          </cell>
          <cell r="O330">
            <v>4536</v>
          </cell>
          <cell r="P330">
            <v>0</v>
          </cell>
          <cell r="Q330">
            <v>1</v>
          </cell>
          <cell r="R330">
            <v>3</v>
          </cell>
          <cell r="S330" t="str">
            <v>3474630456723</v>
          </cell>
          <cell r="T330" t="str">
            <v>RU.77.99.37.001.E.000080.01.14</v>
          </cell>
          <cell r="U330" t="str">
            <v>Non Aerosol</v>
          </cell>
          <cell r="V330" t="str">
            <v>E1897620</v>
          </cell>
          <cell r="W330" t="str">
            <v>E1897620</v>
          </cell>
          <cell r="X330" t="str">
            <v>E1897620</v>
          </cell>
          <cell r="Y330" t="str">
            <v>E1897620</v>
          </cell>
          <cell r="Z330" t="str">
            <v>not US</v>
          </cell>
          <cell r="AA330" t="str">
            <v/>
          </cell>
          <cell r="AB330">
            <v>9</v>
          </cell>
          <cell r="AC330" t="str">
            <v>Non Aerosol</v>
          </cell>
        </row>
        <row r="331">
          <cell r="A331" t="str">
            <v>E0338620</v>
          </cell>
          <cell r="B331" t="str">
            <v>3474630399198</v>
          </cell>
          <cell r="C331" t="str">
            <v>DIA RICHESSE 5.13 50ML V049</v>
          </cell>
          <cell r="D331" t="str">
            <v>LP</v>
          </cell>
          <cell r="E331" t="str">
            <v>#</v>
          </cell>
          <cell r="F331">
            <v>1</v>
          </cell>
          <cell r="I331" t="str">
            <v/>
          </cell>
          <cell r="L331">
            <v>7.1999999999999995E-2</v>
          </cell>
          <cell r="M331">
            <v>108</v>
          </cell>
          <cell r="N331">
            <v>1512</v>
          </cell>
          <cell r="O331">
            <v>4536</v>
          </cell>
          <cell r="P331">
            <v>0</v>
          </cell>
          <cell r="Q331">
            <v>1</v>
          </cell>
          <cell r="R331">
            <v>3</v>
          </cell>
          <cell r="S331" t="str">
            <v>3474630399198</v>
          </cell>
          <cell r="T331" t="str">
            <v>RU.77.99.37.001.E.008384.10.13</v>
          </cell>
          <cell r="U331" t="str">
            <v>Non Aerosol</v>
          </cell>
          <cell r="V331" t="str">
            <v>E0338620</v>
          </cell>
          <cell r="W331" t="str">
            <v>E0338620</v>
          </cell>
          <cell r="X331" t="str">
            <v>E0338620</v>
          </cell>
          <cell r="Y331" t="str">
            <v>E0338620</v>
          </cell>
          <cell r="Z331" t="str">
            <v>not US</v>
          </cell>
          <cell r="AA331" t="str">
            <v/>
          </cell>
          <cell r="AB331">
            <v>9</v>
          </cell>
          <cell r="AC331" t="str">
            <v>Non Aerosol</v>
          </cell>
        </row>
        <row r="332">
          <cell r="A332" t="str">
            <v>E1889220</v>
          </cell>
          <cell r="B332" t="str">
            <v>3474630399396</v>
          </cell>
          <cell r="C332" t="str">
            <v>DIA RICHESSE 5.15 50ML VF40</v>
          </cell>
          <cell r="D332" t="str">
            <v>LP</v>
          </cell>
          <cell r="E332" t="str">
            <v>#</v>
          </cell>
          <cell r="F332">
            <v>1</v>
          </cell>
          <cell r="I332" t="str">
            <v/>
          </cell>
          <cell r="L332">
            <v>7.1999999999999995E-2</v>
          </cell>
          <cell r="M332">
            <v>108</v>
          </cell>
          <cell r="N332">
            <v>1512</v>
          </cell>
          <cell r="O332">
            <v>4536</v>
          </cell>
          <cell r="P332">
            <v>0</v>
          </cell>
          <cell r="Q332">
            <v>1</v>
          </cell>
          <cell r="R332">
            <v>3</v>
          </cell>
          <cell r="S332" t="str">
            <v>3474630399396</v>
          </cell>
          <cell r="T332" t="str">
            <v>RU.77.99.37.001.E.008384.10.13</v>
          </cell>
          <cell r="U332" t="str">
            <v>Non Aerosol</v>
          </cell>
          <cell r="V332" t="str">
            <v>E1889220</v>
          </cell>
          <cell r="W332" t="str">
            <v>E1889220</v>
          </cell>
          <cell r="X332" t="str">
            <v>E1889220</v>
          </cell>
          <cell r="Y332" t="str">
            <v>E1889220</v>
          </cell>
          <cell r="Z332" t="str">
            <v>not US</v>
          </cell>
          <cell r="AA332" t="str">
            <v/>
          </cell>
          <cell r="AB332">
            <v>9</v>
          </cell>
          <cell r="AC332" t="str">
            <v>Non Aerosol</v>
          </cell>
        </row>
        <row r="333">
          <cell r="A333" t="str">
            <v>E0338820</v>
          </cell>
          <cell r="B333" t="str">
            <v>3474630399297</v>
          </cell>
          <cell r="C333" t="str">
            <v>DIA RICHESSE 5.25 50ML V150</v>
          </cell>
          <cell r="D333" t="str">
            <v>LP</v>
          </cell>
          <cell r="E333" t="str">
            <v>#</v>
          </cell>
          <cell r="F333">
            <v>1</v>
          </cell>
          <cell r="I333" t="str">
            <v/>
          </cell>
          <cell r="L333">
            <v>7.1999999999999995E-2</v>
          </cell>
          <cell r="M333">
            <v>108</v>
          </cell>
          <cell r="N333">
            <v>1512</v>
          </cell>
          <cell r="O333">
            <v>4536</v>
          </cell>
          <cell r="P333">
            <v>0</v>
          </cell>
          <cell r="Q333">
            <v>1</v>
          </cell>
          <cell r="R333">
            <v>3</v>
          </cell>
          <cell r="S333" t="str">
            <v>3474630399297</v>
          </cell>
          <cell r="T333" t="str">
            <v>RU.77.99.37.001.E.008384.10.13</v>
          </cell>
          <cell r="U333" t="str">
            <v>Non Aerosol</v>
          </cell>
          <cell r="V333" t="str">
            <v>E0338820</v>
          </cell>
          <cell r="W333" t="str">
            <v>E0338820</v>
          </cell>
          <cell r="X333" t="str">
            <v>E0338820</v>
          </cell>
          <cell r="Y333" t="str">
            <v>E0338820</v>
          </cell>
          <cell r="Z333" t="str">
            <v>not US</v>
          </cell>
          <cell r="AA333" t="str">
            <v/>
          </cell>
          <cell r="AB333">
            <v>9</v>
          </cell>
          <cell r="AC333" t="str">
            <v>Non Aerosol</v>
          </cell>
        </row>
        <row r="334">
          <cell r="A334" t="str">
            <v>E0583520</v>
          </cell>
          <cell r="B334" t="str">
            <v>3474630479074</v>
          </cell>
          <cell r="C334" t="str">
            <v>DIA RICHESSE 5.3 50ML V049</v>
          </cell>
          <cell r="D334" t="str">
            <v>LP</v>
          </cell>
          <cell r="E334" t="str">
            <v>#</v>
          </cell>
          <cell r="F334">
            <v>1</v>
          </cell>
          <cell r="I334" t="str">
            <v/>
          </cell>
          <cell r="L334">
            <v>7.1999999999999995E-2</v>
          </cell>
          <cell r="M334">
            <v>108</v>
          </cell>
          <cell r="N334">
            <v>1512</v>
          </cell>
          <cell r="O334">
            <v>4536</v>
          </cell>
          <cell r="P334">
            <v>0</v>
          </cell>
          <cell r="Q334">
            <v>1</v>
          </cell>
          <cell r="R334">
            <v>3</v>
          </cell>
          <cell r="S334" t="str">
            <v>3474630479074</v>
          </cell>
          <cell r="T334" t="str">
            <v>RU.77.99.37.001.E.016012.11.12</v>
          </cell>
          <cell r="U334" t="str">
            <v>Non Aerosol</v>
          </cell>
          <cell r="V334" t="str">
            <v>E0583520</v>
          </cell>
          <cell r="W334" t="str">
            <v>E0583520</v>
          </cell>
          <cell r="X334" t="str">
            <v>E0583520</v>
          </cell>
          <cell r="Y334" t="str">
            <v>E0583520</v>
          </cell>
          <cell r="Z334" t="str">
            <v>not US</v>
          </cell>
          <cell r="AA334" t="str">
            <v/>
          </cell>
          <cell r="AB334">
            <v>9</v>
          </cell>
          <cell r="AC334" t="str">
            <v>Non Aerosol</v>
          </cell>
        </row>
        <row r="335">
          <cell r="A335" t="str">
            <v>E0336820</v>
          </cell>
          <cell r="B335" t="str">
            <v>3474630398597</v>
          </cell>
          <cell r="C335" t="str">
            <v>DIA RICHESSE 5.31 50ML V049</v>
          </cell>
          <cell r="D335" t="str">
            <v>LP</v>
          </cell>
          <cell r="E335" t="str">
            <v>#</v>
          </cell>
          <cell r="F335">
            <v>1</v>
          </cell>
          <cell r="I335" t="str">
            <v/>
          </cell>
          <cell r="L335">
            <v>7.1999999999999995E-2</v>
          </cell>
          <cell r="M335">
            <v>108</v>
          </cell>
          <cell r="N335">
            <v>1512</v>
          </cell>
          <cell r="O335">
            <v>4536</v>
          </cell>
          <cell r="P335">
            <v>0</v>
          </cell>
          <cell r="Q335">
            <v>1</v>
          </cell>
          <cell r="R335">
            <v>3</v>
          </cell>
          <cell r="S335" t="str">
            <v>3474630398597</v>
          </cell>
          <cell r="T335" t="str">
            <v>RU.77.99.37.001.E.008384.10.13</v>
          </cell>
          <cell r="U335" t="str">
            <v>Non Aerosol</v>
          </cell>
          <cell r="V335" t="str">
            <v>E0336820</v>
          </cell>
          <cell r="W335" t="str">
            <v>E0336820</v>
          </cell>
          <cell r="X335" t="str">
            <v>E0336820</v>
          </cell>
          <cell r="Y335" t="str">
            <v>E0336820</v>
          </cell>
          <cell r="Z335" t="str">
            <v>not US</v>
          </cell>
          <cell r="AA335" t="str">
            <v/>
          </cell>
          <cell r="AB335">
            <v>9</v>
          </cell>
          <cell r="AC335" t="str">
            <v>Non Aerosol</v>
          </cell>
        </row>
        <row r="336">
          <cell r="A336" t="str">
            <v>E0337120</v>
          </cell>
          <cell r="B336" t="str">
            <v>3474630398696</v>
          </cell>
          <cell r="C336" t="str">
            <v>DIA RICHESSE 5.32 50ML V049</v>
          </cell>
          <cell r="D336" t="str">
            <v>LP</v>
          </cell>
          <cell r="E336" t="str">
            <v>#</v>
          </cell>
          <cell r="F336">
            <v>1</v>
          </cell>
          <cell r="I336" t="str">
            <v/>
          </cell>
          <cell r="L336">
            <v>7.1999999999999995E-2</v>
          </cell>
          <cell r="M336">
            <v>108</v>
          </cell>
          <cell r="N336">
            <v>1512</v>
          </cell>
          <cell r="O336">
            <v>4536</v>
          </cell>
          <cell r="P336">
            <v>0</v>
          </cell>
          <cell r="Q336">
            <v>1</v>
          </cell>
          <cell r="R336">
            <v>3</v>
          </cell>
          <cell r="S336" t="str">
            <v>3474630398696</v>
          </cell>
          <cell r="T336" t="str">
            <v>RU.77.99.37.001.E.008384.10.13</v>
          </cell>
          <cell r="U336" t="str">
            <v>Non Aerosol</v>
          </cell>
          <cell r="V336" t="str">
            <v>E0337120</v>
          </cell>
          <cell r="W336" t="str">
            <v>E0337120</v>
          </cell>
          <cell r="X336" t="str">
            <v>E0337120</v>
          </cell>
          <cell r="Y336" t="str">
            <v>E0337120</v>
          </cell>
          <cell r="Z336" t="str">
            <v>not US</v>
          </cell>
          <cell r="AA336" t="str">
            <v/>
          </cell>
          <cell r="AB336">
            <v>9</v>
          </cell>
          <cell r="AC336" t="str">
            <v>Non Aerosol</v>
          </cell>
        </row>
        <row r="337">
          <cell r="A337" t="str">
            <v>E0585320</v>
          </cell>
          <cell r="B337" t="str">
            <v>3474630479678</v>
          </cell>
          <cell r="C337" t="str">
            <v>DIA RICHESSE 5.42 50ML V049</v>
          </cell>
          <cell r="D337" t="str">
            <v>LP</v>
          </cell>
          <cell r="E337" t="str">
            <v>C</v>
          </cell>
          <cell r="F337">
            <v>1</v>
          </cell>
          <cell r="I337" t="str">
            <v/>
          </cell>
          <cell r="L337">
            <v>7.1999999999999995E-2</v>
          </cell>
          <cell r="M337">
            <v>108</v>
          </cell>
          <cell r="N337">
            <v>1512</v>
          </cell>
          <cell r="O337">
            <v>4536</v>
          </cell>
          <cell r="P337">
            <v>0</v>
          </cell>
          <cell r="Q337">
            <v>1</v>
          </cell>
          <cell r="R337">
            <v>3</v>
          </cell>
          <cell r="S337" t="str">
            <v>3474630479678</v>
          </cell>
          <cell r="T337" t="str">
            <v>RU.77.99.37.001.E.016012.11.12</v>
          </cell>
          <cell r="U337" t="str">
            <v>Non Aerosol</v>
          </cell>
          <cell r="V337" t="str">
            <v>E0585320</v>
          </cell>
          <cell r="W337" t="str">
            <v>E0585320</v>
          </cell>
          <cell r="X337" t="str">
            <v>E0585320</v>
          </cell>
          <cell r="Y337" t="str">
            <v>E0585320</v>
          </cell>
          <cell r="Z337" t="str">
            <v>not US</v>
          </cell>
          <cell r="AA337" t="str">
            <v/>
          </cell>
          <cell r="AB337">
            <v>9</v>
          </cell>
          <cell r="AC337" t="str">
            <v>Non Aerosol</v>
          </cell>
        </row>
        <row r="338">
          <cell r="A338" t="str">
            <v>E1899020</v>
          </cell>
          <cell r="B338" t="str">
            <v>3474630570245</v>
          </cell>
          <cell r="C338" t="str">
            <v>DIA RICHESSE 5.8 50ML VF58</v>
          </cell>
          <cell r="D338" t="str">
            <v>LP</v>
          </cell>
          <cell r="E338" t="str">
            <v>#</v>
          </cell>
          <cell r="F338">
            <v>1</v>
          </cell>
          <cell r="I338" t="str">
            <v/>
          </cell>
          <cell r="L338">
            <v>7.1999999999999995E-2</v>
          </cell>
          <cell r="M338">
            <v>108</v>
          </cell>
          <cell r="N338">
            <v>1512</v>
          </cell>
          <cell r="O338">
            <v>4536</v>
          </cell>
          <cell r="P338">
            <v>0</v>
          </cell>
          <cell r="Q338">
            <v>1</v>
          </cell>
          <cell r="R338">
            <v>3</v>
          </cell>
          <cell r="S338" t="str">
            <v>3474630570245</v>
          </cell>
          <cell r="T338" t="str">
            <v>RU.77.99.37.001.E.007229.09.13</v>
          </cell>
          <cell r="U338" t="str">
            <v>Non Aerosol</v>
          </cell>
          <cell r="V338" t="str">
            <v>E1899020</v>
          </cell>
          <cell r="W338" t="str">
            <v>E1899020</v>
          </cell>
          <cell r="X338" t="str">
            <v>E1899020</v>
          </cell>
          <cell r="Y338" t="str">
            <v>E1899020</v>
          </cell>
          <cell r="Z338" t="str">
            <v>not US</v>
          </cell>
          <cell r="AA338" t="str">
            <v/>
          </cell>
          <cell r="AB338">
            <v>9</v>
          </cell>
          <cell r="AC338" t="str">
            <v>Non Aerosol</v>
          </cell>
        </row>
        <row r="339">
          <cell r="A339" t="str">
            <v>E1895421</v>
          </cell>
          <cell r="B339" t="str">
            <v>3474630397996</v>
          </cell>
          <cell r="C339" t="str">
            <v>DIA RICHESSE 6 50ML VF58</v>
          </cell>
          <cell r="D339" t="str">
            <v>LP</v>
          </cell>
          <cell r="E339" t="str">
            <v>A</v>
          </cell>
          <cell r="F339">
            <v>1</v>
          </cell>
          <cell r="I339" t="str">
            <v/>
          </cell>
          <cell r="L339">
            <v>7.1999999999999995E-2</v>
          </cell>
          <cell r="M339">
            <v>108</v>
          </cell>
          <cell r="N339">
            <v>1512</v>
          </cell>
          <cell r="O339">
            <v>4536</v>
          </cell>
          <cell r="P339">
            <v>0</v>
          </cell>
          <cell r="Q339">
            <v>1</v>
          </cell>
          <cell r="R339">
            <v>3</v>
          </cell>
          <cell r="S339" t="str">
            <v>3474630397996</v>
          </cell>
          <cell r="T339" t="str">
            <v>RU.77.99.37.001.E.008384.10.13</v>
          </cell>
          <cell r="U339" t="str">
            <v>Non Aerosol</v>
          </cell>
          <cell r="V339" t="str">
            <v>E1895421</v>
          </cell>
          <cell r="W339" t="str">
            <v>E1895421</v>
          </cell>
          <cell r="X339" t="str">
            <v>E1895421</v>
          </cell>
          <cell r="Y339" t="str">
            <v>E1895421</v>
          </cell>
          <cell r="Z339" t="str">
            <v>not US</v>
          </cell>
          <cell r="AA339" t="str">
            <v/>
          </cell>
          <cell r="AB339">
            <v>9</v>
          </cell>
          <cell r="AC339" t="str">
            <v>Non Aerosol</v>
          </cell>
        </row>
        <row r="340">
          <cell r="A340" t="str">
            <v>E1897520</v>
          </cell>
          <cell r="B340" t="str">
            <v>3474630443464</v>
          </cell>
          <cell r="C340" t="str">
            <v>DIA RICHESSE 6.01 50ML VF58</v>
          </cell>
          <cell r="D340" t="str">
            <v>LP</v>
          </cell>
          <cell r="E340" t="str">
            <v>#</v>
          </cell>
          <cell r="F340">
            <v>1</v>
          </cell>
          <cell r="I340" t="str">
            <v/>
          </cell>
          <cell r="L340">
            <v>7.1999999999999995E-2</v>
          </cell>
          <cell r="M340">
            <v>108</v>
          </cell>
          <cell r="N340">
            <v>1512</v>
          </cell>
          <cell r="O340">
            <v>4536</v>
          </cell>
          <cell r="P340">
            <v>0</v>
          </cell>
          <cell r="Q340">
            <v>1</v>
          </cell>
          <cell r="R340">
            <v>3</v>
          </cell>
          <cell r="S340" t="str">
            <v>3474630443464</v>
          </cell>
          <cell r="T340" t="str">
            <v>RU.77.99.37.001.E.000080.01.14</v>
          </cell>
          <cell r="U340" t="str">
            <v>Non Aerosol</v>
          </cell>
          <cell r="V340" t="str">
            <v>E1897520</v>
          </cell>
          <cell r="W340" t="str">
            <v>E1897520</v>
          </cell>
          <cell r="X340" t="str">
            <v>E1897520</v>
          </cell>
          <cell r="Y340" t="str">
            <v>E1897520</v>
          </cell>
          <cell r="Z340" t="str">
            <v>not US</v>
          </cell>
          <cell r="AA340" t="str">
            <v/>
          </cell>
          <cell r="AB340">
            <v>9</v>
          </cell>
          <cell r="AC340" t="str">
            <v>Non Aerosol</v>
          </cell>
        </row>
        <row r="341">
          <cell r="A341" t="str">
            <v>E1897721</v>
          </cell>
          <cell r="B341" t="str">
            <v>3474630457027</v>
          </cell>
          <cell r="C341" t="str">
            <v>DIA RICHESSE 6.12 50ML VF58</v>
          </cell>
          <cell r="D341" t="str">
            <v>LP</v>
          </cell>
          <cell r="E341" t="str">
            <v>A</v>
          </cell>
          <cell r="F341">
            <v>1</v>
          </cell>
          <cell r="I341" t="str">
            <v/>
          </cell>
          <cell r="L341">
            <v>7.1999999999999995E-2</v>
          </cell>
          <cell r="M341">
            <v>108</v>
          </cell>
          <cell r="N341">
            <v>1512</v>
          </cell>
          <cell r="O341">
            <v>4536</v>
          </cell>
          <cell r="P341">
            <v>0</v>
          </cell>
          <cell r="Q341">
            <v>1</v>
          </cell>
          <cell r="R341">
            <v>3</v>
          </cell>
          <cell r="S341" t="str">
            <v>3474630457027</v>
          </cell>
          <cell r="T341" t="str">
            <v>RU.77.99.37.001.E.000080.01.14</v>
          </cell>
          <cell r="U341" t="str">
            <v>Non Aerosol</v>
          </cell>
          <cell r="V341" t="str">
            <v>E1897721</v>
          </cell>
          <cell r="W341" t="str">
            <v>E1897721</v>
          </cell>
          <cell r="X341" t="str">
            <v>E1897721</v>
          </cell>
          <cell r="Y341" t="str">
            <v>E1897721</v>
          </cell>
          <cell r="Z341" t="str">
            <v>not US</v>
          </cell>
          <cell r="AA341" t="str">
            <v/>
          </cell>
          <cell r="AB341">
            <v>9</v>
          </cell>
          <cell r="AC341" t="str">
            <v>Non Aerosol</v>
          </cell>
        </row>
        <row r="342">
          <cell r="A342" t="str">
            <v>E1889320</v>
          </cell>
          <cell r="B342" t="str">
            <v>3474630399495</v>
          </cell>
          <cell r="C342" t="str">
            <v>DIA RICHESSE 6.13 50ML VF40</v>
          </cell>
          <cell r="D342" t="str">
            <v>LP</v>
          </cell>
          <cell r="E342" t="str">
            <v>#</v>
          </cell>
          <cell r="F342">
            <v>1</v>
          </cell>
          <cell r="I342" t="str">
            <v/>
          </cell>
          <cell r="L342">
            <v>7.1999999999999995E-2</v>
          </cell>
          <cell r="M342">
            <v>108</v>
          </cell>
          <cell r="N342">
            <v>1512</v>
          </cell>
          <cell r="O342">
            <v>4536</v>
          </cell>
          <cell r="P342">
            <v>0</v>
          </cell>
          <cell r="Q342">
            <v>1</v>
          </cell>
          <cell r="R342">
            <v>3</v>
          </cell>
          <cell r="S342" t="str">
            <v>3474630399495</v>
          </cell>
          <cell r="T342" t="str">
            <v>RU.77.99.37.001.E.008384.10.13</v>
          </cell>
          <cell r="U342" t="str">
            <v>Non Aerosol</v>
          </cell>
          <cell r="V342" t="str">
            <v>E1889320</v>
          </cell>
          <cell r="W342" t="str">
            <v>E1889320</v>
          </cell>
          <cell r="X342" t="str">
            <v>E1889320</v>
          </cell>
          <cell r="Y342" t="str">
            <v>E1889320</v>
          </cell>
          <cell r="Z342" t="str">
            <v>not US</v>
          </cell>
          <cell r="AA342" t="str">
            <v/>
          </cell>
          <cell r="AB342">
            <v>9</v>
          </cell>
          <cell r="AC342" t="str">
            <v>Non Aerosol</v>
          </cell>
        </row>
        <row r="343">
          <cell r="A343" t="str">
            <v>E1897420</v>
          </cell>
          <cell r="B343" t="str">
            <v>3474630443068</v>
          </cell>
          <cell r="C343" t="str">
            <v>DIA RICHESSE 6.23 50ML VF58</v>
          </cell>
          <cell r="D343" t="str">
            <v>LP</v>
          </cell>
          <cell r="E343" t="str">
            <v>B</v>
          </cell>
          <cell r="F343">
            <v>1</v>
          </cell>
          <cell r="I343" t="str">
            <v/>
          </cell>
          <cell r="L343">
            <v>7.1999999999999995E-2</v>
          </cell>
          <cell r="M343">
            <v>108</v>
          </cell>
          <cell r="N343">
            <v>1512</v>
          </cell>
          <cell r="O343">
            <v>4536</v>
          </cell>
          <cell r="P343">
            <v>0</v>
          </cell>
          <cell r="Q343">
            <v>1</v>
          </cell>
          <cell r="R343">
            <v>3</v>
          </cell>
          <cell r="S343" t="str">
            <v>3474630443068</v>
          </cell>
          <cell r="T343" t="str">
            <v>RU.77.99.37.001.E.000080.01.14</v>
          </cell>
          <cell r="U343" t="str">
            <v>Non Aerosol</v>
          </cell>
          <cell r="V343" t="str">
            <v>E1897420</v>
          </cell>
          <cell r="W343" t="str">
            <v>E1897420</v>
          </cell>
          <cell r="X343" t="str">
            <v>E1897420</v>
          </cell>
          <cell r="Y343" t="str">
            <v>E1897420</v>
          </cell>
          <cell r="Z343" t="str">
            <v>not US</v>
          </cell>
          <cell r="AA343" t="str">
            <v/>
          </cell>
          <cell r="AB343">
            <v>9</v>
          </cell>
          <cell r="AC343" t="str">
            <v>Non Aerosol</v>
          </cell>
        </row>
        <row r="344">
          <cell r="A344" t="str">
            <v>E1619620</v>
          </cell>
          <cell r="B344" t="str">
            <v>3474636219643</v>
          </cell>
          <cell r="C344" t="str">
            <v>DIA R STRAW BLOND 6.32 50ML V049</v>
          </cell>
          <cell r="D344" t="str">
            <v>LP</v>
          </cell>
          <cell r="E344" t="str">
            <v>#</v>
          </cell>
          <cell r="F344">
            <v>1</v>
          </cell>
          <cell r="I344" t="str">
            <v/>
          </cell>
          <cell r="L344">
            <v>7.1999999999999995E-2</v>
          </cell>
          <cell r="M344">
            <v>108</v>
          </cell>
          <cell r="N344">
            <v>1512</v>
          </cell>
          <cell r="O344">
            <v>4536</v>
          </cell>
          <cell r="P344">
            <v>0</v>
          </cell>
          <cell r="Q344">
            <v>1</v>
          </cell>
          <cell r="R344">
            <v>3</v>
          </cell>
          <cell r="S344" t="str">
            <v>3474636219643</v>
          </cell>
          <cell r="T344" t="str">
            <v>RU.77.99.22.001.E.008697.08.15</v>
          </cell>
          <cell r="U344" t="str">
            <v>Non Aerosol</v>
          </cell>
          <cell r="V344" t="str">
            <v>E1619620</v>
          </cell>
          <cell r="W344" t="str">
            <v>E1619620</v>
          </cell>
          <cell r="X344" t="str">
            <v>E1619620</v>
          </cell>
          <cell r="Y344" t="str">
            <v>E1619620</v>
          </cell>
          <cell r="Z344" t="str">
            <v>not US</v>
          </cell>
          <cell r="AA344" t="str">
            <v/>
          </cell>
          <cell r="AB344">
            <v>9</v>
          </cell>
          <cell r="AC344" t="str">
            <v>Non Aerosol</v>
          </cell>
        </row>
        <row r="345">
          <cell r="A345" t="str">
            <v>E1896001</v>
          </cell>
          <cell r="B345" t="str">
            <v>3474630398894</v>
          </cell>
          <cell r="C345" t="str">
            <v>DIA RICHESSE 6.34 50ML VF58</v>
          </cell>
          <cell r="D345" t="str">
            <v>LP</v>
          </cell>
          <cell r="E345" t="str">
            <v>#</v>
          </cell>
          <cell r="F345">
            <v>1</v>
          </cell>
          <cell r="I345" t="str">
            <v/>
          </cell>
          <cell r="L345">
            <v>7.1999999999999995E-2</v>
          </cell>
          <cell r="M345">
            <v>108</v>
          </cell>
          <cell r="N345">
            <v>1512</v>
          </cell>
          <cell r="O345">
            <v>4536</v>
          </cell>
          <cell r="P345">
            <v>0</v>
          </cell>
          <cell r="Q345">
            <v>1</v>
          </cell>
          <cell r="R345">
            <v>3</v>
          </cell>
          <cell r="S345" t="str">
            <v>3474630398894</v>
          </cell>
          <cell r="T345" t="str">
            <v>RU.77.99.37.001.E.008384.10.13</v>
          </cell>
          <cell r="U345" t="str">
            <v>Non Aerosol</v>
          </cell>
          <cell r="V345" t="str">
            <v>E1896001</v>
          </cell>
          <cell r="W345" t="str">
            <v>E1896001</v>
          </cell>
          <cell r="X345" t="str">
            <v>E1896001</v>
          </cell>
          <cell r="Y345" t="str">
            <v>E1896001</v>
          </cell>
          <cell r="Z345" t="str">
            <v>not US</v>
          </cell>
          <cell r="AA345" t="str">
            <v/>
          </cell>
          <cell r="AB345">
            <v>9</v>
          </cell>
          <cell r="AC345" t="str">
            <v>Non Aerosol</v>
          </cell>
        </row>
        <row r="346">
          <cell r="A346" t="str">
            <v>E0478320</v>
          </cell>
          <cell r="B346" t="str">
            <v>3474630443662</v>
          </cell>
          <cell r="C346" t="str">
            <v>DIA RICHESSE 6.40 50ML V049</v>
          </cell>
          <cell r="D346" t="str">
            <v>LP</v>
          </cell>
          <cell r="E346" t="str">
            <v>#</v>
          </cell>
          <cell r="F346">
            <v>1</v>
          </cell>
          <cell r="I346" t="str">
            <v/>
          </cell>
          <cell r="L346">
            <v>7.1999999999999995E-2</v>
          </cell>
          <cell r="M346">
            <v>108</v>
          </cell>
          <cell r="N346">
            <v>1512</v>
          </cell>
          <cell r="O346">
            <v>4536</v>
          </cell>
          <cell r="P346">
            <v>0</v>
          </cell>
          <cell r="Q346">
            <v>1</v>
          </cell>
          <cell r="R346">
            <v>3</v>
          </cell>
          <cell r="S346" t="str">
            <v>3474630443662</v>
          </cell>
          <cell r="T346" t="str">
            <v>RU.77.99.37.001.E.000080.01.14</v>
          </cell>
          <cell r="U346" t="str">
            <v>Non Aerosol</v>
          </cell>
          <cell r="V346" t="str">
            <v>E0478320</v>
          </cell>
          <cell r="W346" t="str">
            <v>E0478320</v>
          </cell>
          <cell r="X346" t="str">
            <v>E0478320</v>
          </cell>
          <cell r="Y346" t="str">
            <v>E0478320</v>
          </cell>
          <cell r="Z346" t="str">
            <v>not US</v>
          </cell>
          <cell r="AA346" t="str">
            <v/>
          </cell>
          <cell r="AB346">
            <v>9</v>
          </cell>
          <cell r="AC346" t="str">
            <v>Non Aerosol</v>
          </cell>
        </row>
        <row r="347">
          <cell r="A347" t="str">
            <v>E0858720</v>
          </cell>
          <cell r="B347" t="str">
            <v>3474630570344</v>
          </cell>
          <cell r="C347" t="str">
            <v>DIA RICHESSE 6.8 50ML V049</v>
          </cell>
          <cell r="D347" t="str">
            <v>LP</v>
          </cell>
          <cell r="E347" t="str">
            <v>#</v>
          </cell>
          <cell r="F347">
            <v>1</v>
          </cell>
          <cell r="I347" t="str">
            <v/>
          </cell>
          <cell r="L347">
            <v>7.1999999999999995E-2</v>
          </cell>
          <cell r="M347">
            <v>108</v>
          </cell>
          <cell r="N347">
            <v>1512</v>
          </cell>
          <cell r="O347">
            <v>4536</v>
          </cell>
          <cell r="P347">
            <v>0</v>
          </cell>
          <cell r="Q347">
            <v>1</v>
          </cell>
          <cell r="R347">
            <v>3</v>
          </cell>
          <cell r="S347" t="str">
            <v>3474630570344</v>
          </cell>
          <cell r="T347" t="str">
            <v>RU.77.99.37.001.E.007229.09.13</v>
          </cell>
          <cell r="U347" t="str">
            <v>Non Aerosol</v>
          </cell>
          <cell r="V347" t="str">
            <v>E0858720</v>
          </cell>
          <cell r="W347" t="str">
            <v>E0858720</v>
          </cell>
          <cell r="X347" t="str">
            <v>E0858720</v>
          </cell>
          <cell r="Y347" t="str">
            <v>E0858720</v>
          </cell>
          <cell r="Z347" t="str">
            <v>not US</v>
          </cell>
          <cell r="AA347" t="str">
            <v/>
          </cell>
          <cell r="AB347">
            <v>9</v>
          </cell>
          <cell r="AC347" t="str">
            <v>Non Aerosol</v>
          </cell>
        </row>
        <row r="348">
          <cell r="A348" t="str">
            <v>E1895520</v>
          </cell>
          <cell r="B348" t="str">
            <v>3474630398122</v>
          </cell>
          <cell r="C348" t="str">
            <v>DIA RICHESSE 7 50ML VF58</v>
          </cell>
          <cell r="D348" t="str">
            <v>LP</v>
          </cell>
          <cell r="E348" t="str">
            <v>A</v>
          </cell>
          <cell r="F348">
            <v>1</v>
          </cell>
          <cell r="I348" t="str">
            <v/>
          </cell>
          <cell r="L348">
            <v>7.1999999999999995E-2</v>
          </cell>
          <cell r="M348">
            <v>108</v>
          </cell>
          <cell r="N348">
            <v>1512</v>
          </cell>
          <cell r="O348">
            <v>4536</v>
          </cell>
          <cell r="P348">
            <v>0</v>
          </cell>
          <cell r="Q348">
            <v>1</v>
          </cell>
          <cell r="R348">
            <v>3</v>
          </cell>
          <cell r="S348" t="str">
            <v>3474630398122</v>
          </cell>
          <cell r="T348" t="str">
            <v>RU.77.99.37.001.E.008384.10.13</v>
          </cell>
          <cell r="U348" t="str">
            <v>Non Aerosol</v>
          </cell>
          <cell r="V348" t="str">
            <v>E1895520</v>
          </cell>
          <cell r="W348" t="str">
            <v>E1895520</v>
          </cell>
          <cell r="X348" t="str">
            <v>E1895520</v>
          </cell>
          <cell r="Y348" t="str">
            <v>E1895520</v>
          </cell>
          <cell r="Z348" t="str">
            <v>not US</v>
          </cell>
          <cell r="AA348" t="str">
            <v/>
          </cell>
          <cell r="AB348">
            <v>9</v>
          </cell>
          <cell r="AC348" t="str">
            <v>Non Aerosol</v>
          </cell>
        </row>
        <row r="349">
          <cell r="A349" t="str">
            <v>E1892221</v>
          </cell>
          <cell r="B349" t="str">
            <v>3474630457225</v>
          </cell>
          <cell r="C349" t="str">
            <v>DIA RICHESSE 7.01 50ML VF40</v>
          </cell>
          <cell r="D349" t="str">
            <v>LP</v>
          </cell>
          <cell r="E349" t="str">
            <v>A</v>
          </cell>
          <cell r="F349">
            <v>1</v>
          </cell>
          <cell r="I349" t="str">
            <v/>
          </cell>
          <cell r="L349">
            <v>7.1999999999999995E-2</v>
          </cell>
          <cell r="M349">
            <v>108</v>
          </cell>
          <cell r="N349">
            <v>1512</v>
          </cell>
          <cell r="O349">
            <v>4536</v>
          </cell>
          <cell r="P349">
            <v>0</v>
          </cell>
          <cell r="Q349">
            <v>1</v>
          </cell>
          <cell r="R349">
            <v>3</v>
          </cell>
          <cell r="S349" t="str">
            <v>3474630457225</v>
          </cell>
          <cell r="T349" t="str">
            <v>RU.77.99.37.001.E.000080.01.14</v>
          </cell>
          <cell r="U349" t="str">
            <v>Non Aerosol</v>
          </cell>
          <cell r="V349" t="str">
            <v>E1892221</v>
          </cell>
          <cell r="W349" t="str">
            <v>E1892221</v>
          </cell>
          <cell r="X349" t="str">
            <v>E1892221</v>
          </cell>
          <cell r="Y349" t="str">
            <v>E1892221</v>
          </cell>
          <cell r="Z349" t="str">
            <v>not US</v>
          </cell>
          <cell r="AA349" t="str">
            <v/>
          </cell>
          <cell r="AB349">
            <v>9</v>
          </cell>
          <cell r="AC349" t="str">
            <v>Non Aerosol</v>
          </cell>
        </row>
        <row r="350">
          <cell r="A350" t="str">
            <v>E1892321</v>
          </cell>
          <cell r="B350" t="str">
            <v>3474630457355</v>
          </cell>
          <cell r="C350" t="str">
            <v>DIA RICHESSE 7.13 50ML VF40</v>
          </cell>
          <cell r="D350" t="str">
            <v>LP</v>
          </cell>
          <cell r="E350" t="str">
            <v>C</v>
          </cell>
          <cell r="F350">
            <v>1</v>
          </cell>
          <cell r="I350" t="str">
            <v/>
          </cell>
          <cell r="L350">
            <v>7.1999999999999995E-2</v>
          </cell>
          <cell r="M350">
            <v>108</v>
          </cell>
          <cell r="N350">
            <v>1512</v>
          </cell>
          <cell r="O350">
            <v>4536</v>
          </cell>
          <cell r="P350">
            <v>0</v>
          </cell>
          <cell r="Q350">
            <v>1</v>
          </cell>
          <cell r="R350">
            <v>3</v>
          </cell>
          <cell r="S350" t="str">
            <v>3474630457355</v>
          </cell>
          <cell r="T350" t="str">
            <v>RU.77.99.37.001.E.000080.01.14</v>
          </cell>
          <cell r="U350" t="str">
            <v>Non Aerosol</v>
          </cell>
          <cell r="V350" t="str">
            <v>E1892321</v>
          </cell>
          <cell r="W350" t="str">
            <v>E1892321</v>
          </cell>
          <cell r="X350" t="str">
            <v>E1892321</v>
          </cell>
          <cell r="Y350" t="str">
            <v>E1892321</v>
          </cell>
          <cell r="Z350" t="str">
            <v>not US</v>
          </cell>
          <cell r="AA350" t="str">
            <v/>
          </cell>
          <cell r="AB350">
            <v>9</v>
          </cell>
          <cell r="AC350" t="str">
            <v>Non Aerosol</v>
          </cell>
        </row>
        <row r="351">
          <cell r="A351" t="str">
            <v>E1900620</v>
          </cell>
          <cell r="B351" t="str">
            <v>3474630398399</v>
          </cell>
          <cell r="C351" t="str">
            <v>DIA RICHESSE 7.30 50ML V511</v>
          </cell>
          <cell r="D351" t="str">
            <v>LP</v>
          </cell>
          <cell r="E351" t="str">
            <v>#</v>
          </cell>
          <cell r="F351">
            <v>1</v>
          </cell>
          <cell r="I351" t="str">
            <v/>
          </cell>
          <cell r="L351">
            <v>7.1999999999999995E-2</v>
          </cell>
          <cell r="M351">
            <v>108</v>
          </cell>
          <cell r="N351">
            <v>1512</v>
          </cell>
          <cell r="O351">
            <v>4536</v>
          </cell>
          <cell r="P351">
            <v>0</v>
          </cell>
          <cell r="Q351">
            <v>1</v>
          </cell>
          <cell r="R351">
            <v>3</v>
          </cell>
          <cell r="S351" t="str">
            <v>3474630398399</v>
          </cell>
          <cell r="T351" t="str">
            <v>RU.77.99.37.001.E.008384.10.13</v>
          </cell>
          <cell r="U351" t="str">
            <v>Non Aerosol</v>
          </cell>
          <cell r="V351" t="str">
            <v>E1900620</v>
          </cell>
          <cell r="W351" t="str">
            <v>E1900620</v>
          </cell>
          <cell r="X351" t="str">
            <v>E1900620</v>
          </cell>
          <cell r="Y351" t="str">
            <v>E1900620</v>
          </cell>
          <cell r="Z351" t="str">
            <v>not US</v>
          </cell>
          <cell r="AA351" t="str">
            <v/>
          </cell>
          <cell r="AB351">
            <v>9</v>
          </cell>
          <cell r="AC351" t="str">
            <v>Non Aerosol</v>
          </cell>
        </row>
        <row r="352">
          <cell r="A352" t="str">
            <v>E1897120</v>
          </cell>
          <cell r="B352" t="str">
            <v>3474630442368</v>
          </cell>
          <cell r="C352" t="str">
            <v>DIA RICHESSE 7.23 50ML VF58</v>
          </cell>
          <cell r="D352" t="str">
            <v>LP</v>
          </cell>
          <cell r="E352" t="str">
            <v>A</v>
          </cell>
          <cell r="F352">
            <v>1</v>
          </cell>
          <cell r="I352" t="str">
            <v/>
          </cell>
          <cell r="L352">
            <v>7.1999999999999995E-2</v>
          </cell>
          <cell r="M352">
            <v>108</v>
          </cell>
          <cell r="N352">
            <v>1512</v>
          </cell>
          <cell r="O352">
            <v>4536</v>
          </cell>
          <cell r="P352">
            <v>0</v>
          </cell>
          <cell r="Q352">
            <v>1</v>
          </cell>
          <cell r="R352">
            <v>3</v>
          </cell>
          <cell r="S352" t="str">
            <v>3474630442368</v>
          </cell>
          <cell r="T352" t="str">
            <v>RU.77.99.37.001.E.000080.01.14</v>
          </cell>
          <cell r="U352" t="str">
            <v>Non Aerosol</v>
          </cell>
          <cell r="V352" t="str">
            <v>E1897120</v>
          </cell>
          <cell r="W352" t="str">
            <v>E1897120</v>
          </cell>
          <cell r="X352" t="str">
            <v>E1897120</v>
          </cell>
          <cell r="Y352" t="str">
            <v>E1897120</v>
          </cell>
          <cell r="Z352" t="str">
            <v>not US</v>
          </cell>
          <cell r="AA352" t="str">
            <v/>
          </cell>
          <cell r="AB352">
            <v>9</v>
          </cell>
          <cell r="AC352" t="str">
            <v>Non Aerosol</v>
          </cell>
        </row>
        <row r="353">
          <cell r="A353" t="str">
            <v>E0338020</v>
          </cell>
          <cell r="B353" t="str">
            <v>3474630398993</v>
          </cell>
          <cell r="C353" t="str">
            <v>DIA RICHESSE 7.31 50ML V049</v>
          </cell>
          <cell r="D353" t="str">
            <v>LP</v>
          </cell>
          <cell r="E353" t="str">
            <v>#</v>
          </cell>
          <cell r="F353">
            <v>1</v>
          </cell>
          <cell r="I353" t="str">
            <v/>
          </cell>
          <cell r="L353">
            <v>7.1999999999999995E-2</v>
          </cell>
          <cell r="M353">
            <v>108</v>
          </cell>
          <cell r="N353">
            <v>1512</v>
          </cell>
          <cell r="O353">
            <v>4536</v>
          </cell>
          <cell r="P353">
            <v>0</v>
          </cell>
          <cell r="Q353">
            <v>1</v>
          </cell>
          <cell r="R353">
            <v>3</v>
          </cell>
          <cell r="S353" t="str">
            <v>3474630398993</v>
          </cell>
          <cell r="T353" t="str">
            <v>RU.77.99.37.001.E.008384.10.13</v>
          </cell>
          <cell r="U353" t="str">
            <v>Non Aerosol</v>
          </cell>
          <cell r="V353" t="str">
            <v>E0338020</v>
          </cell>
          <cell r="W353" t="str">
            <v>E0338020</v>
          </cell>
          <cell r="X353" t="str">
            <v>E0338020</v>
          </cell>
          <cell r="Y353" t="str">
            <v>E0338020</v>
          </cell>
          <cell r="Z353" t="str">
            <v>not US</v>
          </cell>
          <cell r="AA353" t="str">
            <v/>
          </cell>
          <cell r="AB353">
            <v>9</v>
          </cell>
          <cell r="AC353" t="str">
            <v>Non Aerosol</v>
          </cell>
        </row>
        <row r="354">
          <cell r="A354" t="str">
            <v>E0474721</v>
          </cell>
          <cell r="B354" t="str">
            <v>3474630442467</v>
          </cell>
          <cell r="C354" t="str">
            <v>DIA RICHESSE 7.32 50ML V049</v>
          </cell>
          <cell r="D354" t="str">
            <v>LP</v>
          </cell>
          <cell r="E354" t="str">
            <v>B</v>
          </cell>
          <cell r="F354">
            <v>1</v>
          </cell>
          <cell r="I354" t="str">
            <v/>
          </cell>
          <cell r="L354">
            <v>7.1999999999999995E-2</v>
          </cell>
          <cell r="M354">
            <v>108</v>
          </cell>
          <cell r="N354">
            <v>1512</v>
          </cell>
          <cell r="O354">
            <v>4536</v>
          </cell>
          <cell r="P354">
            <v>0</v>
          </cell>
          <cell r="Q354">
            <v>1</v>
          </cell>
          <cell r="R354">
            <v>3</v>
          </cell>
          <cell r="S354" t="str">
            <v>3474630442467</v>
          </cell>
          <cell r="T354" t="str">
            <v>RU.77.99.37.001.E.000080.01.14</v>
          </cell>
          <cell r="U354" t="str">
            <v>Non Aerosol</v>
          </cell>
          <cell r="V354" t="str">
            <v>E0474721</v>
          </cell>
          <cell r="W354" t="str">
            <v>E0474721</v>
          </cell>
          <cell r="X354" t="str">
            <v>E0474721</v>
          </cell>
          <cell r="Y354" t="str">
            <v>E0474721</v>
          </cell>
          <cell r="Z354" t="str">
            <v>not US</v>
          </cell>
          <cell r="AA354" t="str">
            <v/>
          </cell>
          <cell r="AB354">
            <v>9</v>
          </cell>
          <cell r="AC354" t="str">
            <v>Non Aerosol</v>
          </cell>
        </row>
        <row r="355">
          <cell r="A355" t="str">
            <v>E1899220</v>
          </cell>
          <cell r="B355" t="str">
            <v>3474630570443</v>
          </cell>
          <cell r="C355" t="str">
            <v>DIA RICHESSE 7.8 50ML VF58</v>
          </cell>
          <cell r="D355" t="str">
            <v>LP</v>
          </cell>
          <cell r="E355" t="str">
            <v>B</v>
          </cell>
          <cell r="F355">
            <v>1</v>
          </cell>
          <cell r="I355" t="str">
            <v/>
          </cell>
          <cell r="L355">
            <v>7.1999999999999995E-2</v>
          </cell>
          <cell r="M355">
            <v>108</v>
          </cell>
          <cell r="N355">
            <v>1512</v>
          </cell>
          <cell r="O355">
            <v>4536</v>
          </cell>
          <cell r="P355">
            <v>0</v>
          </cell>
          <cell r="Q355">
            <v>1</v>
          </cell>
          <cell r="R355">
            <v>3</v>
          </cell>
          <cell r="S355" t="str">
            <v>3474630570443</v>
          </cell>
          <cell r="T355" t="str">
            <v>RU.77.99.37.001.E.007229.09.13</v>
          </cell>
          <cell r="U355" t="str">
            <v>Non Aerosol</v>
          </cell>
          <cell r="V355" t="str">
            <v>E1899220</v>
          </cell>
          <cell r="W355" t="str">
            <v>E1899220</v>
          </cell>
          <cell r="X355" t="str">
            <v>E1899220</v>
          </cell>
          <cell r="Y355" t="str">
            <v>E1899220</v>
          </cell>
          <cell r="Z355" t="str">
            <v>not US</v>
          </cell>
          <cell r="AA355" t="str">
            <v/>
          </cell>
          <cell r="AB355">
            <v>9</v>
          </cell>
          <cell r="AC355" t="str">
            <v>Non Aerosol</v>
          </cell>
        </row>
        <row r="356">
          <cell r="A356" t="str">
            <v>E0335621</v>
          </cell>
          <cell r="B356" t="str">
            <v>3474630398191</v>
          </cell>
          <cell r="C356" t="str">
            <v>DIA RICHESSE 8 50ML V049</v>
          </cell>
          <cell r="D356" t="str">
            <v>LP</v>
          </cell>
          <cell r="E356" t="str">
            <v>A</v>
          </cell>
          <cell r="F356">
            <v>1</v>
          </cell>
          <cell r="I356" t="str">
            <v/>
          </cell>
          <cell r="L356">
            <v>7.1999999999999995E-2</v>
          </cell>
          <cell r="M356">
            <v>108</v>
          </cell>
          <cell r="N356">
            <v>1512</v>
          </cell>
          <cell r="O356">
            <v>4536</v>
          </cell>
          <cell r="P356">
            <v>0</v>
          </cell>
          <cell r="Q356">
            <v>1</v>
          </cell>
          <cell r="R356">
            <v>3</v>
          </cell>
          <cell r="S356" t="str">
            <v>3474630398191</v>
          </cell>
          <cell r="T356" t="str">
            <v>RU.77.99.37.001.E.008384.10.13</v>
          </cell>
          <cell r="U356" t="str">
            <v>Non Aerosol</v>
          </cell>
          <cell r="V356" t="str">
            <v>E0335621</v>
          </cell>
          <cell r="W356" t="str">
            <v>E0335621</v>
          </cell>
          <cell r="X356" t="str">
            <v>E0335621</v>
          </cell>
          <cell r="Y356" t="str">
            <v>E0335621</v>
          </cell>
          <cell r="Z356" t="str">
            <v>not US</v>
          </cell>
          <cell r="AA356" t="str">
            <v/>
          </cell>
          <cell r="AB356">
            <v>9</v>
          </cell>
          <cell r="AC356" t="str">
            <v>Non Aerosol</v>
          </cell>
        </row>
        <row r="357">
          <cell r="A357" t="str">
            <v>E1897820</v>
          </cell>
          <cell r="B357" t="str">
            <v>3474630457522</v>
          </cell>
          <cell r="C357" t="str">
            <v>DIA RICHESSE 8.02 50ML VF58</v>
          </cell>
          <cell r="D357" t="str">
            <v>LP</v>
          </cell>
          <cell r="E357" t="str">
            <v>A</v>
          </cell>
          <cell r="F357">
            <v>1</v>
          </cell>
          <cell r="I357" t="str">
            <v/>
          </cell>
          <cell r="L357">
            <v>7.1999999999999995E-2</v>
          </cell>
          <cell r="M357">
            <v>108</v>
          </cell>
          <cell r="N357">
            <v>1512</v>
          </cell>
          <cell r="O357">
            <v>4536</v>
          </cell>
          <cell r="P357">
            <v>0</v>
          </cell>
          <cell r="Q357">
            <v>1</v>
          </cell>
          <cell r="R357">
            <v>3</v>
          </cell>
          <cell r="S357" t="str">
            <v>3474630457522</v>
          </cell>
          <cell r="T357" t="str">
            <v>RU.77.99.37.001.E.000080.01.14</v>
          </cell>
          <cell r="U357" t="str">
            <v>Non Aerosol</v>
          </cell>
          <cell r="V357" t="str">
            <v>E1897820</v>
          </cell>
          <cell r="W357" t="str">
            <v>E1897820</v>
          </cell>
          <cell r="X357" t="str">
            <v>E1897820</v>
          </cell>
          <cell r="Y357" t="str">
            <v>E1897820</v>
          </cell>
          <cell r="Z357" t="str">
            <v>not US</v>
          </cell>
          <cell r="AA357" t="str">
            <v/>
          </cell>
          <cell r="AB357">
            <v>9</v>
          </cell>
          <cell r="AC357" t="str">
            <v>Non Aerosol</v>
          </cell>
        </row>
        <row r="358">
          <cell r="A358" t="str">
            <v>E1892921</v>
          </cell>
          <cell r="B358" t="str">
            <v>3474630479579</v>
          </cell>
          <cell r="C358" t="str">
            <v>DIA RICHESSE 8.13 50ML VF40</v>
          </cell>
          <cell r="D358" t="str">
            <v>LP</v>
          </cell>
          <cell r="E358" t="str">
            <v>B</v>
          </cell>
          <cell r="F358">
            <v>1</v>
          </cell>
          <cell r="I358" t="str">
            <v/>
          </cell>
          <cell r="L358">
            <v>7.1999999999999995E-2</v>
          </cell>
          <cell r="M358">
            <v>108</v>
          </cell>
          <cell r="N358">
            <v>1512</v>
          </cell>
          <cell r="O358">
            <v>4536</v>
          </cell>
          <cell r="P358">
            <v>0</v>
          </cell>
          <cell r="Q358">
            <v>1</v>
          </cell>
          <cell r="R358">
            <v>3</v>
          </cell>
          <cell r="S358" t="str">
            <v>3474630479579</v>
          </cell>
          <cell r="T358" t="str">
            <v>RU.77.99.37.001.E.016012.11.12</v>
          </cell>
          <cell r="U358" t="str">
            <v>Non Aerosol</v>
          </cell>
          <cell r="V358" t="str">
            <v>E1892921</v>
          </cell>
          <cell r="W358" t="str">
            <v>E1892921</v>
          </cell>
          <cell r="X358" t="str">
            <v>E1892921</v>
          </cell>
          <cell r="Y358" t="str">
            <v>E1892921</v>
          </cell>
          <cell r="Z358" t="str">
            <v>not US</v>
          </cell>
          <cell r="AA358" t="str">
            <v/>
          </cell>
          <cell r="AB358">
            <v>9</v>
          </cell>
          <cell r="AC358" t="str">
            <v>Non Aerosol</v>
          </cell>
        </row>
        <row r="359">
          <cell r="A359" t="str">
            <v>E0336520</v>
          </cell>
          <cell r="B359" t="str">
            <v>3474630398498</v>
          </cell>
          <cell r="C359" t="str">
            <v>DIA RICHESSE 8.31 50ML V049</v>
          </cell>
          <cell r="D359" t="str">
            <v>LP</v>
          </cell>
          <cell r="E359" t="str">
            <v>#</v>
          </cell>
          <cell r="F359">
            <v>1</v>
          </cell>
          <cell r="I359" t="str">
            <v/>
          </cell>
          <cell r="L359">
            <v>7.1999999999999995E-2</v>
          </cell>
          <cell r="M359">
            <v>108</v>
          </cell>
          <cell r="N359">
            <v>1512</v>
          </cell>
          <cell r="O359">
            <v>4536</v>
          </cell>
          <cell r="P359">
            <v>0</v>
          </cell>
          <cell r="Q359">
            <v>1</v>
          </cell>
          <cell r="R359">
            <v>3</v>
          </cell>
          <cell r="S359" t="str">
            <v>3474630398498</v>
          </cell>
          <cell r="T359" t="str">
            <v>RU.77.99.37.001.E.008384.10.13</v>
          </cell>
          <cell r="U359" t="str">
            <v>Non Aerosol</v>
          </cell>
          <cell r="V359" t="str">
            <v>E0336520</v>
          </cell>
          <cell r="W359" t="str">
            <v>E0336520</v>
          </cell>
          <cell r="X359" t="str">
            <v>E0336520</v>
          </cell>
          <cell r="Y359" t="str">
            <v>E0336520</v>
          </cell>
          <cell r="Z359" t="str">
            <v>not US</v>
          </cell>
          <cell r="AA359" t="str">
            <v/>
          </cell>
          <cell r="AB359">
            <v>9</v>
          </cell>
          <cell r="AC359" t="str">
            <v>Non Aerosol</v>
          </cell>
        </row>
        <row r="360">
          <cell r="A360" t="str">
            <v>E1619921</v>
          </cell>
          <cell r="B360" t="str">
            <v>3474636219650</v>
          </cell>
          <cell r="C360" t="str">
            <v>DIA R STRAW BLOND 8.34 50ML V049</v>
          </cell>
          <cell r="D360" t="str">
            <v>LP</v>
          </cell>
          <cell r="E360" t="str">
            <v>B</v>
          </cell>
          <cell r="F360">
            <v>1</v>
          </cell>
          <cell r="I360" t="str">
            <v/>
          </cell>
          <cell r="L360">
            <v>7.1999999999999995E-2</v>
          </cell>
          <cell r="M360">
            <v>108</v>
          </cell>
          <cell r="N360">
            <v>1512</v>
          </cell>
          <cell r="O360">
            <v>4536</v>
          </cell>
          <cell r="P360">
            <v>0</v>
          </cell>
          <cell r="Q360">
            <v>1</v>
          </cell>
          <cell r="R360">
            <v>3</v>
          </cell>
          <cell r="S360" t="str">
            <v>3474636219650</v>
          </cell>
          <cell r="T360" t="str">
            <v>RU.77.99.22.001.E.008697.08.15</v>
          </cell>
          <cell r="U360" t="str">
            <v>Non Aerosol</v>
          </cell>
          <cell r="V360" t="str">
            <v>E1619921</v>
          </cell>
          <cell r="W360" t="str">
            <v>E1619921</v>
          </cell>
          <cell r="X360" t="str">
            <v>E1619921</v>
          </cell>
          <cell r="Y360" t="str">
            <v>E1619921</v>
          </cell>
          <cell r="Z360" t="str">
            <v>not US</v>
          </cell>
          <cell r="AA360" t="str">
            <v/>
          </cell>
          <cell r="AB360">
            <v>9</v>
          </cell>
          <cell r="AC360" t="str">
            <v>Non Aerosol</v>
          </cell>
        </row>
        <row r="361">
          <cell r="A361" t="str">
            <v>E1897920</v>
          </cell>
          <cell r="B361" t="str">
            <v>3474630478633</v>
          </cell>
          <cell r="C361" t="str">
            <v>DIA RICHESSE 9 50ML VF58</v>
          </cell>
          <cell r="D361" t="str">
            <v>LP</v>
          </cell>
          <cell r="E361" t="str">
            <v>A</v>
          </cell>
          <cell r="F361">
            <v>1</v>
          </cell>
          <cell r="I361" t="str">
            <v/>
          </cell>
          <cell r="L361">
            <v>7.1999999999999995E-2</v>
          </cell>
          <cell r="M361">
            <v>108</v>
          </cell>
          <cell r="N361">
            <v>1512</v>
          </cell>
          <cell r="O361">
            <v>4536</v>
          </cell>
          <cell r="P361">
            <v>0</v>
          </cell>
          <cell r="Q361">
            <v>1</v>
          </cell>
          <cell r="R361">
            <v>3</v>
          </cell>
          <cell r="S361" t="str">
            <v>3474630478633</v>
          </cell>
          <cell r="T361" t="str">
            <v>RU.77.99.37.001.E.016012.11.12</v>
          </cell>
          <cell r="U361" t="str">
            <v>Non Aerosol</v>
          </cell>
          <cell r="V361" t="str">
            <v>E1897920</v>
          </cell>
          <cell r="W361" t="str">
            <v>E1897920</v>
          </cell>
          <cell r="X361" t="str">
            <v>E1897920</v>
          </cell>
          <cell r="Y361" t="str">
            <v>E1897920</v>
          </cell>
          <cell r="Z361" t="str">
            <v>not US</v>
          </cell>
          <cell r="AA361" t="str">
            <v/>
          </cell>
          <cell r="AB361">
            <v>9</v>
          </cell>
          <cell r="AC361" t="str">
            <v>Non Aerosol</v>
          </cell>
        </row>
        <row r="362">
          <cell r="A362" t="str">
            <v>E0584721</v>
          </cell>
          <cell r="B362" t="str">
            <v>3474630479470</v>
          </cell>
          <cell r="C362" t="str">
            <v>DIA RICHESSE 9.13 50ML V049</v>
          </cell>
          <cell r="D362" t="str">
            <v>LP</v>
          </cell>
          <cell r="E362" t="str">
            <v>A</v>
          </cell>
          <cell r="F362">
            <v>1</v>
          </cell>
          <cell r="I362" t="str">
            <v/>
          </cell>
          <cell r="L362">
            <v>7.1999999999999995E-2</v>
          </cell>
          <cell r="M362">
            <v>108</v>
          </cell>
          <cell r="N362">
            <v>1512</v>
          </cell>
          <cell r="O362">
            <v>4536</v>
          </cell>
          <cell r="P362">
            <v>0</v>
          </cell>
          <cell r="Q362">
            <v>1</v>
          </cell>
          <cell r="R362">
            <v>3</v>
          </cell>
          <cell r="S362" t="str">
            <v>3474630479470</v>
          </cell>
          <cell r="T362" t="str">
            <v>RU.77.99.37.001.E.016012.11.12</v>
          </cell>
          <cell r="U362" t="str">
            <v>Non Aerosol</v>
          </cell>
          <cell r="V362" t="str">
            <v>E0584721</v>
          </cell>
          <cell r="W362" t="str">
            <v>E0584721</v>
          </cell>
          <cell r="X362" t="str">
            <v>E0584721</v>
          </cell>
          <cell r="Y362" t="str">
            <v>E0584721</v>
          </cell>
          <cell r="Z362" t="str">
            <v>not US</v>
          </cell>
          <cell r="AA362" t="str">
            <v/>
          </cell>
          <cell r="AB362">
            <v>9</v>
          </cell>
          <cell r="AC362" t="str">
            <v>Non Aerosol</v>
          </cell>
        </row>
        <row r="363">
          <cell r="A363" t="str">
            <v>E0475320</v>
          </cell>
          <cell r="B363" t="str">
            <v>3474630442665</v>
          </cell>
          <cell r="C363" t="str">
            <v>DIA RICHESSE 9.31 50ML V049</v>
          </cell>
          <cell r="D363" t="str">
            <v>LP</v>
          </cell>
          <cell r="E363" t="str">
            <v>#</v>
          </cell>
          <cell r="F363">
            <v>1</v>
          </cell>
          <cell r="I363" t="str">
            <v/>
          </cell>
          <cell r="L363">
            <v>7.1999999999999995E-2</v>
          </cell>
          <cell r="M363">
            <v>108</v>
          </cell>
          <cell r="N363">
            <v>1512</v>
          </cell>
          <cell r="O363">
            <v>4536</v>
          </cell>
          <cell r="P363">
            <v>0</v>
          </cell>
          <cell r="Q363">
            <v>1</v>
          </cell>
          <cell r="R363">
            <v>3</v>
          </cell>
          <cell r="S363" t="str">
            <v>3474630442665</v>
          </cell>
          <cell r="T363" t="str">
            <v>RU.77.99.37.001.E.000080.01.14</v>
          </cell>
          <cell r="U363" t="str">
            <v>Non Aerosol</v>
          </cell>
          <cell r="V363" t="str">
            <v>E0475320</v>
          </cell>
          <cell r="W363" t="str">
            <v>E0475320</v>
          </cell>
          <cell r="X363" t="str">
            <v>E0475320</v>
          </cell>
          <cell r="Y363" t="str">
            <v>E0475320</v>
          </cell>
          <cell r="Z363" t="str">
            <v>not US</v>
          </cell>
          <cell r="AA363" t="str">
            <v/>
          </cell>
          <cell r="AB363">
            <v>9</v>
          </cell>
          <cell r="AC363" t="str">
            <v>Non Aerosol</v>
          </cell>
        </row>
        <row r="364">
          <cell r="A364" t="str">
            <v>E1895720</v>
          </cell>
          <cell r="B364" t="str">
            <v>3474630398290</v>
          </cell>
          <cell r="C364" t="str">
            <v>DIA RICHESSE CLEAR 50ML VF58</v>
          </cell>
          <cell r="D364" t="str">
            <v>LP</v>
          </cell>
          <cell r="E364" t="str">
            <v>A</v>
          </cell>
          <cell r="F364">
            <v>1</v>
          </cell>
          <cell r="I364" t="str">
            <v/>
          </cell>
          <cell r="L364">
            <v>7.1999999999999995E-2</v>
          </cell>
          <cell r="M364">
            <v>108</v>
          </cell>
          <cell r="N364">
            <v>1512</v>
          </cell>
          <cell r="O364">
            <v>4536</v>
          </cell>
          <cell r="P364">
            <v>0</v>
          </cell>
          <cell r="Q364">
            <v>1</v>
          </cell>
          <cell r="R364">
            <v>3</v>
          </cell>
          <cell r="S364" t="str">
            <v>3474630398290</v>
          </cell>
          <cell r="T364" t="str">
            <v>RU.77.99.37.001.E.008384.10.13</v>
          </cell>
          <cell r="U364" t="str">
            <v>Non Aerosol</v>
          </cell>
          <cell r="V364" t="str">
            <v>E1895720</v>
          </cell>
          <cell r="W364" t="str">
            <v>E1895720</v>
          </cell>
          <cell r="X364" t="str">
            <v>E1895720</v>
          </cell>
          <cell r="Y364" t="str">
            <v>E1895720</v>
          </cell>
          <cell r="Z364" t="str">
            <v>not US</v>
          </cell>
          <cell r="AA364" t="str">
            <v/>
          </cell>
          <cell r="AB364">
            <v>9</v>
          </cell>
          <cell r="AC364" t="str">
            <v>Non Aerosol</v>
          </cell>
        </row>
        <row r="365">
          <cell r="A365" t="str">
            <v>E1898720</v>
          </cell>
          <cell r="B365" t="str">
            <v>3474630549357</v>
          </cell>
          <cell r="C365" t="str">
            <v>DIA RICH MILKSH NACRE 9.02 50ML F58</v>
          </cell>
          <cell r="D365" t="str">
            <v>LP</v>
          </cell>
          <cell r="E365" t="str">
            <v>A</v>
          </cell>
          <cell r="F365">
            <v>1</v>
          </cell>
          <cell r="I365" t="str">
            <v/>
          </cell>
          <cell r="L365">
            <v>7.1999999999999995E-2</v>
          </cell>
          <cell r="M365">
            <v>108</v>
          </cell>
          <cell r="N365">
            <v>1512</v>
          </cell>
          <cell r="O365">
            <v>4536</v>
          </cell>
          <cell r="P365">
            <v>0</v>
          </cell>
          <cell r="Q365">
            <v>1</v>
          </cell>
          <cell r="R365">
            <v>3</v>
          </cell>
          <cell r="S365" t="str">
            <v>3474630549357</v>
          </cell>
          <cell r="T365" t="str">
            <v>RU.77.99.37.001.E.002475.04.13</v>
          </cell>
          <cell r="U365" t="str">
            <v>Non Aerosol</v>
          </cell>
          <cell r="V365" t="str">
            <v>E1898720</v>
          </cell>
          <cell r="W365" t="str">
            <v>E1898720</v>
          </cell>
          <cell r="X365" t="str">
            <v>E1898720</v>
          </cell>
          <cell r="Y365" t="str">
            <v>E1898720</v>
          </cell>
          <cell r="Z365" t="str">
            <v>not US</v>
          </cell>
          <cell r="AA365" t="str">
            <v/>
          </cell>
          <cell r="AB365">
            <v>9</v>
          </cell>
          <cell r="AC365" t="str">
            <v>Non Aerosol</v>
          </cell>
        </row>
        <row r="366">
          <cell r="A366" t="str">
            <v>E1898820</v>
          </cell>
          <cell r="B366" t="str">
            <v>3474630549456</v>
          </cell>
          <cell r="C366" t="str">
            <v>DIA RICH MILKSH CI 10.12 50ML VF58</v>
          </cell>
          <cell r="D366" t="str">
            <v>LP</v>
          </cell>
          <cell r="E366" t="str">
            <v>A</v>
          </cell>
          <cell r="F366">
            <v>1</v>
          </cell>
          <cell r="I366" t="str">
            <v/>
          </cell>
          <cell r="L366">
            <v>7.1999999999999995E-2</v>
          </cell>
          <cell r="M366">
            <v>108</v>
          </cell>
          <cell r="N366">
            <v>1512</v>
          </cell>
          <cell r="O366">
            <v>4536</v>
          </cell>
          <cell r="P366">
            <v>0</v>
          </cell>
          <cell r="Q366">
            <v>1</v>
          </cell>
          <cell r="R366">
            <v>3</v>
          </cell>
          <cell r="S366" t="str">
            <v>3474630549456</v>
          </cell>
          <cell r="T366" t="str">
            <v>RU.77.99.37.001.E.002475.04.13</v>
          </cell>
          <cell r="U366" t="str">
            <v>Non Aerosol</v>
          </cell>
          <cell r="V366" t="str">
            <v>E1898820</v>
          </cell>
          <cell r="W366" t="str">
            <v>E1898820</v>
          </cell>
          <cell r="X366" t="str">
            <v>E1898820</v>
          </cell>
          <cell r="Y366" t="str">
            <v>E1898820</v>
          </cell>
          <cell r="Z366" t="str">
            <v>not US</v>
          </cell>
          <cell r="AA366" t="str">
            <v/>
          </cell>
          <cell r="AB366">
            <v>9</v>
          </cell>
          <cell r="AC366" t="str">
            <v>Non Aerosol</v>
          </cell>
        </row>
        <row r="367">
          <cell r="A367" t="str">
            <v>E0467904</v>
          </cell>
          <cell r="B367" t="str">
            <v>3474630440395</v>
          </cell>
          <cell r="C367" t="str">
            <v>DIA ACTIVATEUR II 6 VOL 1L V034</v>
          </cell>
          <cell r="D367" t="str">
            <v>LP</v>
          </cell>
          <cell r="E367" t="str">
            <v>A</v>
          </cell>
          <cell r="F367">
            <v>1</v>
          </cell>
          <cell r="I367" t="str">
            <v/>
          </cell>
          <cell r="L367">
            <v>1.0720000000000001</v>
          </cell>
          <cell r="M367">
            <v>6</v>
          </cell>
          <cell r="N367">
            <v>150</v>
          </cell>
          <cell r="O367">
            <v>450</v>
          </cell>
          <cell r="P367">
            <v>0</v>
          </cell>
          <cell r="Q367">
            <v>1</v>
          </cell>
          <cell r="R367">
            <v>0</v>
          </cell>
          <cell r="S367" t="str">
            <v>3474630440395</v>
          </cell>
          <cell r="T367" t="str">
            <v>RU.77.99.37.001.E.008403.10.13</v>
          </cell>
          <cell r="U367" t="str">
            <v>Non Aerosol</v>
          </cell>
          <cell r="V367" t="str">
            <v>E0467904</v>
          </cell>
          <cell r="W367" t="str">
            <v>E0467904</v>
          </cell>
          <cell r="X367" t="str">
            <v>E0467904</v>
          </cell>
          <cell r="Y367" t="str">
            <v>E0467904</v>
          </cell>
          <cell r="Z367" t="str">
            <v>not US</v>
          </cell>
          <cell r="AA367" t="str">
            <v/>
          </cell>
          <cell r="AB367">
            <v>9</v>
          </cell>
          <cell r="AC367" t="str">
            <v>Non Aerosol</v>
          </cell>
        </row>
        <row r="368">
          <cell r="A368" t="str">
            <v>E0468004</v>
          </cell>
          <cell r="B368" t="str">
            <v>3474630440432</v>
          </cell>
          <cell r="C368" t="str">
            <v>DIA ACTIVATEUR II 9 VOL 1L V034</v>
          </cell>
          <cell r="D368" t="str">
            <v>LP</v>
          </cell>
          <cell r="E368" t="str">
            <v>A</v>
          </cell>
          <cell r="F368">
            <v>1</v>
          </cell>
          <cell r="I368" t="str">
            <v/>
          </cell>
          <cell r="L368">
            <v>1.0720000000000001</v>
          </cell>
          <cell r="M368">
            <v>6</v>
          </cell>
          <cell r="N368">
            <v>150</v>
          </cell>
          <cell r="O368">
            <v>450</v>
          </cell>
          <cell r="P368">
            <v>0</v>
          </cell>
          <cell r="Q368">
            <v>1</v>
          </cell>
          <cell r="R368">
            <v>0</v>
          </cell>
          <cell r="S368" t="str">
            <v>3474630440432</v>
          </cell>
          <cell r="T368" t="str">
            <v>RU.77.99.37.001.E.008403.10.13</v>
          </cell>
          <cell r="U368" t="str">
            <v>Non Aerosol</v>
          </cell>
          <cell r="V368" t="str">
            <v>E0468004</v>
          </cell>
          <cell r="W368" t="str">
            <v>E0468004</v>
          </cell>
          <cell r="X368" t="str">
            <v>E0468004</v>
          </cell>
          <cell r="Y368" t="str">
            <v>E0468004</v>
          </cell>
          <cell r="Z368" t="str">
            <v>not US</v>
          </cell>
          <cell r="AA368" t="str">
            <v/>
          </cell>
          <cell r="AB368">
            <v>9</v>
          </cell>
          <cell r="AC368" t="str">
            <v>Non Aerosol</v>
          </cell>
        </row>
        <row r="369">
          <cell r="A369" t="str">
            <v>E0468104</v>
          </cell>
          <cell r="B369" t="str">
            <v>3474630440470</v>
          </cell>
          <cell r="C369" t="str">
            <v>DIA ACTIVATEUR II 15 VOL 1L V034</v>
          </cell>
          <cell r="D369" t="str">
            <v>LP</v>
          </cell>
          <cell r="E369" t="str">
            <v>A</v>
          </cell>
          <cell r="F369">
            <v>1</v>
          </cell>
          <cell r="I369" t="str">
            <v/>
          </cell>
          <cell r="L369">
            <v>1.0720000000000001</v>
          </cell>
          <cell r="M369">
            <v>6</v>
          </cell>
          <cell r="N369">
            <v>150</v>
          </cell>
          <cell r="O369">
            <v>450</v>
          </cell>
          <cell r="P369">
            <v>0</v>
          </cell>
          <cell r="Q369">
            <v>1</v>
          </cell>
          <cell r="R369">
            <v>0</v>
          </cell>
          <cell r="S369" t="str">
            <v>3474630440470</v>
          </cell>
          <cell r="T369" t="str">
            <v>RU.77.99.37.001.E.008403.10.13</v>
          </cell>
          <cell r="U369" t="str">
            <v>Non Aerosol</v>
          </cell>
          <cell r="V369" t="str">
            <v>E0468104</v>
          </cell>
          <cell r="W369" t="str">
            <v>E0468104</v>
          </cell>
          <cell r="X369" t="str">
            <v>E0468104</v>
          </cell>
          <cell r="Y369" t="str">
            <v>E0468104</v>
          </cell>
          <cell r="Z369" t="str">
            <v>not US</v>
          </cell>
          <cell r="AA369" t="str">
            <v/>
          </cell>
          <cell r="AB369">
            <v>9</v>
          </cell>
          <cell r="AC369" t="str">
            <v>Non Aerosol</v>
          </cell>
        </row>
        <row r="370">
          <cell r="A370" t="str">
            <v>E2620100</v>
          </cell>
          <cell r="B370" t="str">
            <v>3474636597772</v>
          </cell>
          <cell r="C370" t="str">
            <v>SMARTBOND STEP 11XUNIT 500ML V331</v>
          </cell>
          <cell r="D370" t="str">
            <v>LP</v>
          </cell>
          <cell r="E370" t="str">
            <v>A</v>
          </cell>
          <cell r="F370">
            <v>1</v>
          </cell>
          <cell r="I370" t="str">
            <v/>
          </cell>
          <cell r="L370">
            <v>0.56299999999999994</v>
          </cell>
          <cell r="M370">
            <v>6</v>
          </cell>
          <cell r="N370">
            <v>150</v>
          </cell>
          <cell r="O370">
            <v>750</v>
          </cell>
          <cell r="P370">
            <v>0</v>
          </cell>
          <cell r="Q370">
            <v>1</v>
          </cell>
          <cell r="R370">
            <v>0</v>
          </cell>
          <cell r="S370" t="str">
            <v>3474636597772</v>
          </cell>
          <cell r="T370" t="str">
            <v>ЕАЭС № RU Д-FR.АИ13.В.00427/19</v>
          </cell>
          <cell r="U370" t="str">
            <v>Non Aerosol</v>
          </cell>
          <cell r="V370" t="str">
            <v>E2620100</v>
          </cell>
          <cell r="W370" t="str">
            <v>E2620100</v>
          </cell>
          <cell r="X370" t="str">
            <v>E2620100</v>
          </cell>
          <cell r="Y370" t="str">
            <v>E2620100</v>
          </cell>
          <cell r="Z370" t="str">
            <v>not US</v>
          </cell>
          <cell r="AA370" t="str">
            <v/>
          </cell>
          <cell r="AB370">
            <v>9</v>
          </cell>
          <cell r="AC370" t="str">
            <v>Non Aerosol</v>
          </cell>
        </row>
        <row r="371">
          <cell r="A371" t="str">
            <v>E2095900</v>
          </cell>
          <cell r="B371" t="str">
            <v>3474636459438</v>
          </cell>
          <cell r="C371" t="str">
            <v>LP SMARTBOND TECHNICAL KIT V049</v>
          </cell>
          <cell r="D371" t="str">
            <v>LP</v>
          </cell>
          <cell r="E371" t="str">
            <v>#</v>
          </cell>
          <cell r="F371">
            <v>1</v>
          </cell>
          <cell r="I371" t="str">
            <v/>
          </cell>
          <cell r="L371">
            <v>1.8</v>
          </cell>
          <cell r="M371">
            <v>2</v>
          </cell>
          <cell r="N371">
            <v>42</v>
          </cell>
          <cell r="O371">
            <v>168</v>
          </cell>
          <cell r="P371">
            <v>0</v>
          </cell>
          <cell r="Q371">
            <v>1</v>
          </cell>
          <cell r="R371">
            <v>0</v>
          </cell>
          <cell r="S371" t="str">
            <v>3474636459438</v>
          </cell>
          <cell r="T371" t="str">
            <v>ЕАЭС № RU Д-FR.АИ13.В.00428/19</v>
          </cell>
          <cell r="U371" t="str">
            <v>Non Aerosol</v>
          </cell>
          <cell r="V371" t="str">
            <v>E2095900</v>
          </cell>
          <cell r="W371" t="str">
            <v>E2095900</v>
          </cell>
          <cell r="X371" t="str">
            <v>E2095900</v>
          </cell>
          <cell r="Y371" t="str">
            <v>E2095900</v>
          </cell>
          <cell r="Z371" t="str">
            <v>not US</v>
          </cell>
          <cell r="AA371" t="str">
            <v/>
          </cell>
          <cell r="AB371">
            <v>9</v>
          </cell>
          <cell r="AC371" t="str">
            <v>Non Aerosol</v>
          </cell>
        </row>
        <row r="372">
          <cell r="A372" t="str">
            <v>E2297801</v>
          </cell>
          <cell r="B372" t="str">
            <v>3474636498390</v>
          </cell>
          <cell r="C372" t="str">
            <v>LP SMARTBOND STEP 2 PRSH 500ML V310</v>
          </cell>
          <cell r="D372" t="str">
            <v>LP</v>
          </cell>
          <cell r="E372" t="str">
            <v>A</v>
          </cell>
          <cell r="F372">
            <v>1</v>
          </cell>
          <cell r="I372" t="str">
            <v/>
          </cell>
          <cell r="L372">
            <v>0.56000000000000005</v>
          </cell>
          <cell r="M372">
            <v>6</v>
          </cell>
          <cell r="N372">
            <v>150</v>
          </cell>
          <cell r="O372">
            <v>600</v>
          </cell>
          <cell r="P372">
            <v>0</v>
          </cell>
          <cell r="Q372">
            <v>1</v>
          </cell>
          <cell r="R372">
            <v>0</v>
          </cell>
          <cell r="S372" t="str">
            <v>3474636498390</v>
          </cell>
          <cell r="T372" t="str">
            <v>ЕАЭС № RU Д-FR.АИ13.В.00427/19</v>
          </cell>
          <cell r="U372" t="str">
            <v>Non Aerosol</v>
          </cell>
          <cell r="V372" t="str">
            <v>E2297801</v>
          </cell>
          <cell r="W372" t="str">
            <v>E2297801</v>
          </cell>
          <cell r="X372" t="str">
            <v>E2297801</v>
          </cell>
          <cell r="Y372" t="str">
            <v>E2297801</v>
          </cell>
          <cell r="Z372" t="str">
            <v>not US</v>
          </cell>
          <cell r="AA372" t="str">
            <v/>
          </cell>
          <cell r="AB372">
            <v>9</v>
          </cell>
          <cell r="AC372" t="str">
            <v>Non Aerosol</v>
          </cell>
        </row>
        <row r="373">
          <cell r="A373" t="str">
            <v>E2062320</v>
          </cell>
          <cell r="B373" t="str">
            <v>3474636452842</v>
          </cell>
          <cell r="C373" t="str">
            <v>LP SMARTBOND CONDI 250ML VD99</v>
          </cell>
          <cell r="D373" t="str">
            <v>LP</v>
          </cell>
          <cell r="E373" t="str">
            <v>A</v>
          </cell>
          <cell r="F373">
            <v>1</v>
          </cell>
          <cell r="I373" t="str">
            <v/>
          </cell>
          <cell r="L373">
            <v>0.3</v>
          </cell>
          <cell r="M373">
            <v>12</v>
          </cell>
          <cell r="N373">
            <v>288</v>
          </cell>
          <cell r="O373">
            <v>1440</v>
          </cell>
          <cell r="P373">
            <v>0</v>
          </cell>
          <cell r="Q373">
            <v>1</v>
          </cell>
          <cell r="R373">
            <v>6</v>
          </cell>
          <cell r="S373" t="str">
            <v>3474636452842</v>
          </cell>
          <cell r="T373" t="str">
            <v>ЕАЭС № RU Д-ES.АИ13.В.00438/19</v>
          </cell>
          <cell r="U373" t="str">
            <v>Non Aerosol</v>
          </cell>
          <cell r="V373" t="str">
            <v>E2062320</v>
          </cell>
          <cell r="W373" t="str">
            <v>E2062320</v>
          </cell>
          <cell r="X373" t="str">
            <v>E2062320</v>
          </cell>
          <cell r="Y373" t="str">
            <v>E2062320</v>
          </cell>
          <cell r="Z373" t="str">
            <v>not US</v>
          </cell>
          <cell r="AA373" t="str">
            <v/>
          </cell>
          <cell r="AB373">
            <v>9</v>
          </cell>
          <cell r="AC373" t="str">
            <v>Non Aerosol</v>
          </cell>
        </row>
        <row r="374">
          <cell r="A374" t="str">
            <v>E2637200</v>
          </cell>
          <cell r="B374" t="str">
            <v>3474636602537</v>
          </cell>
          <cell r="C374" t="str">
            <v>COLORFULHAIR RED V049</v>
          </cell>
          <cell r="D374" t="str">
            <v>LP</v>
          </cell>
          <cell r="E374" t="str">
            <v>C</v>
          </cell>
          <cell r="F374">
            <v>1</v>
          </cell>
          <cell r="I374" t="str">
            <v/>
          </cell>
          <cell r="L374">
            <v>0.115</v>
          </cell>
          <cell r="M374">
            <v>35</v>
          </cell>
          <cell r="N374">
            <v>350</v>
          </cell>
          <cell r="O374">
            <v>1750</v>
          </cell>
          <cell r="P374">
            <v>0</v>
          </cell>
          <cell r="Q374">
            <v>1</v>
          </cell>
          <cell r="R374">
            <v>0</v>
          </cell>
          <cell r="S374" t="str">
            <v>3474636602537</v>
          </cell>
          <cell r="T374" t="str">
            <v>ЕАЭС № RU Д-ES.АИ33.В.09282</v>
          </cell>
          <cell r="U374" t="str">
            <v>Non Aerosol</v>
          </cell>
          <cell r="V374" t="str">
            <v>E2637200</v>
          </cell>
          <cell r="W374" t="str">
            <v>E2637200</v>
          </cell>
          <cell r="X374" t="str">
            <v>E2637200</v>
          </cell>
          <cell r="Y374" t="str">
            <v>E2637200</v>
          </cell>
          <cell r="Z374" t="str">
            <v>not US</v>
          </cell>
          <cell r="AA374" t="str">
            <v/>
          </cell>
          <cell r="AB374">
            <v>9</v>
          </cell>
          <cell r="AC374" t="str">
            <v>Non Aerosol</v>
          </cell>
        </row>
        <row r="375">
          <cell r="A375" t="str">
            <v>E2539901</v>
          </cell>
          <cell r="B375" t="str">
            <v>3474636502172</v>
          </cell>
          <cell r="C375" t="str">
            <v>COLORFULHAIR BLUE 90ML V315</v>
          </cell>
          <cell r="D375" t="str">
            <v>LP</v>
          </cell>
          <cell r="E375" t="str">
            <v>C</v>
          </cell>
          <cell r="F375">
            <v>1</v>
          </cell>
          <cell r="I375" t="str">
            <v/>
          </cell>
          <cell r="L375">
            <v>0.115</v>
          </cell>
          <cell r="M375">
            <v>35</v>
          </cell>
          <cell r="N375">
            <v>350</v>
          </cell>
          <cell r="O375">
            <v>1750</v>
          </cell>
          <cell r="P375">
            <v>0</v>
          </cell>
          <cell r="Q375">
            <v>1</v>
          </cell>
          <cell r="R375">
            <v>0</v>
          </cell>
          <cell r="S375" t="str">
            <v>3474636502172</v>
          </cell>
          <cell r="T375" t="str">
            <v>ЕАЭС № RU Д-ES.АИ33.В.08211</v>
          </cell>
          <cell r="U375" t="str">
            <v>Non Aerosol</v>
          </cell>
          <cell r="V375" t="str">
            <v>E2539901</v>
          </cell>
          <cell r="W375" t="str">
            <v>E2539901</v>
          </cell>
          <cell r="X375" t="str">
            <v>E2539901</v>
          </cell>
          <cell r="Y375" t="str">
            <v>E2539901</v>
          </cell>
          <cell r="Z375" t="str">
            <v>not US</v>
          </cell>
          <cell r="AA375" t="str">
            <v/>
          </cell>
          <cell r="AB375">
            <v>9</v>
          </cell>
          <cell r="AC375" t="str">
            <v>Non Aerosol</v>
          </cell>
        </row>
        <row r="376">
          <cell r="A376" t="str">
            <v>E1434701</v>
          </cell>
          <cell r="B376" t="str">
            <v>3474630698345</v>
          </cell>
          <cell r="C376" t="str">
            <v>LP HAIR TOUCH UP LIGHT BR 75ML V034</v>
          </cell>
          <cell r="D376" t="str">
            <v>LP</v>
          </cell>
          <cell r="E376" t="str">
            <v>A</v>
          </cell>
          <cell r="F376">
            <v>1</v>
          </cell>
          <cell r="I376" t="str">
            <v/>
          </cell>
          <cell r="L376">
            <v>7.2999999999999995E-2</v>
          </cell>
          <cell r="M376">
            <v>6</v>
          </cell>
          <cell r="N376">
            <v>360</v>
          </cell>
          <cell r="O376">
            <v>2160</v>
          </cell>
          <cell r="P376">
            <v>0</v>
          </cell>
          <cell r="Q376">
            <v>1</v>
          </cell>
          <cell r="R376">
            <v>3</v>
          </cell>
          <cell r="S376" t="str">
            <v>3474630698345</v>
          </cell>
          <cell r="T376" t="str">
            <v>ЕАЭС № RU Д-FR.АИ82.В.01337/19</v>
          </cell>
          <cell r="U376" t="str">
            <v>Aerosol Level 1</v>
          </cell>
          <cell r="V376" t="str">
            <v>E1434701</v>
          </cell>
          <cell r="W376" t="str">
            <v>E1434701</v>
          </cell>
          <cell r="X376" t="str">
            <v>E1434701</v>
          </cell>
          <cell r="Y376" t="str">
            <v>E1434701</v>
          </cell>
          <cell r="Z376" t="str">
            <v>not US</v>
          </cell>
          <cell r="AA376" t="str">
            <v/>
          </cell>
          <cell r="AB376">
            <v>3</v>
          </cell>
          <cell r="AC376" t="str">
            <v>Aerosol Level 1</v>
          </cell>
        </row>
        <row r="377">
          <cell r="A377" t="str">
            <v>E1434201</v>
          </cell>
          <cell r="B377" t="str">
            <v>3474630698185</v>
          </cell>
          <cell r="C377" t="str">
            <v>LP HAIR TOUCH UP BROWN 75ML V034</v>
          </cell>
          <cell r="D377" t="str">
            <v>LP</v>
          </cell>
          <cell r="E377" t="str">
            <v>A</v>
          </cell>
          <cell r="F377">
            <v>1</v>
          </cell>
          <cell r="I377" t="str">
            <v/>
          </cell>
          <cell r="L377">
            <v>7.2999999999999995E-2</v>
          </cell>
          <cell r="M377">
            <v>6</v>
          </cell>
          <cell r="N377">
            <v>360</v>
          </cell>
          <cell r="O377">
            <v>2160</v>
          </cell>
          <cell r="P377">
            <v>0</v>
          </cell>
          <cell r="Q377">
            <v>1</v>
          </cell>
          <cell r="R377">
            <v>3</v>
          </cell>
          <cell r="S377" t="str">
            <v>3474630698185</v>
          </cell>
          <cell r="T377" t="str">
            <v>ЕАЭС № RU Д-FR.АИ82.В.01337/19</v>
          </cell>
          <cell r="U377" t="str">
            <v>Aerosol Level 1</v>
          </cell>
          <cell r="V377" t="str">
            <v>E1434201</v>
          </cell>
          <cell r="W377" t="str">
            <v>E1434201</v>
          </cell>
          <cell r="X377" t="str">
            <v>E1434201</v>
          </cell>
          <cell r="Y377" t="str">
            <v>E1434201</v>
          </cell>
          <cell r="Z377" t="str">
            <v>not US</v>
          </cell>
          <cell r="AA377" t="str">
            <v/>
          </cell>
          <cell r="AB377">
            <v>3</v>
          </cell>
          <cell r="AC377" t="str">
            <v>Aerosol Level 1</v>
          </cell>
        </row>
        <row r="378">
          <cell r="A378" t="str">
            <v>E1435201</v>
          </cell>
          <cell r="B378" t="str">
            <v>3474630698505</v>
          </cell>
          <cell r="C378" t="str">
            <v>LP HAIR TOUCH UP DARK BL 75ML V034</v>
          </cell>
          <cell r="D378" t="str">
            <v>LP</v>
          </cell>
          <cell r="E378" t="str">
            <v>A</v>
          </cell>
          <cell r="F378">
            <v>1</v>
          </cell>
          <cell r="I378" t="str">
            <v/>
          </cell>
          <cell r="L378">
            <v>7.2999999999999995E-2</v>
          </cell>
          <cell r="M378">
            <v>6</v>
          </cell>
          <cell r="N378">
            <v>360</v>
          </cell>
          <cell r="O378">
            <v>2160</v>
          </cell>
          <cell r="P378">
            <v>0</v>
          </cell>
          <cell r="Q378">
            <v>1</v>
          </cell>
          <cell r="R378">
            <v>3</v>
          </cell>
          <cell r="S378" t="str">
            <v>3474630698505</v>
          </cell>
          <cell r="T378" t="str">
            <v>ЕАЭС № RU Д-FR.АИ82.В.01337/19</v>
          </cell>
          <cell r="U378" t="str">
            <v>Aerosol Level 1</v>
          </cell>
          <cell r="V378" t="str">
            <v>E1435201</v>
          </cell>
          <cell r="W378" t="str">
            <v>E1435201</v>
          </cell>
          <cell r="X378" t="str">
            <v>E1435201</v>
          </cell>
          <cell r="Y378" t="str">
            <v>E1435201</v>
          </cell>
          <cell r="Z378" t="str">
            <v>not US</v>
          </cell>
          <cell r="AA378" t="str">
            <v/>
          </cell>
          <cell r="AB378">
            <v>3</v>
          </cell>
          <cell r="AC378" t="str">
            <v>Aerosol Level 1</v>
          </cell>
        </row>
        <row r="379">
          <cell r="A379" t="str">
            <v>E1433701</v>
          </cell>
          <cell r="B379" t="str">
            <v>3474630698000</v>
          </cell>
          <cell r="C379" t="str">
            <v>LP HAIR TOUCH UP BLACK 75ML V034</v>
          </cell>
          <cell r="D379" t="str">
            <v>LP</v>
          </cell>
          <cell r="E379" t="str">
            <v>B</v>
          </cell>
          <cell r="F379">
            <v>1</v>
          </cell>
          <cell r="I379" t="str">
            <v/>
          </cell>
          <cell r="L379">
            <v>7.2999999999999995E-2</v>
          </cell>
          <cell r="M379">
            <v>6</v>
          </cell>
          <cell r="N379">
            <v>360</v>
          </cell>
          <cell r="O379">
            <v>2160</v>
          </cell>
          <cell r="P379">
            <v>0</v>
          </cell>
          <cell r="Q379">
            <v>1</v>
          </cell>
          <cell r="R379">
            <v>3</v>
          </cell>
          <cell r="S379" t="str">
            <v>3474630698000</v>
          </cell>
          <cell r="T379" t="str">
            <v>ЕАЭС № RU Д-FR.АИ82.В.01379/19</v>
          </cell>
          <cell r="U379" t="str">
            <v>Aerosol Level 1</v>
          </cell>
          <cell r="V379" t="str">
            <v>E1433701</v>
          </cell>
          <cell r="W379" t="str">
            <v>E1433701</v>
          </cell>
          <cell r="X379" t="str">
            <v>E1433701</v>
          </cell>
          <cell r="Y379" t="str">
            <v>E1433701</v>
          </cell>
          <cell r="Z379" t="str">
            <v>not US</v>
          </cell>
          <cell r="AA379" t="str">
            <v/>
          </cell>
          <cell r="AB379">
            <v>3</v>
          </cell>
          <cell r="AC379" t="str">
            <v>Aerosol Level 1</v>
          </cell>
        </row>
        <row r="380">
          <cell r="A380" t="str">
            <v>E0771602</v>
          </cell>
          <cell r="B380" t="str">
            <v>3474630011755</v>
          </cell>
          <cell r="C380" t="str">
            <v>LUO EU 3 V150</v>
          </cell>
          <cell r="D380" t="str">
            <v>LP</v>
          </cell>
          <cell r="E380" t="str">
            <v>C</v>
          </cell>
          <cell r="F380">
            <v>1</v>
          </cell>
          <cell r="I380" t="str">
            <v/>
          </cell>
          <cell r="L380">
            <v>7.1999999999999995E-2</v>
          </cell>
          <cell r="M380">
            <v>108</v>
          </cell>
          <cell r="N380">
            <v>1512</v>
          </cell>
          <cell r="O380">
            <v>4536</v>
          </cell>
          <cell r="P380">
            <v>0</v>
          </cell>
          <cell r="Q380">
            <v>1</v>
          </cell>
          <cell r="R380">
            <v>3</v>
          </cell>
          <cell r="S380" t="str">
            <v>3474630011755</v>
          </cell>
          <cell r="T380" t="str">
            <v>RU.77.99.37.001.E.009052.11.13</v>
          </cell>
          <cell r="U380" t="str">
            <v>Non Aerosol</v>
          </cell>
          <cell r="V380" t="str">
            <v>E0771602</v>
          </cell>
          <cell r="W380" t="str">
            <v>E0771602</v>
          </cell>
          <cell r="X380" t="str">
            <v>E0771602</v>
          </cell>
          <cell r="Y380" t="str">
            <v>E0771602</v>
          </cell>
          <cell r="Z380" t="str">
            <v>not US</v>
          </cell>
          <cell r="AA380" t="str">
            <v/>
          </cell>
          <cell r="AB380">
            <v>9</v>
          </cell>
          <cell r="AC380" t="str">
            <v>Non Aerosol</v>
          </cell>
        </row>
        <row r="381">
          <cell r="A381" t="str">
            <v>E0406904</v>
          </cell>
          <cell r="B381" t="str">
            <v>3474630012226</v>
          </cell>
          <cell r="C381" t="str">
            <v>LUO EU 4 V049</v>
          </cell>
          <cell r="D381" t="str">
            <v>LP</v>
          </cell>
          <cell r="E381" t="str">
            <v>C</v>
          </cell>
          <cell r="F381">
            <v>1</v>
          </cell>
          <cell r="I381" t="str">
            <v/>
          </cell>
          <cell r="L381">
            <v>7.1999999999999995E-2</v>
          </cell>
          <cell r="M381">
            <v>108</v>
          </cell>
          <cell r="N381">
            <v>1512</v>
          </cell>
          <cell r="O381">
            <v>4536</v>
          </cell>
          <cell r="P381">
            <v>0</v>
          </cell>
          <cell r="Q381">
            <v>1</v>
          </cell>
          <cell r="R381">
            <v>3</v>
          </cell>
          <cell r="S381" t="str">
            <v>3474630012226</v>
          </cell>
          <cell r="T381" t="str">
            <v>RU.77.99.37.001.E.008402.10.13</v>
          </cell>
          <cell r="U381" t="str">
            <v>Non Aerosol</v>
          </cell>
          <cell r="V381" t="str">
            <v>E0406904</v>
          </cell>
          <cell r="W381" t="str">
            <v>E0406904</v>
          </cell>
          <cell r="X381" t="str">
            <v>E0406904</v>
          </cell>
          <cell r="Y381" t="str">
            <v>E0406904</v>
          </cell>
          <cell r="Z381" t="str">
            <v>not US</v>
          </cell>
          <cell r="AA381" t="str">
            <v/>
          </cell>
          <cell r="AB381">
            <v>9</v>
          </cell>
          <cell r="AC381" t="str">
            <v>Non Aerosol</v>
          </cell>
        </row>
        <row r="382">
          <cell r="A382" t="str">
            <v>E0407603</v>
          </cell>
          <cell r="B382" t="str">
            <v>3474630011762</v>
          </cell>
          <cell r="C382" t="str">
            <v>LUO EU 5 V049</v>
          </cell>
          <cell r="D382" t="str">
            <v>LP</v>
          </cell>
          <cell r="E382" t="str">
            <v>C</v>
          </cell>
          <cell r="F382">
            <v>1</v>
          </cell>
          <cell r="I382" t="str">
            <v/>
          </cell>
          <cell r="L382">
            <v>7.1999999999999995E-2</v>
          </cell>
          <cell r="M382">
            <v>108</v>
          </cell>
          <cell r="N382">
            <v>1512</v>
          </cell>
          <cell r="O382">
            <v>4536</v>
          </cell>
          <cell r="P382">
            <v>0</v>
          </cell>
          <cell r="Q382">
            <v>1</v>
          </cell>
          <cell r="R382">
            <v>3</v>
          </cell>
          <cell r="S382" t="str">
            <v>3474630011762</v>
          </cell>
          <cell r="T382" t="str">
            <v>RU.77.99.37.001.E.006627.08.13</v>
          </cell>
          <cell r="U382" t="str">
            <v>Non Aerosol</v>
          </cell>
          <cell r="V382" t="str">
            <v>E0407603</v>
          </cell>
          <cell r="W382" t="str">
            <v>E0407603</v>
          </cell>
          <cell r="X382" t="str">
            <v>E0407603</v>
          </cell>
          <cell r="Y382" t="str">
            <v>E0407603</v>
          </cell>
          <cell r="Z382" t="str">
            <v>not US</v>
          </cell>
          <cell r="AA382" t="str">
            <v/>
          </cell>
          <cell r="AB382">
            <v>9</v>
          </cell>
          <cell r="AC382" t="str">
            <v>Non Aerosol</v>
          </cell>
        </row>
        <row r="383">
          <cell r="A383" t="str">
            <v>E0408603</v>
          </cell>
          <cell r="B383" t="str">
            <v>3474630012233</v>
          </cell>
          <cell r="C383" t="str">
            <v>LUO EU 6 V049</v>
          </cell>
          <cell r="D383" t="str">
            <v>LP</v>
          </cell>
          <cell r="E383" t="str">
            <v>C</v>
          </cell>
          <cell r="F383">
            <v>1</v>
          </cell>
          <cell r="I383" t="str">
            <v/>
          </cell>
          <cell r="L383">
            <v>7.1999999999999995E-2</v>
          </cell>
          <cell r="M383">
            <v>108</v>
          </cell>
          <cell r="N383">
            <v>1512</v>
          </cell>
          <cell r="O383">
            <v>4536</v>
          </cell>
          <cell r="P383">
            <v>0</v>
          </cell>
          <cell r="Q383">
            <v>1</v>
          </cell>
          <cell r="R383">
            <v>3</v>
          </cell>
          <cell r="S383" t="str">
            <v>3474630012233</v>
          </cell>
          <cell r="T383" t="str">
            <v>RU.77.99.37.001.E.008402.10.13</v>
          </cell>
          <cell r="U383" t="str">
            <v>Non Aerosol</v>
          </cell>
          <cell r="V383" t="str">
            <v>E0408603</v>
          </cell>
          <cell r="W383" t="str">
            <v>E0408603</v>
          </cell>
          <cell r="X383" t="str">
            <v>E0408603</v>
          </cell>
          <cell r="Y383" t="str">
            <v>E0408603</v>
          </cell>
          <cell r="Z383" t="str">
            <v>not US</v>
          </cell>
          <cell r="AA383" t="str">
            <v/>
          </cell>
          <cell r="AB383">
            <v>9</v>
          </cell>
          <cell r="AC383" t="str">
            <v>Non Aerosol</v>
          </cell>
        </row>
        <row r="384">
          <cell r="A384" t="str">
            <v>E0768202</v>
          </cell>
          <cell r="B384" t="str">
            <v>3474634005958</v>
          </cell>
          <cell r="C384" t="str">
            <v>LUO EU 6.23 V511</v>
          </cell>
          <cell r="D384" t="str">
            <v>LP</v>
          </cell>
          <cell r="E384" t="str">
            <v>#</v>
          </cell>
          <cell r="F384">
            <v>1</v>
          </cell>
          <cell r="I384" t="str">
            <v/>
          </cell>
          <cell r="L384">
            <v>7.1999999999999995E-2</v>
          </cell>
          <cell r="M384">
            <v>108</v>
          </cell>
          <cell r="N384">
            <v>1512</v>
          </cell>
          <cell r="O384">
            <v>4536</v>
          </cell>
          <cell r="P384">
            <v>0</v>
          </cell>
          <cell r="Q384">
            <v>1</v>
          </cell>
          <cell r="R384">
            <v>3</v>
          </cell>
          <cell r="S384" t="str">
            <v>3474634005958</v>
          </cell>
          <cell r="T384" t="str">
            <v>RU.77.99.37.001.E.008402.10.13</v>
          </cell>
          <cell r="U384" t="str">
            <v>Non Aerosol</v>
          </cell>
          <cell r="V384" t="str">
            <v>E0768202</v>
          </cell>
          <cell r="W384" t="str">
            <v>E0768202</v>
          </cell>
          <cell r="X384" t="str">
            <v>E0768202</v>
          </cell>
          <cell r="Y384" t="str">
            <v>E0768202</v>
          </cell>
          <cell r="Z384" t="str">
            <v>not US</v>
          </cell>
          <cell r="AA384" t="str">
            <v/>
          </cell>
          <cell r="AB384">
            <v>9</v>
          </cell>
          <cell r="AC384" t="str">
            <v>Non Aerosol</v>
          </cell>
        </row>
        <row r="385">
          <cell r="A385" t="str">
            <v>E0768402</v>
          </cell>
          <cell r="B385" t="str">
            <v>3474630011984</v>
          </cell>
          <cell r="C385" t="str">
            <v>LUO EU 6.32 V511</v>
          </cell>
          <cell r="D385" t="str">
            <v>LP</v>
          </cell>
          <cell r="E385" t="str">
            <v>C</v>
          </cell>
          <cell r="F385">
            <v>1</v>
          </cell>
          <cell r="I385" t="str">
            <v/>
          </cell>
          <cell r="L385">
            <v>7.1999999999999995E-2</v>
          </cell>
          <cell r="M385">
            <v>108</v>
          </cell>
          <cell r="N385">
            <v>1512</v>
          </cell>
          <cell r="O385">
            <v>4536</v>
          </cell>
          <cell r="P385">
            <v>0</v>
          </cell>
          <cell r="Q385">
            <v>1</v>
          </cell>
          <cell r="R385">
            <v>3</v>
          </cell>
          <cell r="S385" t="str">
            <v>3474630011984</v>
          </cell>
          <cell r="T385" t="str">
            <v>RU.77.99.37.001.E.006627.08.13</v>
          </cell>
          <cell r="U385" t="str">
            <v>Non Aerosol</v>
          </cell>
          <cell r="V385" t="str">
            <v>E0768402</v>
          </cell>
          <cell r="W385" t="str">
            <v>E0768402</v>
          </cell>
          <cell r="X385" t="str">
            <v>E0768402</v>
          </cell>
          <cell r="Y385" t="str">
            <v>E0768402</v>
          </cell>
          <cell r="Z385" t="str">
            <v>not US</v>
          </cell>
          <cell r="AA385" t="str">
            <v/>
          </cell>
          <cell r="AB385">
            <v>9</v>
          </cell>
          <cell r="AC385" t="str">
            <v>Non Aerosol</v>
          </cell>
        </row>
        <row r="386">
          <cell r="A386" t="str">
            <v>E0409503</v>
          </cell>
          <cell r="B386" t="str">
            <v>3474630011915</v>
          </cell>
          <cell r="C386" t="str">
            <v>LUO EU 6.4 V049</v>
          </cell>
          <cell r="D386" t="str">
            <v>LP</v>
          </cell>
          <cell r="E386" t="str">
            <v>#</v>
          </cell>
          <cell r="F386">
            <v>1</v>
          </cell>
          <cell r="I386" t="str">
            <v/>
          </cell>
          <cell r="L386">
            <v>7.1999999999999995E-2</v>
          </cell>
          <cell r="M386">
            <v>108</v>
          </cell>
          <cell r="N386">
            <v>1512</v>
          </cell>
          <cell r="O386">
            <v>4536</v>
          </cell>
          <cell r="P386">
            <v>0</v>
          </cell>
          <cell r="Q386">
            <v>1</v>
          </cell>
          <cell r="R386">
            <v>3</v>
          </cell>
          <cell r="S386" t="str">
            <v>3474630011915</v>
          </cell>
          <cell r="T386" t="str">
            <v>RU.77.99.37.001.E.006627.08.13</v>
          </cell>
          <cell r="U386" t="str">
            <v>Non Aerosol</v>
          </cell>
          <cell r="V386" t="str">
            <v>E0409503</v>
          </cell>
          <cell r="W386" t="str">
            <v>E0409503</v>
          </cell>
          <cell r="X386" t="str">
            <v>E0409503</v>
          </cell>
          <cell r="Y386" t="str">
            <v>E0409503</v>
          </cell>
          <cell r="Z386" t="str">
            <v>not US</v>
          </cell>
          <cell r="AA386" t="str">
            <v/>
          </cell>
          <cell r="AB386">
            <v>9</v>
          </cell>
          <cell r="AC386" t="str">
            <v>Non Aerosol</v>
          </cell>
        </row>
        <row r="387">
          <cell r="A387" t="str">
            <v>E0409704</v>
          </cell>
          <cell r="B387" t="str">
            <v>3474630011779</v>
          </cell>
          <cell r="C387" t="str">
            <v>LUO EU 7 V049</v>
          </cell>
          <cell r="D387" t="str">
            <v>LP</v>
          </cell>
          <cell r="E387" t="str">
            <v>C</v>
          </cell>
          <cell r="F387">
            <v>1</v>
          </cell>
          <cell r="I387" t="str">
            <v/>
          </cell>
          <cell r="L387">
            <v>7.1999999999999995E-2</v>
          </cell>
          <cell r="M387">
            <v>108</v>
          </cell>
          <cell r="N387">
            <v>1512</v>
          </cell>
          <cell r="O387">
            <v>4536</v>
          </cell>
          <cell r="P387">
            <v>0</v>
          </cell>
          <cell r="Q387">
            <v>1</v>
          </cell>
          <cell r="R387">
            <v>3</v>
          </cell>
          <cell r="S387" t="str">
            <v>3474630011779</v>
          </cell>
          <cell r="T387" t="str">
            <v>RU.77.99.37.001.E.006627.08.13</v>
          </cell>
          <cell r="U387" t="str">
            <v>Non Aerosol</v>
          </cell>
          <cell r="V387" t="str">
            <v>E0409704</v>
          </cell>
          <cell r="W387" t="str">
            <v>E0409704</v>
          </cell>
          <cell r="X387" t="str">
            <v>E0409704</v>
          </cell>
          <cell r="Y387" t="str">
            <v>E0409704</v>
          </cell>
          <cell r="Z387" t="str">
            <v>not US</v>
          </cell>
          <cell r="AA387" t="str">
            <v/>
          </cell>
          <cell r="AB387">
            <v>9</v>
          </cell>
          <cell r="AC387" t="str">
            <v>Non Aerosol</v>
          </cell>
        </row>
        <row r="388">
          <cell r="A388" t="str">
            <v>E0409804</v>
          </cell>
          <cell r="B388" t="str">
            <v>3474630011816</v>
          </cell>
          <cell r="C388" t="str">
            <v>LUO EU 7.1 V049</v>
          </cell>
          <cell r="D388" t="str">
            <v>LP</v>
          </cell>
          <cell r="E388" t="str">
            <v>C</v>
          </cell>
          <cell r="F388">
            <v>1</v>
          </cell>
          <cell r="I388" t="str">
            <v/>
          </cell>
          <cell r="L388">
            <v>7.1999999999999995E-2</v>
          </cell>
          <cell r="M388">
            <v>108</v>
          </cell>
          <cell r="N388">
            <v>1512</v>
          </cell>
          <cell r="O388">
            <v>4536</v>
          </cell>
          <cell r="P388">
            <v>0</v>
          </cell>
          <cell r="Q388">
            <v>1</v>
          </cell>
          <cell r="R388">
            <v>3</v>
          </cell>
          <cell r="S388" t="str">
            <v>3474630011816</v>
          </cell>
          <cell r="T388" t="str">
            <v>RU.77.99.37.001.E.009052.11.13</v>
          </cell>
          <cell r="U388" t="str">
            <v>Non Aerosol</v>
          </cell>
          <cell r="V388" t="str">
            <v>E0409804</v>
          </cell>
          <cell r="W388" t="str">
            <v>E0409804</v>
          </cell>
          <cell r="X388" t="str">
            <v>E0409804</v>
          </cell>
          <cell r="Y388" t="str">
            <v>E0409804</v>
          </cell>
          <cell r="Z388" t="str">
            <v>not US</v>
          </cell>
          <cell r="AA388" t="str">
            <v/>
          </cell>
          <cell r="AB388">
            <v>9</v>
          </cell>
          <cell r="AC388" t="str">
            <v>Non Aerosol</v>
          </cell>
        </row>
        <row r="389">
          <cell r="A389" t="str">
            <v>E0409903</v>
          </cell>
          <cell r="B389" t="str">
            <v>3474630012257</v>
          </cell>
          <cell r="C389" t="str">
            <v>LUO EU 7.13 V049</v>
          </cell>
          <cell r="D389" t="str">
            <v>LP</v>
          </cell>
          <cell r="E389" t="str">
            <v>C</v>
          </cell>
          <cell r="F389">
            <v>1</v>
          </cell>
          <cell r="I389" t="str">
            <v/>
          </cell>
          <cell r="L389">
            <v>7.1999999999999995E-2</v>
          </cell>
          <cell r="M389">
            <v>108</v>
          </cell>
          <cell r="N389">
            <v>1512</v>
          </cell>
          <cell r="O389">
            <v>4536</v>
          </cell>
          <cell r="P389">
            <v>0</v>
          </cell>
          <cell r="Q389">
            <v>1</v>
          </cell>
          <cell r="R389">
            <v>3</v>
          </cell>
          <cell r="S389" t="str">
            <v>3474630012257</v>
          </cell>
          <cell r="T389" t="str">
            <v>RU.77.99.37.001.E.007241.09.13</v>
          </cell>
          <cell r="U389" t="str">
            <v>Non Aerosol</v>
          </cell>
          <cell r="V389" t="str">
            <v>E0409903</v>
          </cell>
          <cell r="W389" t="str">
            <v>E0409903</v>
          </cell>
          <cell r="X389" t="str">
            <v>E0409903</v>
          </cell>
          <cell r="Y389" t="str">
            <v>E0409903</v>
          </cell>
          <cell r="Z389" t="str">
            <v>not US</v>
          </cell>
          <cell r="AA389" t="str">
            <v/>
          </cell>
          <cell r="AB389">
            <v>9</v>
          </cell>
          <cell r="AC389" t="str">
            <v>Non Aerosol</v>
          </cell>
        </row>
        <row r="390">
          <cell r="A390" t="str">
            <v>E0410003</v>
          </cell>
          <cell r="B390" t="str">
            <v>3474630011892</v>
          </cell>
          <cell r="C390" t="str">
            <v>LUO EU 7.3 V049</v>
          </cell>
          <cell r="D390" t="str">
            <v>LP</v>
          </cell>
          <cell r="E390" t="str">
            <v>C</v>
          </cell>
          <cell r="F390">
            <v>1</v>
          </cell>
          <cell r="I390" t="str">
            <v/>
          </cell>
          <cell r="L390">
            <v>7.1999999999999995E-2</v>
          </cell>
          <cell r="M390">
            <v>108</v>
          </cell>
          <cell r="N390">
            <v>1512</v>
          </cell>
          <cell r="O390">
            <v>4536</v>
          </cell>
          <cell r="P390">
            <v>0</v>
          </cell>
          <cell r="Q390">
            <v>1</v>
          </cell>
          <cell r="R390">
            <v>3</v>
          </cell>
          <cell r="S390" t="str">
            <v>3474630011892</v>
          </cell>
          <cell r="T390" t="str">
            <v>RU.77.99.37.001.E.006627.08.13</v>
          </cell>
          <cell r="U390" t="str">
            <v>Non Aerosol</v>
          </cell>
          <cell r="V390" t="str">
            <v>E0410003</v>
          </cell>
          <cell r="W390" t="str">
            <v>E0410003</v>
          </cell>
          <cell r="X390" t="str">
            <v>E0410003</v>
          </cell>
          <cell r="Y390" t="str">
            <v>E0410003</v>
          </cell>
          <cell r="Z390" t="str">
            <v>not US</v>
          </cell>
          <cell r="AA390" t="str">
            <v/>
          </cell>
          <cell r="AB390">
            <v>9</v>
          </cell>
          <cell r="AC390" t="str">
            <v>Non Aerosol</v>
          </cell>
        </row>
        <row r="391">
          <cell r="A391" t="str">
            <v>E0410203</v>
          </cell>
          <cell r="B391" t="str">
            <v>3474634005132</v>
          </cell>
          <cell r="C391" t="str">
            <v>LUO EU 7.32 V049</v>
          </cell>
          <cell r="D391" t="str">
            <v>LP</v>
          </cell>
          <cell r="E391" t="str">
            <v>C</v>
          </cell>
          <cell r="F391">
            <v>1</v>
          </cell>
          <cell r="I391" t="str">
            <v/>
          </cell>
          <cell r="L391">
            <v>7.1999999999999995E-2</v>
          </cell>
          <cell r="M391">
            <v>108</v>
          </cell>
          <cell r="N391">
            <v>1512</v>
          </cell>
          <cell r="O391">
            <v>4536</v>
          </cell>
          <cell r="P391">
            <v>0</v>
          </cell>
          <cell r="Q391">
            <v>1</v>
          </cell>
          <cell r="R391">
            <v>3</v>
          </cell>
          <cell r="S391" t="str">
            <v>3474634005132</v>
          </cell>
          <cell r="T391" t="str">
            <v>RU.77.99.37.001.E.006627.08.13</v>
          </cell>
          <cell r="U391" t="str">
            <v>Non Aerosol</v>
          </cell>
          <cell r="V391" t="str">
            <v>E0410203</v>
          </cell>
          <cell r="W391" t="str">
            <v>E0410203</v>
          </cell>
          <cell r="X391" t="str">
            <v>E0410203</v>
          </cell>
          <cell r="Y391" t="str">
            <v>E0410203</v>
          </cell>
          <cell r="Z391" t="str">
            <v>not US</v>
          </cell>
          <cell r="AA391" t="str">
            <v/>
          </cell>
          <cell r="AB391">
            <v>9</v>
          </cell>
          <cell r="AC391" t="str">
            <v>Non Aerosol</v>
          </cell>
        </row>
        <row r="392">
          <cell r="A392" t="str">
            <v>E0410503</v>
          </cell>
          <cell r="B392" t="str">
            <v>3474630012240</v>
          </cell>
          <cell r="C392" t="str">
            <v>LUO EU 8 V049</v>
          </cell>
          <cell r="D392" t="str">
            <v>LP</v>
          </cell>
          <cell r="E392" t="str">
            <v>C</v>
          </cell>
          <cell r="F392">
            <v>1</v>
          </cell>
          <cell r="I392" t="str">
            <v/>
          </cell>
          <cell r="L392">
            <v>7.1999999999999995E-2</v>
          </cell>
          <cell r="M392">
            <v>108</v>
          </cell>
          <cell r="N392">
            <v>1512</v>
          </cell>
          <cell r="O392">
            <v>4536</v>
          </cell>
          <cell r="P392">
            <v>0</v>
          </cell>
          <cell r="Q392">
            <v>1</v>
          </cell>
          <cell r="R392">
            <v>3</v>
          </cell>
          <cell r="S392" t="str">
            <v>3474630012240</v>
          </cell>
          <cell r="T392" t="str">
            <v>RU.77.99.37.001.E.008402.10.13</v>
          </cell>
          <cell r="U392" t="str">
            <v>Non Aerosol</v>
          </cell>
          <cell r="V392" t="str">
            <v>E0410503</v>
          </cell>
          <cell r="W392" t="str">
            <v>E0410503</v>
          </cell>
          <cell r="X392" t="str">
            <v>E0410503</v>
          </cell>
          <cell r="Y392" t="str">
            <v>E0410503</v>
          </cell>
          <cell r="Z392" t="str">
            <v>not US</v>
          </cell>
          <cell r="AA392" t="str">
            <v/>
          </cell>
          <cell r="AB392">
            <v>9</v>
          </cell>
          <cell r="AC392" t="str">
            <v>Non Aerosol</v>
          </cell>
        </row>
        <row r="393">
          <cell r="A393" t="str">
            <v>E0410604</v>
          </cell>
          <cell r="B393" t="str">
            <v>3474630012318</v>
          </cell>
          <cell r="C393" t="str">
            <v>LUO EU 8.02 V049</v>
          </cell>
          <cell r="D393" t="str">
            <v>LP</v>
          </cell>
          <cell r="E393" t="str">
            <v>B</v>
          </cell>
          <cell r="F393">
            <v>1</v>
          </cell>
          <cell r="I393" t="str">
            <v/>
          </cell>
          <cell r="L393">
            <v>7.1999999999999995E-2</v>
          </cell>
          <cell r="M393">
            <v>108</v>
          </cell>
          <cell r="N393">
            <v>1512</v>
          </cell>
          <cell r="O393">
            <v>4536</v>
          </cell>
          <cell r="P393">
            <v>0</v>
          </cell>
          <cell r="Q393">
            <v>1</v>
          </cell>
          <cell r="R393">
            <v>3</v>
          </cell>
          <cell r="S393" t="str">
            <v>3474630012318</v>
          </cell>
          <cell r="T393" t="str">
            <v>RU.77.99.37.001.E.007241.09.13</v>
          </cell>
          <cell r="U393" t="str">
            <v>Non Aerosol</v>
          </cell>
          <cell r="V393" t="str">
            <v>E0410604</v>
          </cell>
          <cell r="W393" t="str">
            <v>E0410604</v>
          </cell>
          <cell r="X393" t="str">
            <v>E0410604</v>
          </cell>
          <cell r="Y393" t="str">
            <v>E0410604</v>
          </cell>
          <cell r="Z393" t="str">
            <v>not US</v>
          </cell>
          <cell r="AA393" t="str">
            <v/>
          </cell>
          <cell r="AB393">
            <v>9</v>
          </cell>
          <cell r="AC393" t="str">
            <v>Non Aerosol</v>
          </cell>
        </row>
        <row r="394">
          <cell r="A394" t="str">
            <v>E0765302</v>
          </cell>
          <cell r="B394" t="str">
            <v>3474634003718</v>
          </cell>
          <cell r="C394" t="str">
            <v>LUO EU 8.03 V150</v>
          </cell>
          <cell r="D394" t="str">
            <v>LP</v>
          </cell>
          <cell r="E394" t="str">
            <v>C</v>
          </cell>
          <cell r="F394">
            <v>1</v>
          </cell>
          <cell r="I394" t="str">
            <v/>
          </cell>
          <cell r="L394">
            <v>7.1999999999999995E-2</v>
          </cell>
          <cell r="M394">
            <v>108</v>
          </cell>
          <cell r="N394">
            <v>1512</v>
          </cell>
          <cell r="O394">
            <v>4536</v>
          </cell>
          <cell r="P394">
            <v>0</v>
          </cell>
          <cell r="Q394">
            <v>1</v>
          </cell>
          <cell r="R394">
            <v>3</v>
          </cell>
          <cell r="S394" t="str">
            <v>3474634003718</v>
          </cell>
          <cell r="T394" t="str">
            <v>RU.77.99.37.001.E.004005.05.13</v>
          </cell>
          <cell r="U394" t="str">
            <v>Non Aerosol</v>
          </cell>
          <cell r="V394" t="str">
            <v>E0765302</v>
          </cell>
          <cell r="W394" t="str">
            <v>E0765302</v>
          </cell>
          <cell r="X394" t="str">
            <v>E0765302</v>
          </cell>
          <cell r="Y394" t="str">
            <v>E0765302</v>
          </cell>
          <cell r="Z394" t="str">
            <v>not US</v>
          </cell>
          <cell r="AA394" t="str">
            <v/>
          </cell>
          <cell r="AB394">
            <v>9</v>
          </cell>
          <cell r="AC394" t="str">
            <v>Non Aerosol</v>
          </cell>
        </row>
        <row r="395">
          <cell r="A395" t="str">
            <v>E0410903</v>
          </cell>
          <cell r="B395" t="str">
            <v>3474634005842</v>
          </cell>
          <cell r="C395" t="str">
            <v>LUO EU 8.23 V049</v>
          </cell>
          <cell r="D395" t="str">
            <v>LP</v>
          </cell>
          <cell r="E395" t="str">
            <v>#</v>
          </cell>
          <cell r="F395">
            <v>1</v>
          </cell>
          <cell r="I395" t="str">
            <v/>
          </cell>
          <cell r="L395">
            <v>7.1999999999999995E-2</v>
          </cell>
          <cell r="M395">
            <v>108</v>
          </cell>
          <cell r="N395">
            <v>1512</v>
          </cell>
          <cell r="O395">
            <v>4536</v>
          </cell>
          <cell r="P395">
            <v>0</v>
          </cell>
          <cell r="Q395">
            <v>1</v>
          </cell>
          <cell r="R395">
            <v>3</v>
          </cell>
          <cell r="S395" t="str">
            <v>3474634005842</v>
          </cell>
          <cell r="T395" t="str">
            <v>RU.77.99.37.001.E.006627.08.13</v>
          </cell>
          <cell r="U395" t="str">
            <v>Non Aerosol</v>
          </cell>
          <cell r="V395" t="str">
            <v>E0410903</v>
          </cell>
          <cell r="W395" t="str">
            <v>E0410903</v>
          </cell>
          <cell r="X395" t="str">
            <v>E0410903</v>
          </cell>
          <cell r="Y395" t="str">
            <v>E0410903</v>
          </cell>
          <cell r="Z395" t="str">
            <v>not US</v>
          </cell>
          <cell r="AA395" t="str">
            <v/>
          </cell>
          <cell r="AB395">
            <v>9</v>
          </cell>
          <cell r="AC395" t="str">
            <v>Non Aerosol</v>
          </cell>
        </row>
        <row r="396">
          <cell r="A396" t="str">
            <v>E0411103</v>
          </cell>
          <cell r="B396" t="str">
            <v>3474630011786</v>
          </cell>
          <cell r="C396" t="str">
            <v>LUO EU 9 V049</v>
          </cell>
          <cell r="D396" t="str">
            <v>LP</v>
          </cell>
          <cell r="E396" t="str">
            <v>C</v>
          </cell>
          <cell r="F396">
            <v>1</v>
          </cell>
          <cell r="I396" t="str">
            <v/>
          </cell>
          <cell r="L396">
            <v>7.1999999999999995E-2</v>
          </cell>
          <cell r="M396">
            <v>108</v>
          </cell>
          <cell r="N396">
            <v>1512</v>
          </cell>
          <cell r="O396">
            <v>4536</v>
          </cell>
          <cell r="P396">
            <v>0</v>
          </cell>
          <cell r="Q396">
            <v>1</v>
          </cell>
          <cell r="R396">
            <v>3</v>
          </cell>
          <cell r="S396" t="str">
            <v>3474630011786</v>
          </cell>
          <cell r="T396" t="str">
            <v>RU.77.99.37.001.E.006627.08.13</v>
          </cell>
          <cell r="U396" t="str">
            <v>Non Aerosol</v>
          </cell>
          <cell r="V396" t="str">
            <v>E0411103</v>
          </cell>
          <cell r="W396" t="str">
            <v>E0411103</v>
          </cell>
          <cell r="X396" t="str">
            <v>E0411103</v>
          </cell>
          <cell r="Y396" t="str">
            <v>E0411103</v>
          </cell>
          <cell r="Z396" t="str">
            <v>not US</v>
          </cell>
          <cell r="AA396" t="str">
            <v/>
          </cell>
          <cell r="AB396">
            <v>9</v>
          </cell>
          <cell r="AC396" t="str">
            <v>Non Aerosol</v>
          </cell>
        </row>
        <row r="397">
          <cell r="A397" t="str">
            <v>E0411204</v>
          </cell>
          <cell r="B397" t="str">
            <v>3474630011823</v>
          </cell>
          <cell r="C397" t="str">
            <v>LUO EU 9.1 V049</v>
          </cell>
          <cell r="D397" t="str">
            <v>LP</v>
          </cell>
          <cell r="E397" t="str">
            <v>B</v>
          </cell>
          <cell r="F397">
            <v>1</v>
          </cell>
          <cell r="I397" t="str">
            <v/>
          </cell>
          <cell r="L397">
            <v>7.1999999999999995E-2</v>
          </cell>
          <cell r="M397">
            <v>108</v>
          </cell>
          <cell r="N397">
            <v>1512</v>
          </cell>
          <cell r="O397">
            <v>4536</v>
          </cell>
          <cell r="P397">
            <v>0</v>
          </cell>
          <cell r="Q397">
            <v>1</v>
          </cell>
          <cell r="R397">
            <v>3</v>
          </cell>
          <cell r="S397" t="str">
            <v>3474630011823</v>
          </cell>
          <cell r="T397" t="str">
            <v>RU.77.99.37.001.E.009052.11.13</v>
          </cell>
          <cell r="U397" t="str">
            <v>Non Aerosol</v>
          </cell>
          <cell r="V397" t="str">
            <v>E0411204</v>
          </cell>
          <cell r="W397" t="str">
            <v>E0411204</v>
          </cell>
          <cell r="X397" t="str">
            <v>E0411204</v>
          </cell>
          <cell r="Y397" t="str">
            <v>E0411204</v>
          </cell>
          <cell r="Z397" t="str">
            <v>not US</v>
          </cell>
          <cell r="AA397" t="str">
            <v/>
          </cell>
          <cell r="AB397">
            <v>9</v>
          </cell>
          <cell r="AC397" t="str">
            <v>Non Aerosol</v>
          </cell>
        </row>
        <row r="398">
          <cell r="A398" t="str">
            <v>E0411303</v>
          </cell>
          <cell r="B398" t="str">
            <v>3474634005095</v>
          </cell>
          <cell r="C398" t="str">
            <v>LUO EU 9.12 V049</v>
          </cell>
          <cell r="D398" t="str">
            <v>LP</v>
          </cell>
          <cell r="E398" t="str">
            <v>#</v>
          </cell>
          <cell r="F398">
            <v>1</v>
          </cell>
          <cell r="I398" t="str">
            <v/>
          </cell>
          <cell r="L398">
            <v>7.1999999999999995E-2</v>
          </cell>
          <cell r="M398">
            <v>108</v>
          </cell>
          <cell r="N398">
            <v>1512</v>
          </cell>
          <cell r="O398">
            <v>4536</v>
          </cell>
          <cell r="P398">
            <v>0</v>
          </cell>
          <cell r="Q398">
            <v>1</v>
          </cell>
          <cell r="R398">
            <v>3</v>
          </cell>
          <cell r="S398" t="str">
            <v>3474634005095</v>
          </cell>
          <cell r="T398" t="str">
            <v>RU.77.99.37.001.E.006627.08.13</v>
          </cell>
          <cell r="U398" t="str">
            <v>Non Aerosol</v>
          </cell>
          <cell r="V398" t="str">
            <v>E0411303</v>
          </cell>
          <cell r="W398" t="str">
            <v>E0411303</v>
          </cell>
          <cell r="X398" t="str">
            <v>E0411303</v>
          </cell>
          <cell r="Y398" t="str">
            <v>E0411303</v>
          </cell>
          <cell r="Z398" t="str">
            <v>not US</v>
          </cell>
          <cell r="AA398" t="str">
            <v/>
          </cell>
          <cell r="AB398">
            <v>9</v>
          </cell>
          <cell r="AC398" t="str">
            <v>Non Aerosol</v>
          </cell>
        </row>
        <row r="399">
          <cell r="A399" t="str">
            <v>E0411403</v>
          </cell>
          <cell r="B399" t="str">
            <v>3474630012271</v>
          </cell>
          <cell r="C399" t="str">
            <v>LUO EU 9.13 V049</v>
          </cell>
          <cell r="D399" t="str">
            <v>LP</v>
          </cell>
          <cell r="E399" t="str">
            <v>C</v>
          </cell>
          <cell r="F399">
            <v>1</v>
          </cell>
          <cell r="I399" t="str">
            <v/>
          </cell>
          <cell r="L399">
            <v>7.1999999999999995E-2</v>
          </cell>
          <cell r="M399">
            <v>108</v>
          </cell>
          <cell r="N399">
            <v>1512</v>
          </cell>
          <cell r="O399">
            <v>4536</v>
          </cell>
          <cell r="P399">
            <v>0</v>
          </cell>
          <cell r="Q399">
            <v>1</v>
          </cell>
          <cell r="R399">
            <v>3</v>
          </cell>
          <cell r="S399" t="str">
            <v>3474630012271</v>
          </cell>
          <cell r="T399" t="str">
            <v>RU.77.99.37.001.E.007241.09.13</v>
          </cell>
          <cell r="U399" t="str">
            <v>Non Aerosol</v>
          </cell>
          <cell r="V399" t="str">
            <v>E0411403</v>
          </cell>
          <cell r="W399" t="str">
            <v>E0411403</v>
          </cell>
          <cell r="X399" t="str">
            <v>E0411403</v>
          </cell>
          <cell r="Y399" t="str">
            <v>E0411403</v>
          </cell>
          <cell r="Z399" t="str">
            <v>not US</v>
          </cell>
          <cell r="AA399" t="str">
            <v/>
          </cell>
          <cell r="AB399">
            <v>9</v>
          </cell>
          <cell r="AC399" t="str">
            <v>Non Aerosol</v>
          </cell>
        </row>
        <row r="400">
          <cell r="A400" t="str">
            <v>E0411504</v>
          </cell>
          <cell r="B400" t="str">
            <v>3474634005101</v>
          </cell>
          <cell r="C400" t="str">
            <v>LUO EU 9.21 V049</v>
          </cell>
          <cell r="D400" t="str">
            <v>LP</v>
          </cell>
          <cell r="E400" t="str">
            <v>A</v>
          </cell>
          <cell r="F400">
            <v>1</v>
          </cell>
          <cell r="I400" t="str">
            <v/>
          </cell>
          <cell r="L400">
            <v>7.1999999999999995E-2</v>
          </cell>
          <cell r="M400">
            <v>108</v>
          </cell>
          <cell r="N400">
            <v>1512</v>
          </cell>
          <cell r="O400">
            <v>4536</v>
          </cell>
          <cell r="P400">
            <v>0</v>
          </cell>
          <cell r="Q400">
            <v>1</v>
          </cell>
          <cell r="R400">
            <v>3</v>
          </cell>
          <cell r="S400" t="str">
            <v>3474634005101</v>
          </cell>
          <cell r="T400" t="str">
            <v>RU.77.99.37.001.E.008402.10.13</v>
          </cell>
          <cell r="U400" t="str">
            <v>Non Aerosol</v>
          </cell>
          <cell r="V400" t="str">
            <v>E0411504</v>
          </cell>
          <cell r="W400" t="str">
            <v>E0411504</v>
          </cell>
          <cell r="X400" t="str">
            <v>E0411504</v>
          </cell>
          <cell r="Y400" t="str">
            <v>E0411504</v>
          </cell>
          <cell r="Z400" t="str">
            <v>not US</v>
          </cell>
          <cell r="AA400" t="str">
            <v/>
          </cell>
          <cell r="AB400">
            <v>9</v>
          </cell>
          <cell r="AC400" t="str">
            <v>Non Aerosol</v>
          </cell>
        </row>
        <row r="401">
          <cell r="A401" t="str">
            <v>E0411603</v>
          </cell>
          <cell r="B401" t="str">
            <v>3474630011908</v>
          </cell>
          <cell r="C401" t="str">
            <v>LUO EU 9.3 V049</v>
          </cell>
          <cell r="D401" t="str">
            <v>LP</v>
          </cell>
          <cell r="E401" t="str">
            <v>C</v>
          </cell>
          <cell r="F401">
            <v>1</v>
          </cell>
          <cell r="I401" t="str">
            <v/>
          </cell>
          <cell r="L401">
            <v>7.1999999999999995E-2</v>
          </cell>
          <cell r="M401">
            <v>108</v>
          </cell>
          <cell r="N401">
            <v>1512</v>
          </cell>
          <cell r="O401">
            <v>4536</v>
          </cell>
          <cell r="P401">
            <v>0</v>
          </cell>
          <cell r="Q401">
            <v>1</v>
          </cell>
          <cell r="R401">
            <v>3</v>
          </cell>
          <cell r="S401" t="str">
            <v>3474630011908</v>
          </cell>
          <cell r="T401" t="str">
            <v>RU.77.99.37.001.E.006627.08.13</v>
          </cell>
          <cell r="U401" t="str">
            <v>Non Aerosol</v>
          </cell>
          <cell r="V401" t="str">
            <v>E0411603</v>
          </cell>
          <cell r="W401" t="str">
            <v>E0411603</v>
          </cell>
          <cell r="X401" t="str">
            <v>E0411603</v>
          </cell>
          <cell r="Y401" t="str">
            <v>E0411603</v>
          </cell>
          <cell r="Z401" t="str">
            <v>not US</v>
          </cell>
          <cell r="AA401" t="str">
            <v/>
          </cell>
          <cell r="AB401">
            <v>9</v>
          </cell>
          <cell r="AC401" t="str">
            <v>Non Aerosol</v>
          </cell>
        </row>
        <row r="402">
          <cell r="A402" t="str">
            <v>E0406103</v>
          </cell>
          <cell r="B402" t="str">
            <v>3474630012141</v>
          </cell>
          <cell r="C402" t="str">
            <v>LUO EU 10 V049</v>
          </cell>
          <cell r="D402" t="str">
            <v>LP</v>
          </cell>
          <cell r="E402" t="str">
            <v>#</v>
          </cell>
          <cell r="F402">
            <v>1</v>
          </cell>
          <cell r="I402" t="str">
            <v/>
          </cell>
          <cell r="L402">
            <v>7.1999999999999995E-2</v>
          </cell>
          <cell r="M402">
            <v>108</v>
          </cell>
          <cell r="N402">
            <v>1512</v>
          </cell>
          <cell r="O402">
            <v>4536</v>
          </cell>
          <cell r="P402">
            <v>0</v>
          </cell>
          <cell r="Q402">
            <v>1</v>
          </cell>
          <cell r="R402">
            <v>3</v>
          </cell>
          <cell r="S402" t="str">
            <v>3474630012141</v>
          </cell>
          <cell r="T402" t="str">
            <v>RU.77.99.37.001.E.004005.05.13</v>
          </cell>
          <cell r="U402" t="str">
            <v>Non Aerosol</v>
          </cell>
          <cell r="V402" t="str">
            <v>E0406103</v>
          </cell>
          <cell r="W402" t="str">
            <v>E0406103</v>
          </cell>
          <cell r="X402" t="str">
            <v>E0406103</v>
          </cell>
          <cell r="Y402" t="str">
            <v>E0406103</v>
          </cell>
          <cell r="Z402" t="str">
            <v>not US</v>
          </cell>
          <cell r="AA402" t="str">
            <v/>
          </cell>
          <cell r="AB402">
            <v>9</v>
          </cell>
          <cell r="AC402" t="str">
            <v>Non Aerosol</v>
          </cell>
        </row>
        <row r="403">
          <cell r="A403" t="str">
            <v>E0406204</v>
          </cell>
          <cell r="B403" t="str">
            <v>3474630012219</v>
          </cell>
          <cell r="C403" t="str">
            <v>LUO EU 10.01 V049</v>
          </cell>
          <cell r="D403" t="str">
            <v>LP</v>
          </cell>
          <cell r="E403" t="str">
            <v>C</v>
          </cell>
          <cell r="F403">
            <v>1</v>
          </cell>
          <cell r="I403" t="str">
            <v/>
          </cell>
          <cell r="L403">
            <v>7.1999999999999995E-2</v>
          </cell>
          <cell r="M403">
            <v>108</v>
          </cell>
          <cell r="N403">
            <v>1512</v>
          </cell>
          <cell r="O403">
            <v>4536</v>
          </cell>
          <cell r="P403">
            <v>0</v>
          </cell>
          <cell r="Q403">
            <v>1</v>
          </cell>
          <cell r="R403">
            <v>3</v>
          </cell>
          <cell r="S403" t="str">
            <v>3474630012219</v>
          </cell>
          <cell r="T403" t="str">
            <v>RU.77.99.37.001.E.004005.05.13</v>
          </cell>
          <cell r="U403" t="str">
            <v>Non Aerosol</v>
          </cell>
          <cell r="V403" t="str">
            <v>E0406204</v>
          </cell>
          <cell r="W403" t="str">
            <v>E0406204</v>
          </cell>
          <cell r="X403" t="str">
            <v>E0406204</v>
          </cell>
          <cell r="Y403" t="str">
            <v>E0406204</v>
          </cell>
          <cell r="Z403" t="str">
            <v>not US</v>
          </cell>
          <cell r="AA403" t="str">
            <v/>
          </cell>
          <cell r="AB403">
            <v>9</v>
          </cell>
          <cell r="AC403" t="str">
            <v>Non Aerosol</v>
          </cell>
        </row>
        <row r="404">
          <cell r="A404" t="str">
            <v>E0406303</v>
          </cell>
          <cell r="B404" t="str">
            <v>3474630012189</v>
          </cell>
          <cell r="C404" t="str">
            <v>LUO EU 10.12 V049</v>
          </cell>
          <cell r="D404" t="str">
            <v>LP</v>
          </cell>
          <cell r="E404" t="str">
            <v>#</v>
          </cell>
          <cell r="F404">
            <v>1</v>
          </cell>
          <cell r="I404" t="str">
            <v/>
          </cell>
          <cell r="L404">
            <v>7.1999999999999995E-2</v>
          </cell>
          <cell r="M404">
            <v>108</v>
          </cell>
          <cell r="N404">
            <v>1512</v>
          </cell>
          <cell r="O404">
            <v>4536</v>
          </cell>
          <cell r="P404">
            <v>0</v>
          </cell>
          <cell r="Q404">
            <v>1</v>
          </cell>
          <cell r="R404">
            <v>3</v>
          </cell>
          <cell r="S404" t="str">
            <v>3474630012189</v>
          </cell>
          <cell r="T404" t="str">
            <v>RU.77.99.37.001.E.007241.09.13</v>
          </cell>
          <cell r="U404" t="str">
            <v>Non Aerosol</v>
          </cell>
          <cell r="V404" t="str">
            <v>E0406303</v>
          </cell>
          <cell r="W404" t="str">
            <v>E0406303</v>
          </cell>
          <cell r="X404" t="str">
            <v>E0406303</v>
          </cell>
          <cell r="Y404" t="str">
            <v>E0406303</v>
          </cell>
          <cell r="Z404" t="str">
            <v>not US</v>
          </cell>
          <cell r="AA404" t="str">
            <v/>
          </cell>
          <cell r="AB404">
            <v>9</v>
          </cell>
          <cell r="AC404" t="str">
            <v>Non Aerosol</v>
          </cell>
        </row>
        <row r="405">
          <cell r="A405" t="str">
            <v>E0406404</v>
          </cell>
          <cell r="B405" t="str">
            <v>3474634005866</v>
          </cell>
          <cell r="C405" t="str">
            <v>LUO EU 10.21 V049</v>
          </cell>
          <cell r="D405" t="str">
            <v>LP</v>
          </cell>
          <cell r="E405" t="str">
            <v>A</v>
          </cell>
          <cell r="F405">
            <v>1</v>
          </cell>
          <cell r="I405" t="str">
            <v/>
          </cell>
          <cell r="L405">
            <v>7.1999999999999995E-2</v>
          </cell>
          <cell r="M405">
            <v>108</v>
          </cell>
          <cell r="N405">
            <v>1512</v>
          </cell>
          <cell r="O405">
            <v>4536</v>
          </cell>
          <cell r="P405">
            <v>0</v>
          </cell>
          <cell r="Q405">
            <v>1</v>
          </cell>
          <cell r="R405">
            <v>3</v>
          </cell>
          <cell r="S405" t="str">
            <v>3474634005866</v>
          </cell>
          <cell r="T405" t="str">
            <v>RU.77.99.37.001.E.008402.10.13</v>
          </cell>
          <cell r="U405" t="str">
            <v>Non Aerosol</v>
          </cell>
          <cell r="V405" t="str">
            <v>E0406404</v>
          </cell>
          <cell r="W405" t="str">
            <v>E0406404</v>
          </cell>
          <cell r="X405" t="str">
            <v>E0406404</v>
          </cell>
          <cell r="Y405" t="str">
            <v>E0406404</v>
          </cell>
          <cell r="Z405" t="str">
            <v>not US</v>
          </cell>
          <cell r="AA405" t="str">
            <v/>
          </cell>
          <cell r="AB405">
            <v>9</v>
          </cell>
          <cell r="AC405" t="str">
            <v>Non Aerosol</v>
          </cell>
        </row>
        <row r="406">
          <cell r="A406" t="str">
            <v>E0406504</v>
          </cell>
          <cell r="B406" t="str">
            <v>3474630012165</v>
          </cell>
          <cell r="C406" t="str">
            <v>LUO EU 10.23 V049</v>
          </cell>
          <cell r="D406" t="str">
            <v>LP</v>
          </cell>
          <cell r="E406" t="str">
            <v>A</v>
          </cell>
          <cell r="F406">
            <v>1</v>
          </cell>
          <cell r="I406" t="str">
            <v/>
          </cell>
          <cell r="L406">
            <v>7.1999999999999995E-2</v>
          </cell>
          <cell r="M406">
            <v>108</v>
          </cell>
          <cell r="N406">
            <v>1512</v>
          </cell>
          <cell r="O406">
            <v>4536</v>
          </cell>
          <cell r="P406">
            <v>0</v>
          </cell>
          <cell r="Q406">
            <v>1</v>
          </cell>
          <cell r="R406">
            <v>3</v>
          </cell>
          <cell r="S406" t="str">
            <v>3474630012165</v>
          </cell>
          <cell r="T406" t="str">
            <v>RU.77.99.37.001.E.006627.08.13</v>
          </cell>
          <cell r="U406" t="str">
            <v>Non Aerosol</v>
          </cell>
          <cell r="V406" t="str">
            <v>E0406504</v>
          </cell>
          <cell r="W406" t="str">
            <v>E0406504</v>
          </cell>
          <cell r="X406" t="str">
            <v>E0406504</v>
          </cell>
          <cell r="Y406" t="str">
            <v>E0406504</v>
          </cell>
          <cell r="Z406" t="str">
            <v>not US</v>
          </cell>
          <cell r="AA406" t="str">
            <v/>
          </cell>
          <cell r="AB406">
            <v>9</v>
          </cell>
          <cell r="AC406" t="str">
            <v>Non Aerosol</v>
          </cell>
        </row>
        <row r="407">
          <cell r="A407" t="str">
            <v>E0411704</v>
          </cell>
          <cell r="B407" t="str">
            <v>3474630012059</v>
          </cell>
          <cell r="C407" t="str">
            <v>LUO EU P0 V049</v>
          </cell>
          <cell r="D407" t="str">
            <v>LP</v>
          </cell>
          <cell r="E407" t="str">
            <v>B</v>
          </cell>
          <cell r="F407">
            <v>1</v>
          </cell>
          <cell r="I407" t="str">
            <v/>
          </cell>
          <cell r="L407">
            <v>7.1999999999999995E-2</v>
          </cell>
          <cell r="M407">
            <v>108</v>
          </cell>
          <cell r="N407">
            <v>1512</v>
          </cell>
          <cell r="O407">
            <v>4536</v>
          </cell>
          <cell r="P407">
            <v>0</v>
          </cell>
          <cell r="Q407">
            <v>1</v>
          </cell>
          <cell r="R407">
            <v>3</v>
          </cell>
          <cell r="S407" t="str">
            <v>3474630012059</v>
          </cell>
          <cell r="T407" t="str">
            <v>RU.77.99.37.001.E.006627.08.13</v>
          </cell>
          <cell r="U407" t="str">
            <v>Non Aerosol</v>
          </cell>
          <cell r="V407" t="str">
            <v>E0411704</v>
          </cell>
          <cell r="W407" t="str">
            <v>E0411704</v>
          </cell>
          <cell r="X407" t="str">
            <v>E0411704</v>
          </cell>
          <cell r="Y407" t="str">
            <v>E0411704</v>
          </cell>
          <cell r="Z407" t="str">
            <v>not US</v>
          </cell>
          <cell r="AA407" t="str">
            <v/>
          </cell>
          <cell r="AB407">
            <v>9</v>
          </cell>
          <cell r="AC407" t="str">
            <v>Non Aerosol</v>
          </cell>
        </row>
        <row r="408">
          <cell r="A408" t="str">
            <v>E0411803</v>
          </cell>
          <cell r="B408" t="str">
            <v>3474630012066</v>
          </cell>
          <cell r="C408" t="str">
            <v>LUO EU P01 V049</v>
          </cell>
          <cell r="D408" t="str">
            <v>LP</v>
          </cell>
          <cell r="E408" t="str">
            <v>#</v>
          </cell>
          <cell r="F408">
            <v>1</v>
          </cell>
          <cell r="I408" t="str">
            <v/>
          </cell>
          <cell r="L408">
            <v>7.1999999999999995E-2</v>
          </cell>
          <cell r="M408">
            <v>108</v>
          </cell>
          <cell r="N408">
            <v>1512</v>
          </cell>
          <cell r="O408">
            <v>4536</v>
          </cell>
          <cell r="P408">
            <v>0</v>
          </cell>
          <cell r="Q408">
            <v>1</v>
          </cell>
          <cell r="R408">
            <v>3</v>
          </cell>
          <cell r="S408" t="str">
            <v>3474630012066</v>
          </cell>
          <cell r="T408" t="str">
            <v>RU.77.99.37.001.E.006627.08.13</v>
          </cell>
          <cell r="U408" t="str">
            <v>Non Aerosol</v>
          </cell>
          <cell r="V408" t="str">
            <v>E0411803</v>
          </cell>
          <cell r="W408" t="str">
            <v>E0411803</v>
          </cell>
          <cell r="X408" t="str">
            <v>E0411803</v>
          </cell>
          <cell r="Y408" t="str">
            <v>E0411803</v>
          </cell>
          <cell r="Z408" t="str">
            <v>not US</v>
          </cell>
          <cell r="AA408" t="str">
            <v/>
          </cell>
          <cell r="AB408">
            <v>9</v>
          </cell>
          <cell r="AC408" t="str">
            <v>Non Aerosol</v>
          </cell>
        </row>
        <row r="409">
          <cell r="A409" t="str">
            <v>E0411904</v>
          </cell>
          <cell r="B409" t="str">
            <v>3474630012073</v>
          </cell>
          <cell r="C409" t="str">
            <v>LUO EU P02 V049</v>
          </cell>
          <cell r="D409" t="str">
            <v>LP</v>
          </cell>
          <cell r="E409" t="str">
            <v>B</v>
          </cell>
          <cell r="F409">
            <v>1</v>
          </cell>
          <cell r="I409" t="str">
            <v/>
          </cell>
          <cell r="L409">
            <v>7.1999999999999995E-2</v>
          </cell>
          <cell r="M409">
            <v>108</v>
          </cell>
          <cell r="N409">
            <v>1512</v>
          </cell>
          <cell r="O409">
            <v>4536</v>
          </cell>
          <cell r="P409">
            <v>0</v>
          </cell>
          <cell r="Q409">
            <v>1</v>
          </cell>
          <cell r="R409">
            <v>3</v>
          </cell>
          <cell r="S409" t="str">
            <v>3474630012073</v>
          </cell>
          <cell r="T409" t="str">
            <v>RU.77.99.37.001.E.008611.10.13</v>
          </cell>
          <cell r="U409" t="str">
            <v>Non Aerosol</v>
          </cell>
          <cell r="V409" t="str">
            <v>E0411904</v>
          </cell>
          <cell r="W409" t="str">
            <v>E0411904</v>
          </cell>
          <cell r="X409" t="str">
            <v>E0411904</v>
          </cell>
          <cell r="Y409" t="str">
            <v>E0411904</v>
          </cell>
          <cell r="Z409" t="str">
            <v>not US</v>
          </cell>
          <cell r="AA409" t="str">
            <v/>
          </cell>
          <cell r="AB409">
            <v>9</v>
          </cell>
          <cell r="AC409" t="str">
            <v>Non Aerosol</v>
          </cell>
        </row>
        <row r="410">
          <cell r="A410" t="str">
            <v>E0503503</v>
          </cell>
          <cell r="B410" t="str">
            <v>3474630448926</v>
          </cell>
          <cell r="C410" t="str">
            <v>LUO REVELATEUR 25 VOL 1L V034</v>
          </cell>
          <cell r="D410" t="str">
            <v>LP</v>
          </cell>
          <cell r="E410" t="str">
            <v>A</v>
          </cell>
          <cell r="F410">
            <v>1</v>
          </cell>
          <cell r="I410" t="str">
            <v/>
          </cell>
          <cell r="L410">
            <v>1.0720000000000001</v>
          </cell>
          <cell r="M410">
            <v>6</v>
          </cell>
          <cell r="N410">
            <v>150</v>
          </cell>
          <cell r="O410">
            <v>450</v>
          </cell>
          <cell r="P410">
            <v>0</v>
          </cell>
          <cell r="Q410">
            <v>1</v>
          </cell>
          <cell r="R410">
            <v>0</v>
          </cell>
          <cell r="S410" t="str">
            <v>3474630448926</v>
          </cell>
          <cell r="T410" t="str">
            <v>RU.77.99.37.001.E.006729.08.13</v>
          </cell>
          <cell r="U410" t="str">
            <v>Non Aerosol</v>
          </cell>
          <cell r="V410" t="str">
            <v>E0503503</v>
          </cell>
          <cell r="W410" t="str">
            <v>E0503503</v>
          </cell>
          <cell r="X410" t="str">
            <v>E0503503</v>
          </cell>
          <cell r="Y410" t="str">
            <v>E0503503</v>
          </cell>
          <cell r="Z410" t="str">
            <v>not US</v>
          </cell>
          <cell r="AA410" t="str">
            <v/>
          </cell>
          <cell r="AB410">
            <v>9</v>
          </cell>
          <cell r="AC410" t="str">
            <v>Non Aerosol</v>
          </cell>
        </row>
        <row r="411">
          <cell r="A411" t="str">
            <v>E2158801</v>
          </cell>
          <cell r="B411" t="str">
            <v>3474633000695</v>
          </cell>
          <cell r="C411" t="str">
            <v>LUO POST SHAMPOO 1500 ML V034</v>
          </cell>
          <cell r="D411" t="str">
            <v>LP</v>
          </cell>
          <cell r="E411" t="str">
            <v>B</v>
          </cell>
          <cell r="F411">
            <v>1</v>
          </cell>
          <cell r="I411" t="str">
            <v/>
          </cell>
          <cell r="L411">
            <v>1.62</v>
          </cell>
          <cell r="M411">
            <v>6</v>
          </cell>
          <cell r="N411">
            <v>72</v>
          </cell>
          <cell r="O411">
            <v>216</v>
          </cell>
          <cell r="P411">
            <v>0</v>
          </cell>
          <cell r="Q411">
            <v>1</v>
          </cell>
          <cell r="R411">
            <v>0</v>
          </cell>
          <cell r="S411" t="str">
            <v>3474633000695</v>
          </cell>
          <cell r="T411" t="str">
            <v>ЕАЭС № RU Д-FR.АИ13.В.00424/19</v>
          </cell>
          <cell r="U411" t="str">
            <v>Non Aerosol</v>
          </cell>
          <cell r="V411" t="str">
            <v>E2158801</v>
          </cell>
          <cell r="W411" t="str">
            <v>E2158801</v>
          </cell>
          <cell r="X411" t="str">
            <v>E2158801</v>
          </cell>
          <cell r="Y411" t="str">
            <v>E2158801</v>
          </cell>
          <cell r="Z411" t="str">
            <v>not US</v>
          </cell>
          <cell r="AA411" t="str">
            <v/>
          </cell>
          <cell r="AB411">
            <v>9</v>
          </cell>
          <cell r="AC411" t="str">
            <v>Non Aerosol</v>
          </cell>
        </row>
        <row r="412">
          <cell r="A412" t="str">
            <v>E2677400</v>
          </cell>
          <cell r="B412" t="str">
            <v>3474636612420</v>
          </cell>
          <cell r="C412" t="str">
            <v>CREME ECLAIRCISSANTE VG48</v>
          </cell>
          <cell r="D412" t="str">
            <v>LP</v>
          </cell>
          <cell r="E412" t="str">
            <v>C</v>
          </cell>
          <cell r="F412">
            <v>1</v>
          </cell>
          <cell r="I412" t="str">
            <v/>
          </cell>
          <cell r="L412">
            <v>0.153</v>
          </cell>
          <cell r="M412">
            <v>36</v>
          </cell>
          <cell r="N412">
            <v>360</v>
          </cell>
          <cell r="O412">
            <v>1800</v>
          </cell>
          <cell r="P412">
            <v>0</v>
          </cell>
          <cell r="Q412">
            <v>1</v>
          </cell>
          <cell r="R412">
            <v>0</v>
          </cell>
          <cell r="S412" t="str">
            <v>3474636612420</v>
          </cell>
          <cell r="T412" t="str">
            <v>RU.77.99.29.001.E.002782.07.18</v>
          </cell>
          <cell r="U412" t="str">
            <v>Non Aerosol</v>
          </cell>
          <cell r="V412" t="str">
            <v>E2677400</v>
          </cell>
          <cell r="W412" t="str">
            <v>E2677400</v>
          </cell>
          <cell r="X412" t="str">
            <v>E2677400</v>
          </cell>
          <cell r="Y412" t="str">
            <v>E2677400</v>
          </cell>
          <cell r="Z412" t="str">
            <v>not US</v>
          </cell>
          <cell r="AA412" t="str">
            <v/>
          </cell>
          <cell r="AB412">
            <v>9</v>
          </cell>
          <cell r="AC412" t="str">
            <v>Non Aerosol</v>
          </cell>
        </row>
        <row r="413">
          <cell r="A413" t="str">
            <v>E1912101</v>
          </cell>
          <cell r="B413" t="str">
            <v>3474636394937</v>
          </cell>
          <cell r="C413" t="str">
            <v>LP MULTI TECHNI POWDER 500G V150</v>
          </cell>
          <cell r="D413" t="str">
            <v>LP</v>
          </cell>
          <cell r="E413" t="str">
            <v>A</v>
          </cell>
          <cell r="F413">
            <v>1</v>
          </cell>
          <cell r="I413" t="str">
            <v/>
          </cell>
          <cell r="L413">
            <v>0.57599999999999996</v>
          </cell>
          <cell r="M413">
            <v>6</v>
          </cell>
          <cell r="N413">
            <v>84</v>
          </cell>
          <cell r="O413">
            <v>504</v>
          </cell>
          <cell r="P413">
            <v>0</v>
          </cell>
          <cell r="Q413">
            <v>1</v>
          </cell>
          <cell r="R413">
            <v>0</v>
          </cell>
          <cell r="S413" t="str">
            <v>3474636394937</v>
          </cell>
          <cell r="T413" t="str">
            <v>RU.77.99.22.001.E.006022.04.15</v>
          </cell>
          <cell r="U413" t="str">
            <v>Non Aerosol</v>
          </cell>
          <cell r="V413" t="str">
            <v>E1912101</v>
          </cell>
          <cell r="W413" t="str">
            <v>E1912101</v>
          </cell>
          <cell r="X413" t="str">
            <v>E1912101</v>
          </cell>
          <cell r="Y413" t="str">
            <v>E1912101</v>
          </cell>
          <cell r="Z413" t="str">
            <v>not US</v>
          </cell>
          <cell r="AA413" t="str">
            <v/>
          </cell>
          <cell r="AB413">
            <v>9</v>
          </cell>
          <cell r="AC413" t="str">
            <v>Non Aerosol</v>
          </cell>
        </row>
        <row r="414">
          <cell r="A414" t="str">
            <v>E1457802</v>
          </cell>
          <cell r="B414" t="str">
            <v>3474630704589</v>
          </cell>
          <cell r="C414" t="str">
            <v>LP FREEHAND TECHNI POWDER 350G V049</v>
          </cell>
          <cell r="D414" t="str">
            <v>LP</v>
          </cell>
          <cell r="E414" t="str">
            <v>C</v>
          </cell>
          <cell r="F414">
            <v>1</v>
          </cell>
          <cell r="I414" t="str">
            <v/>
          </cell>
          <cell r="L414">
            <v>0.42499999999999999</v>
          </cell>
          <cell r="M414">
            <v>6</v>
          </cell>
          <cell r="N414">
            <v>84</v>
          </cell>
          <cell r="O414">
            <v>504</v>
          </cell>
          <cell r="P414">
            <v>0</v>
          </cell>
          <cell r="Q414">
            <v>1</v>
          </cell>
          <cell r="R414">
            <v>0</v>
          </cell>
          <cell r="S414" t="str">
            <v>3474630704589</v>
          </cell>
          <cell r="T414" t="str">
            <v>RU.77.99.22.001.E.006021.04.15</v>
          </cell>
          <cell r="U414" t="str">
            <v>Non Aerosol</v>
          </cell>
          <cell r="V414" t="str">
            <v>E1457802</v>
          </cell>
          <cell r="W414" t="str">
            <v>E1457802</v>
          </cell>
          <cell r="X414" t="str">
            <v>E1457802</v>
          </cell>
          <cell r="Y414" t="str">
            <v>E1457802</v>
          </cell>
          <cell r="Z414" t="str">
            <v>not US</v>
          </cell>
          <cell r="AA414" t="str">
            <v/>
          </cell>
          <cell r="AB414">
            <v>9</v>
          </cell>
          <cell r="AC414" t="str">
            <v>Non Aerosol</v>
          </cell>
        </row>
        <row r="415">
          <cell r="A415" t="str">
            <v>E1459602</v>
          </cell>
          <cell r="B415" t="str">
            <v>3474630704916</v>
          </cell>
          <cell r="C415" t="str">
            <v>LP PLATINIUM PLUS PASTE 500GRM V030</v>
          </cell>
          <cell r="D415" t="str">
            <v>LP</v>
          </cell>
          <cell r="E415" t="str">
            <v>A</v>
          </cell>
          <cell r="F415">
            <v>1</v>
          </cell>
          <cell r="I415" t="str">
            <v/>
          </cell>
          <cell r="L415">
            <v>0.64300000000000002</v>
          </cell>
          <cell r="M415">
            <v>1</v>
          </cell>
          <cell r="N415">
            <v>77</v>
          </cell>
          <cell r="O415">
            <v>539</v>
          </cell>
          <cell r="P415">
            <v>0</v>
          </cell>
          <cell r="Q415">
            <v>1</v>
          </cell>
          <cell r="R415">
            <v>0</v>
          </cell>
          <cell r="S415" t="str">
            <v>3474630704916</v>
          </cell>
          <cell r="T415" t="str">
            <v>RU.77.99.29.001.E.006297.05.15</v>
          </cell>
          <cell r="U415" t="str">
            <v>Non Aerosol</v>
          </cell>
          <cell r="V415" t="str">
            <v>E1459602</v>
          </cell>
          <cell r="W415" t="str">
            <v>E1459602</v>
          </cell>
          <cell r="X415" t="str">
            <v>E1459602</v>
          </cell>
          <cell r="Y415" t="str">
            <v>E1459602</v>
          </cell>
          <cell r="Z415" t="str">
            <v>not US</v>
          </cell>
          <cell r="AA415" t="str">
            <v/>
          </cell>
          <cell r="AB415">
            <v>9</v>
          </cell>
          <cell r="AC415" t="str">
            <v>Non Aerosol</v>
          </cell>
        </row>
        <row r="416">
          <cell r="A416" t="str">
            <v>E1466120</v>
          </cell>
          <cell r="B416" t="str">
            <v>3474630706248</v>
          </cell>
          <cell r="C416" t="str">
            <v>LP PLATIN NON AMMON PASTE 500G V140</v>
          </cell>
          <cell r="D416" t="str">
            <v>LP</v>
          </cell>
          <cell r="E416" t="str">
            <v>A</v>
          </cell>
          <cell r="F416">
            <v>1</v>
          </cell>
          <cell r="I416" t="str">
            <v/>
          </cell>
          <cell r="L416">
            <v>0.65</v>
          </cell>
          <cell r="M416">
            <v>6</v>
          </cell>
          <cell r="N416">
            <v>72</v>
          </cell>
          <cell r="O416">
            <v>504</v>
          </cell>
          <cell r="P416">
            <v>0</v>
          </cell>
          <cell r="Q416">
            <v>1</v>
          </cell>
          <cell r="R416">
            <v>0</v>
          </cell>
          <cell r="S416" t="str">
            <v>3474630706248</v>
          </cell>
          <cell r="T416" t="str">
            <v>RU.77.99.29.001.E.006288.05.15</v>
          </cell>
          <cell r="U416" t="str">
            <v>Non Aerosol</v>
          </cell>
          <cell r="V416" t="str">
            <v>E1466120</v>
          </cell>
          <cell r="W416" t="str">
            <v>E1466120</v>
          </cell>
          <cell r="X416" t="str">
            <v>E1466120</v>
          </cell>
          <cell r="Y416" t="str">
            <v>E1466120</v>
          </cell>
          <cell r="Z416" t="str">
            <v>not US</v>
          </cell>
          <cell r="AA416" t="str">
            <v/>
          </cell>
          <cell r="AB416">
            <v>9</v>
          </cell>
          <cell r="AC416" t="str">
            <v>Non Aerosol</v>
          </cell>
        </row>
        <row r="417">
          <cell r="A417" t="str">
            <v>E1458900</v>
          </cell>
          <cell r="B417" t="str">
            <v>3474630704824</v>
          </cell>
          <cell r="C417" t="str">
            <v>LP BD STUDIO NUTRIDEV 20V 1000G 034</v>
          </cell>
          <cell r="D417" t="str">
            <v>LP</v>
          </cell>
          <cell r="E417" t="str">
            <v>A</v>
          </cell>
          <cell r="F417">
            <v>1</v>
          </cell>
          <cell r="I417" t="str">
            <v/>
          </cell>
          <cell r="L417">
            <v>1.05</v>
          </cell>
          <cell r="M417">
            <v>6</v>
          </cell>
          <cell r="N417">
            <v>90</v>
          </cell>
          <cell r="O417">
            <v>270</v>
          </cell>
          <cell r="P417">
            <v>0</v>
          </cell>
          <cell r="Q417">
            <v>1</v>
          </cell>
          <cell r="R417">
            <v>0</v>
          </cell>
          <cell r="S417" t="str">
            <v>3474630704824</v>
          </cell>
          <cell r="T417" t="str">
            <v>RU.77.99.29.001.E.006289.05.15</v>
          </cell>
          <cell r="U417" t="str">
            <v>Non Aerosol</v>
          </cell>
          <cell r="V417" t="str">
            <v>E1458900</v>
          </cell>
          <cell r="W417" t="str">
            <v>E1458900</v>
          </cell>
          <cell r="X417" t="str">
            <v>E1458900</v>
          </cell>
          <cell r="Y417" t="str">
            <v>E1458900</v>
          </cell>
          <cell r="Z417" t="str">
            <v>not US</v>
          </cell>
          <cell r="AA417" t="str">
            <v/>
          </cell>
          <cell r="AB417">
            <v>9</v>
          </cell>
          <cell r="AC417" t="str">
            <v>Non Aerosol</v>
          </cell>
        </row>
        <row r="418">
          <cell r="A418" t="str">
            <v>E1459000</v>
          </cell>
          <cell r="B418" t="str">
            <v>3474630704855</v>
          </cell>
          <cell r="C418" t="str">
            <v>LP BD STUDIO NUTRIDEV 30V 1000G 034</v>
          </cell>
          <cell r="D418" t="str">
            <v>LP</v>
          </cell>
          <cell r="E418" t="str">
            <v>A</v>
          </cell>
          <cell r="F418">
            <v>1</v>
          </cell>
          <cell r="I418" t="str">
            <v/>
          </cell>
          <cell r="L418">
            <v>1.05</v>
          </cell>
          <cell r="M418">
            <v>6</v>
          </cell>
          <cell r="N418">
            <v>90</v>
          </cell>
          <cell r="O418">
            <v>270</v>
          </cell>
          <cell r="P418">
            <v>0</v>
          </cell>
          <cell r="Q418">
            <v>1</v>
          </cell>
          <cell r="R418">
            <v>0</v>
          </cell>
          <cell r="S418" t="str">
            <v>3474630704855</v>
          </cell>
          <cell r="T418" t="str">
            <v>RU.77.99.29.001.E.006289.05.15</v>
          </cell>
          <cell r="U418" t="str">
            <v>Non Aerosol</v>
          </cell>
          <cell r="V418" t="str">
            <v>E1459000</v>
          </cell>
          <cell r="W418" t="str">
            <v>E1459000</v>
          </cell>
          <cell r="X418" t="str">
            <v>E1459000</v>
          </cell>
          <cell r="Y418" t="str">
            <v>E1459000</v>
          </cell>
          <cell r="Z418" t="str">
            <v>not US</v>
          </cell>
          <cell r="AA418" t="str">
            <v/>
          </cell>
          <cell r="AB418">
            <v>9</v>
          </cell>
          <cell r="AC418" t="str">
            <v>Non Aerosol</v>
          </cell>
        </row>
        <row r="419">
          <cell r="A419" t="str">
            <v>E1459100</v>
          </cell>
          <cell r="B419" t="str">
            <v>3474630704886</v>
          </cell>
          <cell r="C419" t="str">
            <v>LP BD STUDIO NUTRIDEV 40V 1000G 034</v>
          </cell>
          <cell r="D419" t="str">
            <v>LP</v>
          </cell>
          <cell r="E419" t="str">
            <v>B</v>
          </cell>
          <cell r="F419">
            <v>1</v>
          </cell>
          <cell r="I419" t="str">
            <v/>
          </cell>
          <cell r="L419">
            <v>1.05</v>
          </cell>
          <cell r="M419">
            <v>6</v>
          </cell>
          <cell r="N419">
            <v>90</v>
          </cell>
          <cell r="O419">
            <v>270</v>
          </cell>
          <cell r="P419">
            <v>0</v>
          </cell>
          <cell r="Q419">
            <v>1</v>
          </cell>
          <cell r="R419">
            <v>0</v>
          </cell>
          <cell r="S419" t="str">
            <v>3474630704886</v>
          </cell>
          <cell r="T419" t="str">
            <v>RU.77.99.29.001.E.006289.05.15</v>
          </cell>
          <cell r="U419" t="str">
            <v>Non Aerosol</v>
          </cell>
          <cell r="V419" t="str">
            <v>E1459100</v>
          </cell>
          <cell r="W419" t="str">
            <v>E1459100</v>
          </cell>
          <cell r="X419" t="str">
            <v>E1459100</v>
          </cell>
          <cell r="Y419" t="str">
            <v>E1459100</v>
          </cell>
          <cell r="Z419" t="str">
            <v>not US</v>
          </cell>
          <cell r="AA419" t="str">
            <v/>
          </cell>
          <cell r="AB419">
            <v>9</v>
          </cell>
          <cell r="AC419" t="str">
            <v>Non Aerosol</v>
          </cell>
        </row>
        <row r="420">
          <cell r="A420" t="str">
            <v>E1466302</v>
          </cell>
          <cell r="B420" t="str">
            <v>3474630706330</v>
          </cell>
          <cell r="C420" t="str">
            <v>LP SUNKISSED LIGHTN OIL 1000ML V140</v>
          </cell>
          <cell r="D420" t="str">
            <v>LP</v>
          </cell>
          <cell r="E420" t="str">
            <v>A</v>
          </cell>
          <cell r="F420">
            <v>1</v>
          </cell>
          <cell r="I420" t="str">
            <v/>
          </cell>
          <cell r="L420">
            <v>1.0720000000000001</v>
          </cell>
          <cell r="M420">
            <v>6</v>
          </cell>
          <cell r="N420">
            <v>150</v>
          </cell>
          <cell r="O420">
            <v>450</v>
          </cell>
          <cell r="P420">
            <v>0</v>
          </cell>
          <cell r="Q420">
            <v>1</v>
          </cell>
          <cell r="R420">
            <v>0</v>
          </cell>
          <cell r="S420" t="str">
            <v>3474630706330</v>
          </cell>
          <cell r="T420" t="str">
            <v>RU.77.99.32.001.E.007141.06.15</v>
          </cell>
          <cell r="U420" t="str">
            <v>Non Aerosol</v>
          </cell>
          <cell r="V420" t="str">
            <v>E1466302</v>
          </cell>
          <cell r="W420" t="str">
            <v>E1466302</v>
          </cell>
          <cell r="X420" t="str">
            <v>E1466302</v>
          </cell>
          <cell r="Y420" t="str">
            <v>E1466302</v>
          </cell>
          <cell r="Z420" t="str">
            <v>not US</v>
          </cell>
          <cell r="AA420" t="str">
            <v/>
          </cell>
          <cell r="AB420">
            <v>9</v>
          </cell>
          <cell r="AC420" t="str">
            <v>Non Aerosol</v>
          </cell>
        </row>
        <row r="421">
          <cell r="A421" t="str">
            <v>E1483501</v>
          </cell>
          <cell r="B421" t="str">
            <v>3474630711952</v>
          </cell>
          <cell r="C421" t="str">
            <v>LP BD STUDIO POST LIGHT SH500ML 034</v>
          </cell>
          <cell r="D421" t="str">
            <v>LP</v>
          </cell>
          <cell r="E421" t="str">
            <v>A</v>
          </cell>
          <cell r="F421">
            <v>1</v>
          </cell>
          <cell r="I421" t="str">
            <v/>
          </cell>
          <cell r="L421">
            <v>0.57999999999999996</v>
          </cell>
          <cell r="M421">
            <v>6</v>
          </cell>
          <cell r="N421">
            <v>150</v>
          </cell>
          <cell r="O421">
            <v>600</v>
          </cell>
          <cell r="P421">
            <v>0</v>
          </cell>
          <cell r="Q421">
            <v>1</v>
          </cell>
          <cell r="R421">
            <v>3</v>
          </cell>
          <cell r="S421" t="str">
            <v>3474630711952</v>
          </cell>
          <cell r="T421" t="str">
            <v>ЕАЭС № RU Д-ES.АИ13.В.06655</v>
          </cell>
          <cell r="U421" t="str">
            <v>Non Aerosol</v>
          </cell>
          <cell r="V421" t="str">
            <v>E1483501</v>
          </cell>
          <cell r="W421" t="str">
            <v>E1483501</v>
          </cell>
          <cell r="X421" t="str">
            <v>E1483501</v>
          </cell>
          <cell r="Y421" t="str">
            <v>E1483501</v>
          </cell>
          <cell r="Z421" t="str">
            <v>not US</v>
          </cell>
          <cell r="AA421" t="str">
            <v/>
          </cell>
          <cell r="AB421">
            <v>9</v>
          </cell>
          <cell r="AC421" t="str">
            <v>Non Aerosol</v>
          </cell>
        </row>
        <row r="422">
          <cell r="A422" t="str">
            <v>E1458120</v>
          </cell>
          <cell r="B422" t="str">
            <v>3474630704657</v>
          </cell>
          <cell r="C422" t="str">
            <v>LP MAJIMECHES TUBE 50ML V049</v>
          </cell>
          <cell r="D422" t="str">
            <v>LP</v>
          </cell>
          <cell r="E422" t="str">
            <v>C</v>
          </cell>
          <cell r="F422">
            <v>1</v>
          </cell>
          <cell r="I422" t="str">
            <v/>
          </cell>
          <cell r="L422">
            <v>7.1999999999999995E-2</v>
          </cell>
          <cell r="M422">
            <v>108</v>
          </cell>
          <cell r="N422">
            <v>1512</v>
          </cell>
          <cell r="O422">
            <v>4536</v>
          </cell>
          <cell r="P422">
            <v>0</v>
          </cell>
          <cell r="Q422">
            <v>1</v>
          </cell>
          <cell r="R422">
            <v>3</v>
          </cell>
          <cell r="S422" t="str">
            <v>3474630704657</v>
          </cell>
          <cell r="T422" t="str">
            <v>RU.77.99.22.001.E.006028.04.15</v>
          </cell>
          <cell r="U422" t="str">
            <v>Non Aerosol</v>
          </cell>
          <cell r="V422" t="str">
            <v>E1458120</v>
          </cell>
          <cell r="W422" t="str">
            <v>E1458120</v>
          </cell>
          <cell r="X422" t="str">
            <v>E1458120</v>
          </cell>
          <cell r="Y422" t="str">
            <v>E1458120</v>
          </cell>
          <cell r="Z422" t="str">
            <v>not US</v>
          </cell>
          <cell r="AA422" t="str">
            <v/>
          </cell>
          <cell r="AB422">
            <v>9</v>
          </cell>
          <cell r="AC422" t="str">
            <v>Non Aerosol</v>
          </cell>
        </row>
        <row r="423">
          <cell r="A423" t="str">
            <v>E1458620</v>
          </cell>
          <cell r="B423" t="str">
            <v>3474630704756</v>
          </cell>
          <cell r="C423" t="str">
            <v>LP MAJIMECHES SACHET 6*25GRM V049</v>
          </cell>
          <cell r="D423" t="str">
            <v>LP</v>
          </cell>
          <cell r="E423" t="str">
            <v>C</v>
          </cell>
          <cell r="F423">
            <v>1</v>
          </cell>
          <cell r="I423" t="str">
            <v/>
          </cell>
          <cell r="L423">
            <v>0.19500000000000001</v>
          </cell>
          <cell r="M423">
            <v>6</v>
          </cell>
          <cell r="N423">
            <v>228</v>
          </cell>
          <cell r="O423">
            <v>1596</v>
          </cell>
          <cell r="P423">
            <v>0</v>
          </cell>
          <cell r="Q423">
            <v>1</v>
          </cell>
          <cell r="R423">
            <v>0</v>
          </cell>
          <cell r="S423" t="str">
            <v>3474630704756</v>
          </cell>
          <cell r="T423" t="str">
            <v>RU.77.99.22.001.E.006025.04.15</v>
          </cell>
          <cell r="U423" t="str">
            <v>Non Aerosol</v>
          </cell>
          <cell r="V423" t="str">
            <v>E1458620</v>
          </cell>
          <cell r="W423" t="str">
            <v>E1458620</v>
          </cell>
          <cell r="X423" t="str">
            <v>E1458620</v>
          </cell>
          <cell r="Y423" t="str">
            <v>E1458620</v>
          </cell>
          <cell r="Z423" t="str">
            <v>not US</v>
          </cell>
          <cell r="AA423" t="str">
            <v/>
          </cell>
          <cell r="AB423">
            <v>9</v>
          </cell>
          <cell r="AC423" t="str">
            <v>Non Aerosol</v>
          </cell>
        </row>
        <row r="424">
          <cell r="A424" t="str">
            <v>E2158400</v>
          </cell>
          <cell r="B424" t="str">
            <v>3474630010161</v>
          </cell>
          <cell r="C424" t="str">
            <v>BLONDYS HUILE DECOL.1000 ML V1</v>
          </cell>
          <cell r="D424" t="str">
            <v>LP</v>
          </cell>
          <cell r="E424" t="str">
            <v>A</v>
          </cell>
          <cell r="F424">
            <v>1</v>
          </cell>
          <cell r="I424" t="str">
            <v/>
          </cell>
          <cell r="L424">
            <v>1.0720000000000001</v>
          </cell>
          <cell r="M424">
            <v>6</v>
          </cell>
          <cell r="N424">
            <v>150</v>
          </cell>
          <cell r="O424">
            <v>450</v>
          </cell>
          <cell r="P424">
            <v>0</v>
          </cell>
          <cell r="Q424">
            <v>1</v>
          </cell>
          <cell r="R424">
            <v>0</v>
          </cell>
          <cell r="S424" t="str">
            <v>3474630010161</v>
          </cell>
          <cell r="T424" t="str">
            <v>RU.77.99.37.001.E.008042.10.13</v>
          </cell>
          <cell r="U424" t="str">
            <v>Non Aerosol</v>
          </cell>
          <cell r="V424" t="str">
            <v>E2158400</v>
          </cell>
          <cell r="W424" t="str">
            <v>E2158400</v>
          </cell>
          <cell r="X424" t="str">
            <v>E2158400</v>
          </cell>
          <cell r="Y424" t="str">
            <v>E2158400</v>
          </cell>
          <cell r="Z424" t="str">
            <v>not US</v>
          </cell>
          <cell r="AA424" t="str">
            <v/>
          </cell>
          <cell r="AB424">
            <v>9</v>
          </cell>
          <cell r="AC424" t="str">
            <v>Non Aerosol</v>
          </cell>
        </row>
        <row r="425">
          <cell r="A425" t="str">
            <v>E0774201</v>
          </cell>
          <cell r="B425" t="str">
            <v>3474630011526</v>
          </cell>
          <cell r="C425" t="str">
            <v>BLONDYS SACHETS *12 V1</v>
          </cell>
          <cell r="D425" t="str">
            <v>LP</v>
          </cell>
          <cell r="E425" t="str">
            <v>A</v>
          </cell>
          <cell r="F425">
            <v>1</v>
          </cell>
          <cell r="I425" t="str">
            <v/>
          </cell>
          <cell r="L425">
            <v>0.254</v>
          </cell>
          <cell r="M425">
            <v>12</v>
          </cell>
          <cell r="N425">
            <v>120</v>
          </cell>
          <cell r="O425">
            <v>960</v>
          </cell>
          <cell r="P425">
            <v>0</v>
          </cell>
          <cell r="Q425">
            <v>1</v>
          </cell>
          <cell r="R425">
            <v>0</v>
          </cell>
          <cell r="S425" t="str">
            <v>3474630011526</v>
          </cell>
          <cell r="T425" t="str">
            <v>RU.77.99.37.001.E.008406.10.13</v>
          </cell>
          <cell r="U425" t="str">
            <v>Non Aerosol</v>
          </cell>
          <cell r="V425" t="str">
            <v>E0774201</v>
          </cell>
          <cell r="W425" t="str">
            <v>E0774201</v>
          </cell>
          <cell r="X425" t="str">
            <v>E0774201</v>
          </cell>
          <cell r="Y425" t="str">
            <v>E0774201</v>
          </cell>
          <cell r="Z425" t="str">
            <v>not US</v>
          </cell>
          <cell r="AA425" t="str">
            <v/>
          </cell>
          <cell r="AB425">
            <v>9</v>
          </cell>
          <cell r="AC425" t="str">
            <v>Non Aerosol</v>
          </cell>
        </row>
        <row r="426">
          <cell r="A426" t="str">
            <v>E2158500</v>
          </cell>
          <cell r="B426" t="str">
            <v>3474630011595</v>
          </cell>
          <cell r="C426" t="str">
            <v>EFASSOR POUDRE 12 X 28 GR V315</v>
          </cell>
          <cell r="D426" t="str">
            <v>LP</v>
          </cell>
          <cell r="E426" t="str">
            <v>A</v>
          </cell>
          <cell r="F426">
            <v>1</v>
          </cell>
          <cell r="I426" t="str">
            <v/>
          </cell>
          <cell r="L426">
            <v>0.39500000000000002</v>
          </cell>
          <cell r="M426">
            <v>12</v>
          </cell>
          <cell r="N426">
            <v>108</v>
          </cell>
          <cell r="O426">
            <v>756</v>
          </cell>
          <cell r="P426">
            <v>0</v>
          </cell>
          <cell r="Q426">
            <v>1</v>
          </cell>
          <cell r="R426">
            <v>0</v>
          </cell>
          <cell r="S426" t="str">
            <v>3474630011595</v>
          </cell>
          <cell r="T426" t="str">
            <v>RU.77.99.37.001.E.008406.10.13</v>
          </cell>
          <cell r="U426" t="str">
            <v>Non Aerosol</v>
          </cell>
          <cell r="V426" t="str">
            <v>E2158500</v>
          </cell>
          <cell r="W426" t="str">
            <v>E2158500</v>
          </cell>
          <cell r="X426" t="str">
            <v>E2158500</v>
          </cell>
          <cell r="Y426" t="str">
            <v>E2158500</v>
          </cell>
          <cell r="Z426" t="str">
            <v>not US</v>
          </cell>
          <cell r="AA426" t="str">
            <v/>
          </cell>
          <cell r="AB426">
            <v>9</v>
          </cell>
          <cell r="AC426" t="str">
            <v>Non Aerosol</v>
          </cell>
        </row>
        <row r="427">
          <cell r="A427" t="str">
            <v>E0706102</v>
          </cell>
          <cell r="B427" t="str">
            <v>3474630011588</v>
          </cell>
          <cell r="C427" t="str">
            <v>EFFASSOR SERVIETTES X 36 V034</v>
          </cell>
          <cell r="D427" t="str">
            <v>LP</v>
          </cell>
          <cell r="E427" t="str">
            <v>A</v>
          </cell>
          <cell r="F427">
            <v>1</v>
          </cell>
          <cell r="I427" t="str">
            <v/>
          </cell>
          <cell r="L427">
            <v>0.28299999999999997</v>
          </cell>
          <cell r="M427">
            <v>50</v>
          </cell>
          <cell r="N427">
            <v>300</v>
          </cell>
          <cell r="O427">
            <v>900</v>
          </cell>
          <cell r="P427">
            <v>0</v>
          </cell>
          <cell r="Q427">
            <v>1</v>
          </cell>
          <cell r="R427">
            <v>0</v>
          </cell>
          <cell r="S427" t="str">
            <v>3474630011588</v>
          </cell>
          <cell r="T427" t="str">
            <v>-1</v>
          </cell>
          <cell r="U427" t="str">
            <v>Non Aerosol</v>
          </cell>
          <cell r="V427" t="str">
            <v>E0706102</v>
          </cell>
          <cell r="W427" t="str">
            <v>E0706102</v>
          </cell>
          <cell r="X427" t="str">
            <v>E0706102</v>
          </cell>
          <cell r="Y427" t="str">
            <v>E0706102</v>
          </cell>
          <cell r="Z427" t="str">
            <v>not US</v>
          </cell>
          <cell r="AA427" t="str">
            <v/>
          </cell>
          <cell r="AB427">
            <v>9</v>
          </cell>
          <cell r="AC427" t="str">
            <v>Non Aerosol</v>
          </cell>
        </row>
        <row r="428">
          <cell r="A428" t="str">
            <v>E1600301</v>
          </cell>
          <cell r="B428" t="str">
            <v>3474630258778</v>
          </cell>
          <cell r="C428" t="str">
            <v>XTENSO MOIST REDUC SENSIT 250ML 315</v>
          </cell>
          <cell r="D428" t="str">
            <v>LP</v>
          </cell>
          <cell r="E428" t="str">
            <v>C</v>
          </cell>
          <cell r="F428">
            <v>1</v>
          </cell>
          <cell r="I428" t="str">
            <v/>
          </cell>
          <cell r="L428">
            <v>0.3</v>
          </cell>
          <cell r="M428">
            <v>21</v>
          </cell>
          <cell r="N428">
            <v>252</v>
          </cell>
          <cell r="O428">
            <v>1008</v>
          </cell>
          <cell r="P428">
            <v>0</v>
          </cell>
          <cell r="Q428">
            <v>1</v>
          </cell>
          <cell r="R428">
            <v>3</v>
          </cell>
          <cell r="S428" t="str">
            <v>3474630258778</v>
          </cell>
          <cell r="T428" t="str">
            <v>RU.77.99.37.001.E.008433.10.13</v>
          </cell>
          <cell r="U428" t="str">
            <v>Non Aerosol</v>
          </cell>
          <cell r="V428" t="str">
            <v>E1600301</v>
          </cell>
          <cell r="W428" t="str">
            <v>E1600301</v>
          </cell>
          <cell r="X428" t="str">
            <v>E1600301</v>
          </cell>
          <cell r="Y428" t="str">
            <v>E1600301</v>
          </cell>
          <cell r="Z428" t="str">
            <v>not US</v>
          </cell>
          <cell r="AA428" t="str">
            <v/>
          </cell>
          <cell r="AB428">
            <v>9</v>
          </cell>
          <cell r="AC428" t="str">
            <v>Non Aerosol</v>
          </cell>
        </row>
        <row r="429">
          <cell r="A429" t="str">
            <v>E1600101</v>
          </cell>
          <cell r="B429" t="str">
            <v>3474630258716</v>
          </cell>
          <cell r="C429" t="str">
            <v>XTENSO MOIST REDUC NATURA 250ML 315</v>
          </cell>
          <cell r="D429" t="str">
            <v>LP</v>
          </cell>
          <cell r="E429" t="str">
            <v>C</v>
          </cell>
          <cell r="F429">
            <v>1</v>
          </cell>
          <cell r="I429" t="str">
            <v/>
          </cell>
          <cell r="L429">
            <v>0.3</v>
          </cell>
          <cell r="M429">
            <v>21</v>
          </cell>
          <cell r="N429">
            <v>252</v>
          </cell>
          <cell r="O429">
            <v>1008</v>
          </cell>
          <cell r="P429">
            <v>0</v>
          </cell>
          <cell r="Q429">
            <v>1</v>
          </cell>
          <cell r="R429">
            <v>3</v>
          </cell>
          <cell r="S429" t="str">
            <v>3474630258716</v>
          </cell>
          <cell r="T429" t="str">
            <v>RU.77.99.37.001.E.007250.09.13</v>
          </cell>
          <cell r="U429" t="str">
            <v>Non Aerosol</v>
          </cell>
          <cell r="V429" t="str">
            <v>E1600101</v>
          </cell>
          <cell r="W429" t="str">
            <v>E1600101</v>
          </cell>
          <cell r="X429" t="str">
            <v>E1600101</v>
          </cell>
          <cell r="Y429" t="str">
            <v>E1600101</v>
          </cell>
          <cell r="Z429" t="str">
            <v>not US</v>
          </cell>
          <cell r="AA429" t="str">
            <v/>
          </cell>
          <cell r="AB429">
            <v>9</v>
          </cell>
          <cell r="AC429" t="str">
            <v>Non Aerosol</v>
          </cell>
        </row>
        <row r="430">
          <cell r="A430" t="str">
            <v>E1600201</v>
          </cell>
          <cell r="B430" t="str">
            <v>3474630258761</v>
          </cell>
          <cell r="C430" t="str">
            <v>XTENSO MOIST REDUC RESIST 250ML 315</v>
          </cell>
          <cell r="D430" t="str">
            <v>LP</v>
          </cell>
          <cell r="E430" t="str">
            <v>C</v>
          </cell>
          <cell r="F430">
            <v>1</v>
          </cell>
          <cell r="I430" t="str">
            <v/>
          </cell>
          <cell r="L430">
            <v>0.3</v>
          </cell>
          <cell r="M430">
            <v>21</v>
          </cell>
          <cell r="N430">
            <v>252</v>
          </cell>
          <cell r="O430">
            <v>1008</v>
          </cell>
          <cell r="P430">
            <v>0</v>
          </cell>
          <cell r="Q430">
            <v>1</v>
          </cell>
          <cell r="R430">
            <v>3</v>
          </cell>
          <cell r="S430" t="str">
            <v>3474630258761</v>
          </cell>
          <cell r="T430" t="str">
            <v>RU.77.99.37.001.E.008777.09.13</v>
          </cell>
          <cell r="U430" t="str">
            <v>Non Aerosol</v>
          </cell>
          <cell r="V430" t="str">
            <v>E1600201</v>
          </cell>
          <cell r="W430" t="str">
            <v>E1600201</v>
          </cell>
          <cell r="X430" t="str">
            <v>E1600201</v>
          </cell>
          <cell r="Y430" t="str">
            <v>E1600201</v>
          </cell>
          <cell r="Z430" t="str">
            <v>not US</v>
          </cell>
          <cell r="AA430" t="str">
            <v/>
          </cell>
          <cell r="AB430">
            <v>9</v>
          </cell>
          <cell r="AC430" t="str">
            <v>Non Aerosol</v>
          </cell>
        </row>
        <row r="431">
          <cell r="A431" t="str">
            <v>E0516003</v>
          </cell>
          <cell r="B431" t="str">
            <v>3474630258808</v>
          </cell>
          <cell r="C431" t="str">
            <v>FIXATEUR XTENSO MOISTURIST 1L V272</v>
          </cell>
          <cell r="D431" t="str">
            <v>LP</v>
          </cell>
          <cell r="E431" t="str">
            <v>C</v>
          </cell>
          <cell r="F431">
            <v>1</v>
          </cell>
          <cell r="I431" t="str">
            <v/>
          </cell>
          <cell r="L431">
            <v>1.0720000000000001</v>
          </cell>
          <cell r="M431">
            <v>6</v>
          </cell>
          <cell r="N431">
            <v>150</v>
          </cell>
          <cell r="O431">
            <v>450</v>
          </cell>
          <cell r="P431">
            <v>0</v>
          </cell>
          <cell r="Q431">
            <v>1</v>
          </cell>
          <cell r="R431">
            <v>0</v>
          </cell>
          <cell r="S431" t="str">
            <v>3474630258808</v>
          </cell>
          <cell r="T431" t="str">
            <v>RU.77.99.37.001.E.008778.09.13</v>
          </cell>
          <cell r="U431" t="str">
            <v>Non Aerosol</v>
          </cell>
          <cell r="V431" t="str">
            <v>E0516003</v>
          </cell>
          <cell r="W431" t="str">
            <v>E0516003</v>
          </cell>
          <cell r="X431" t="str">
            <v>E0516003</v>
          </cell>
          <cell r="Y431" t="str">
            <v>E0516003</v>
          </cell>
          <cell r="Z431" t="str">
            <v>not US</v>
          </cell>
          <cell r="AA431" t="str">
            <v/>
          </cell>
          <cell r="AB431">
            <v>9</v>
          </cell>
          <cell r="AC431" t="str">
            <v>Non Aerosol</v>
          </cell>
        </row>
        <row r="432">
          <cell r="A432" t="str">
            <v>URU00913</v>
          </cell>
          <cell r="B432" t="str">
            <v>4690214078412</v>
          </cell>
          <cell r="C432" t="str">
            <v>LP DULCIA ADVANCED 0 75ml</v>
          </cell>
          <cell r="D432" t="str">
            <v>LP</v>
          </cell>
          <cell r="E432" t="str">
            <v>C</v>
          </cell>
          <cell r="F432">
            <v>1</v>
          </cell>
          <cell r="I432" t="str">
            <v/>
          </cell>
          <cell r="L432">
            <v>9.6000000000000002E-2</v>
          </cell>
          <cell r="M432">
            <v>72</v>
          </cell>
          <cell r="N432">
            <v>576</v>
          </cell>
          <cell r="O432">
            <v>3456</v>
          </cell>
          <cell r="P432">
            <v>0</v>
          </cell>
          <cell r="Q432">
            <v>1</v>
          </cell>
          <cell r="R432">
            <v>0</v>
          </cell>
          <cell r="S432" t="str">
            <v>4690214078412</v>
          </cell>
          <cell r="T432" t="str">
            <v>RU.77.99.37.001.E.008780.10.13</v>
          </cell>
          <cell r="U432" t="str">
            <v/>
          </cell>
          <cell r="V432" t="str">
            <v>URU00913</v>
          </cell>
          <cell r="W432" t="str">
            <v>URU00913</v>
          </cell>
          <cell r="X432" t="str">
            <v>URU00913</v>
          </cell>
          <cell r="Y432" t="str">
            <v>URU00913</v>
          </cell>
          <cell r="Z432" t="str">
            <v>not US</v>
          </cell>
          <cell r="AA432" t="str">
            <v/>
          </cell>
          <cell r="AB432" t="str">
            <v/>
          </cell>
          <cell r="AC432" t="str">
            <v/>
          </cell>
        </row>
        <row r="433">
          <cell r="A433" t="str">
            <v>URU00910</v>
          </cell>
          <cell r="B433" t="str">
            <v>4690214078320</v>
          </cell>
          <cell r="C433" t="str">
            <v>LP DULCIA ADVANCED 1 75ml</v>
          </cell>
          <cell r="D433" t="str">
            <v>LP</v>
          </cell>
          <cell r="E433" t="str">
            <v>C</v>
          </cell>
          <cell r="F433">
            <v>1</v>
          </cell>
          <cell r="I433" t="str">
            <v/>
          </cell>
          <cell r="L433">
            <v>9.6000000000000002E-2</v>
          </cell>
          <cell r="M433">
            <v>72</v>
          </cell>
          <cell r="N433">
            <v>576</v>
          </cell>
          <cell r="O433">
            <v>3456</v>
          </cell>
          <cell r="P433">
            <v>0</v>
          </cell>
          <cell r="Q433">
            <v>1</v>
          </cell>
          <cell r="R433">
            <v>0</v>
          </cell>
          <cell r="S433" t="str">
            <v>4690214078320</v>
          </cell>
          <cell r="T433" t="str">
            <v>-1</v>
          </cell>
          <cell r="U433" t="str">
            <v/>
          </cell>
          <cell r="V433" t="str">
            <v>URU00910</v>
          </cell>
          <cell r="W433" t="str">
            <v>URU00910</v>
          </cell>
          <cell r="X433" t="str">
            <v>URU00910</v>
          </cell>
          <cell r="Y433" t="str">
            <v>URU00910</v>
          </cell>
          <cell r="Z433" t="str">
            <v>not US</v>
          </cell>
          <cell r="AA433" t="str">
            <v/>
          </cell>
          <cell r="AB433" t="str">
            <v/>
          </cell>
          <cell r="AC433" t="str">
            <v/>
          </cell>
        </row>
        <row r="434">
          <cell r="A434" t="str">
            <v>URU00911</v>
          </cell>
          <cell r="B434" t="str">
            <v>4690214078351</v>
          </cell>
          <cell r="C434" t="str">
            <v>LP DULCIA ADVANCED 2 75ml</v>
          </cell>
          <cell r="D434" t="str">
            <v>LP</v>
          </cell>
          <cell r="E434" t="str">
            <v>C</v>
          </cell>
          <cell r="F434">
            <v>1</v>
          </cell>
          <cell r="I434" t="str">
            <v/>
          </cell>
          <cell r="L434">
            <v>9.7000000000000003E-2</v>
          </cell>
          <cell r="M434">
            <v>72</v>
          </cell>
          <cell r="N434">
            <v>576</v>
          </cell>
          <cell r="O434">
            <v>3456</v>
          </cell>
          <cell r="P434">
            <v>0</v>
          </cell>
          <cell r="Q434">
            <v>1</v>
          </cell>
          <cell r="R434">
            <v>0</v>
          </cell>
          <cell r="S434" t="str">
            <v>4690214078351</v>
          </cell>
          <cell r="T434" t="str">
            <v>RU.77.99.37.001.E.008782.10.13</v>
          </cell>
          <cell r="U434" t="str">
            <v/>
          </cell>
          <cell r="V434" t="str">
            <v>URU00911</v>
          </cell>
          <cell r="W434" t="str">
            <v>URU00911</v>
          </cell>
          <cell r="X434" t="str">
            <v>URU00911</v>
          </cell>
          <cell r="Y434" t="str">
            <v>URU00911</v>
          </cell>
          <cell r="Z434" t="str">
            <v>not US</v>
          </cell>
          <cell r="AA434" t="str">
            <v/>
          </cell>
          <cell r="AB434" t="str">
            <v/>
          </cell>
          <cell r="AC434" t="str">
            <v/>
          </cell>
        </row>
        <row r="435">
          <cell r="A435" t="str">
            <v>URU00912</v>
          </cell>
          <cell r="B435" t="str">
            <v>4690214078382</v>
          </cell>
          <cell r="C435" t="str">
            <v>LP DULCIA ADVANCED 3 75ml</v>
          </cell>
          <cell r="D435" t="str">
            <v>LP</v>
          </cell>
          <cell r="E435" t="str">
            <v>C</v>
          </cell>
          <cell r="F435">
            <v>1</v>
          </cell>
          <cell r="I435" t="str">
            <v/>
          </cell>
          <cell r="L435">
            <v>9.5000000000000001E-2</v>
          </cell>
          <cell r="M435">
            <v>72</v>
          </cell>
          <cell r="N435">
            <v>576</v>
          </cell>
          <cell r="O435">
            <v>3456</v>
          </cell>
          <cell r="P435">
            <v>0</v>
          </cell>
          <cell r="Q435">
            <v>1</v>
          </cell>
          <cell r="R435">
            <v>0</v>
          </cell>
          <cell r="S435" t="str">
            <v>4690214078382</v>
          </cell>
          <cell r="T435" t="str">
            <v>-1</v>
          </cell>
          <cell r="U435" t="str">
            <v/>
          </cell>
          <cell r="V435" t="str">
            <v>URU00912</v>
          </cell>
          <cell r="W435" t="str">
            <v>URU00912</v>
          </cell>
          <cell r="X435" t="str">
            <v>URU00912</v>
          </cell>
          <cell r="Y435" t="str">
            <v>URU00912</v>
          </cell>
          <cell r="Z435" t="str">
            <v>not US</v>
          </cell>
          <cell r="AA435" t="str">
            <v/>
          </cell>
          <cell r="AB435" t="str">
            <v/>
          </cell>
          <cell r="AC435" t="str">
            <v/>
          </cell>
        </row>
        <row r="436">
          <cell r="A436" t="str">
            <v>E0243705</v>
          </cell>
          <cell r="B436" t="str">
            <v>3474630355750</v>
          </cell>
          <cell r="C436" t="str">
            <v>NEUTRALISER DULCIA ADVANCED 1L V034</v>
          </cell>
          <cell r="D436" t="str">
            <v>LP</v>
          </cell>
          <cell r="E436" t="str">
            <v>C</v>
          </cell>
          <cell r="F436">
            <v>1</v>
          </cell>
          <cell r="I436" t="str">
            <v/>
          </cell>
          <cell r="L436">
            <v>1.0720000000000001</v>
          </cell>
          <cell r="M436">
            <v>6</v>
          </cell>
          <cell r="N436">
            <v>150</v>
          </cell>
          <cell r="O436">
            <v>450</v>
          </cell>
          <cell r="P436">
            <v>0</v>
          </cell>
          <cell r="Q436">
            <v>1</v>
          </cell>
          <cell r="R436">
            <v>0</v>
          </cell>
          <cell r="S436" t="str">
            <v>3474630355750</v>
          </cell>
          <cell r="T436" t="str">
            <v>RU.77.99.37.001.E.008390.10.13</v>
          </cell>
          <cell r="U436" t="str">
            <v>Non Aerosol</v>
          </cell>
          <cell r="V436" t="str">
            <v>E0243705</v>
          </cell>
          <cell r="W436" t="str">
            <v>E0243705</v>
          </cell>
          <cell r="X436" t="str">
            <v>E0243705</v>
          </cell>
          <cell r="Y436" t="str">
            <v>E0243705</v>
          </cell>
          <cell r="Z436" t="str">
            <v>not US</v>
          </cell>
          <cell r="AA436" t="str">
            <v/>
          </cell>
          <cell r="AB436">
            <v>9</v>
          </cell>
          <cell r="AC436" t="str">
            <v>Non Aerosol</v>
          </cell>
        </row>
        <row r="437">
          <cell r="A437" t="str">
            <v>E0082504</v>
          </cell>
          <cell r="B437" t="str">
            <v>3474630315518</v>
          </cell>
          <cell r="C437" t="str">
            <v>PRO CLASSIC SH COLOR 1500 V034</v>
          </cell>
          <cell r="D437" t="str">
            <v>LP</v>
          </cell>
          <cell r="E437" t="str">
            <v>A</v>
          </cell>
          <cell r="F437">
            <v>1</v>
          </cell>
          <cell r="I437" t="str">
            <v/>
          </cell>
          <cell r="L437">
            <v>1.62</v>
          </cell>
          <cell r="M437">
            <v>6</v>
          </cell>
          <cell r="N437">
            <v>72</v>
          </cell>
          <cell r="O437">
            <v>216</v>
          </cell>
          <cell r="P437">
            <v>0</v>
          </cell>
          <cell r="Q437">
            <v>1</v>
          </cell>
          <cell r="R437">
            <v>0</v>
          </cell>
          <cell r="S437" t="str">
            <v>3474630315518</v>
          </cell>
          <cell r="T437" t="str">
            <v>ЕАЭС № RU Д-FR.АИ13.В.00424/19</v>
          </cell>
          <cell r="U437" t="str">
            <v>Non Aerosol</v>
          </cell>
          <cell r="V437" t="str">
            <v>E0082504</v>
          </cell>
          <cell r="W437" t="str">
            <v>E0082504</v>
          </cell>
          <cell r="X437" t="str">
            <v>E0082504</v>
          </cell>
          <cell r="Y437" t="str">
            <v>E0082504</v>
          </cell>
          <cell r="Z437" t="str">
            <v>not US</v>
          </cell>
          <cell r="AA437" t="str">
            <v/>
          </cell>
          <cell r="AB437">
            <v>9</v>
          </cell>
          <cell r="AC437" t="str">
            <v>Non Aerosol</v>
          </cell>
        </row>
        <row r="438">
          <cell r="A438" t="str">
            <v>E0082604</v>
          </cell>
          <cell r="B438" t="str">
            <v>3474630315549</v>
          </cell>
          <cell r="C438" t="str">
            <v>PRO CLASSIC SH CONCENTRED 1500 V034</v>
          </cell>
          <cell r="D438" t="str">
            <v>LP</v>
          </cell>
          <cell r="E438" t="str">
            <v>B</v>
          </cell>
          <cell r="F438">
            <v>1</v>
          </cell>
          <cell r="I438" t="str">
            <v/>
          </cell>
          <cell r="L438">
            <v>1.62</v>
          </cell>
          <cell r="M438">
            <v>6</v>
          </cell>
          <cell r="N438">
            <v>72</v>
          </cell>
          <cell r="O438">
            <v>216</v>
          </cell>
          <cell r="P438">
            <v>0</v>
          </cell>
          <cell r="Q438">
            <v>1</v>
          </cell>
          <cell r="R438">
            <v>0</v>
          </cell>
          <cell r="S438" t="str">
            <v>3474630315549</v>
          </cell>
          <cell r="T438" t="str">
            <v>ЕАЭС № RU Д-FR.АИ13.В.00424/19</v>
          </cell>
          <cell r="U438" t="str">
            <v>Non Aerosol</v>
          </cell>
          <cell r="V438" t="str">
            <v>E0082604</v>
          </cell>
          <cell r="W438" t="str">
            <v>E0082604</v>
          </cell>
          <cell r="X438" t="str">
            <v>E0082604</v>
          </cell>
          <cell r="Y438" t="str">
            <v>E0082604</v>
          </cell>
          <cell r="Z438" t="str">
            <v>not US</v>
          </cell>
          <cell r="AA438" t="str">
            <v/>
          </cell>
          <cell r="AB438">
            <v>9</v>
          </cell>
          <cell r="AC438" t="str">
            <v>Non Aerosol</v>
          </cell>
        </row>
        <row r="439">
          <cell r="A439" t="str">
            <v>E0694101</v>
          </cell>
          <cell r="B439" t="str">
            <v>3474630517790</v>
          </cell>
          <cell r="C439" t="str">
            <v>LPH POKER PASTE 75ML V315</v>
          </cell>
          <cell r="D439" t="str">
            <v>LP</v>
          </cell>
          <cell r="E439" t="str">
            <v>#</v>
          </cell>
          <cell r="F439">
            <v>1</v>
          </cell>
          <cell r="I439" t="str">
            <v/>
          </cell>
          <cell r="L439">
            <v>7.0000000000000007E-2</v>
          </cell>
          <cell r="M439">
            <v>12</v>
          </cell>
          <cell r="N439">
            <v>288</v>
          </cell>
          <cell r="O439">
            <v>2880</v>
          </cell>
          <cell r="P439">
            <v>0</v>
          </cell>
          <cell r="Q439">
            <v>1</v>
          </cell>
          <cell r="R439">
            <v>6</v>
          </cell>
          <cell r="S439" t="str">
            <v>3474630517790</v>
          </cell>
          <cell r="T439" t="str">
            <v>RU.50.99.05.001.E.000131.05.16</v>
          </cell>
          <cell r="U439" t="str">
            <v>Non Aerosol</v>
          </cell>
          <cell r="V439" t="str">
            <v>E0694101</v>
          </cell>
          <cell r="W439" t="str">
            <v>E0694101</v>
          </cell>
          <cell r="X439" t="str">
            <v>E0694101</v>
          </cell>
          <cell r="Y439" t="str">
            <v>E0694101</v>
          </cell>
          <cell r="Z439" t="str">
            <v>not US</v>
          </cell>
          <cell r="AA439" t="str">
            <v/>
          </cell>
          <cell r="AB439">
            <v>9</v>
          </cell>
          <cell r="AC439" t="str">
            <v>Non Aerosol</v>
          </cell>
        </row>
        <row r="440">
          <cell r="A440" t="str">
            <v>E1599600</v>
          </cell>
          <cell r="B440" t="str">
            <v>3474630242784</v>
          </cell>
          <cell r="C440" t="str">
            <v>LP HOMMES MAT 80ML V315</v>
          </cell>
          <cell r="D440" t="str">
            <v>LP</v>
          </cell>
          <cell r="E440" t="str">
            <v>B</v>
          </cell>
          <cell r="F440">
            <v>1</v>
          </cell>
          <cell r="I440" t="str">
            <v/>
          </cell>
          <cell r="L440">
            <v>0.14299999999999999</v>
          </cell>
          <cell r="M440">
            <v>12</v>
          </cell>
          <cell r="N440">
            <v>288</v>
          </cell>
          <cell r="O440">
            <v>1440</v>
          </cell>
          <cell r="P440">
            <v>0</v>
          </cell>
          <cell r="Q440">
            <v>1</v>
          </cell>
          <cell r="R440">
            <v>6</v>
          </cell>
          <cell r="S440" t="str">
            <v>3474630242784</v>
          </cell>
          <cell r="T440" t="str">
            <v>ЕАЭС № RU Д-FR.АИ13.В.00425/19</v>
          </cell>
          <cell r="U440" t="str">
            <v>Non Aerosol</v>
          </cell>
          <cell r="V440" t="str">
            <v>E1599600</v>
          </cell>
          <cell r="W440" t="str">
            <v>E1599600</v>
          </cell>
          <cell r="X440" t="str">
            <v>E1599600</v>
          </cell>
          <cell r="Y440" t="str">
            <v>E1599600</v>
          </cell>
          <cell r="Z440" t="str">
            <v>not US</v>
          </cell>
          <cell r="AA440" t="str">
            <v/>
          </cell>
          <cell r="AB440">
            <v>9</v>
          </cell>
          <cell r="AC440" t="str">
            <v>Non Aerosol</v>
          </cell>
        </row>
        <row r="441">
          <cell r="A441" t="str">
            <v>E1599101</v>
          </cell>
          <cell r="B441" t="str">
            <v>3474630160897</v>
          </cell>
          <cell r="C441" t="str">
            <v>LP HOMMES SCULPTE 150ML V315</v>
          </cell>
          <cell r="D441" t="str">
            <v>LP</v>
          </cell>
          <cell r="E441" t="str">
            <v>B</v>
          </cell>
          <cell r="F441">
            <v>1</v>
          </cell>
          <cell r="I441" t="str">
            <v/>
          </cell>
          <cell r="L441">
            <v>0.17499999999999999</v>
          </cell>
          <cell r="M441">
            <v>12</v>
          </cell>
          <cell r="N441">
            <v>312</v>
          </cell>
          <cell r="O441">
            <v>2496</v>
          </cell>
          <cell r="P441">
            <v>0</v>
          </cell>
          <cell r="Q441">
            <v>1</v>
          </cell>
          <cell r="R441">
            <v>6</v>
          </cell>
          <cell r="S441" t="str">
            <v>3474630160897</v>
          </cell>
          <cell r="T441" t="str">
            <v>ЕАЭС № RU Д-ES.АИ33.В.00705/19</v>
          </cell>
          <cell r="U441" t="str">
            <v>Non Aerosol</v>
          </cell>
          <cell r="V441" t="str">
            <v>E1599101</v>
          </cell>
          <cell r="W441" t="str">
            <v>E1599101</v>
          </cell>
          <cell r="X441" t="str">
            <v>E1599101</v>
          </cell>
          <cell r="Y441" t="str">
            <v>E1599101</v>
          </cell>
          <cell r="Z441" t="str">
            <v>not US</v>
          </cell>
          <cell r="AA441" t="str">
            <v/>
          </cell>
          <cell r="AB441">
            <v>9</v>
          </cell>
          <cell r="AC441" t="str">
            <v>Non Aerosol</v>
          </cell>
        </row>
        <row r="442">
          <cell r="A442" t="str">
            <v>E0512221</v>
          </cell>
          <cell r="B442" t="str">
            <v>3474634006467</v>
          </cell>
          <cell r="C442" t="str">
            <v>COVER 5 EU NO 3 BTE 3X50 V522</v>
          </cell>
          <cell r="D442" t="str">
            <v>LP</v>
          </cell>
          <cell r="E442" t="str">
            <v>B</v>
          </cell>
          <cell r="F442">
            <v>1</v>
          </cell>
          <cell r="I442" t="str">
            <v/>
          </cell>
          <cell r="L442">
            <v>0.245</v>
          </cell>
          <cell r="M442">
            <v>30</v>
          </cell>
          <cell r="N442">
            <v>420</v>
          </cell>
          <cell r="O442">
            <v>1680</v>
          </cell>
          <cell r="P442">
            <v>0</v>
          </cell>
          <cell r="Q442">
            <v>1</v>
          </cell>
          <cell r="R442">
            <v>0</v>
          </cell>
          <cell r="S442" t="str">
            <v>3474634006467</v>
          </cell>
          <cell r="T442" t="str">
            <v>RU.77.99.37.001.E.003787.05.13</v>
          </cell>
          <cell r="U442" t="str">
            <v>Non Aerosol</v>
          </cell>
          <cell r="V442" t="str">
            <v>E0512221</v>
          </cell>
          <cell r="W442" t="str">
            <v>E0512221</v>
          </cell>
          <cell r="X442" t="str">
            <v>E0512221</v>
          </cell>
          <cell r="Y442" t="str">
            <v>E0512221</v>
          </cell>
          <cell r="Z442" t="str">
            <v>not US</v>
          </cell>
          <cell r="AA442" t="str">
            <v/>
          </cell>
          <cell r="AB442">
            <v>9</v>
          </cell>
          <cell r="AC442" t="str">
            <v>Non Aerosol</v>
          </cell>
        </row>
        <row r="443">
          <cell r="A443" t="str">
            <v>E0508120</v>
          </cell>
          <cell r="B443" t="str">
            <v>3474634006474</v>
          </cell>
          <cell r="C443" t="str">
            <v>COVER 5 EU NO 4 BTE 3X50 V035</v>
          </cell>
          <cell r="D443" t="str">
            <v>LP</v>
          </cell>
          <cell r="E443" t="str">
            <v>#</v>
          </cell>
          <cell r="F443">
            <v>1</v>
          </cell>
          <cell r="I443" t="str">
            <v/>
          </cell>
          <cell r="L443">
            <v>0.20499999999999999</v>
          </cell>
          <cell r="M443">
            <v>16</v>
          </cell>
          <cell r="N443">
            <v>224</v>
          </cell>
          <cell r="O443">
            <v>1792</v>
          </cell>
          <cell r="P443">
            <v>0</v>
          </cell>
          <cell r="Q443">
            <v>1</v>
          </cell>
          <cell r="R443">
            <v>0</v>
          </cell>
          <cell r="S443" t="str">
            <v>3474634006474</v>
          </cell>
          <cell r="T443" t="str">
            <v>RU.77.99.37.001.E.003787.05.13</v>
          </cell>
          <cell r="U443" t="str">
            <v>Non Aerosol</v>
          </cell>
          <cell r="V443" t="str">
            <v>E0508120</v>
          </cell>
          <cell r="W443" t="str">
            <v>E0508120</v>
          </cell>
          <cell r="X443" t="str">
            <v>E0508120</v>
          </cell>
          <cell r="Y443" t="str">
            <v>E0508120</v>
          </cell>
          <cell r="Z443" t="str">
            <v>not US</v>
          </cell>
          <cell r="AA443" t="str">
            <v/>
          </cell>
          <cell r="AB443">
            <v>9</v>
          </cell>
          <cell r="AC443" t="str">
            <v>Non Aerosol</v>
          </cell>
        </row>
        <row r="444">
          <cell r="A444" t="str">
            <v>E0512421</v>
          </cell>
          <cell r="B444" t="str">
            <v>3474634006481</v>
          </cell>
          <cell r="C444" t="str">
            <v>COVER 5 EU NO 5 BTE 3X50 V522</v>
          </cell>
          <cell r="D444" t="str">
            <v>LP</v>
          </cell>
          <cell r="E444" t="str">
            <v>A</v>
          </cell>
          <cell r="F444">
            <v>1</v>
          </cell>
          <cell r="I444" t="str">
            <v/>
          </cell>
          <cell r="L444">
            <v>0.245</v>
          </cell>
          <cell r="M444">
            <v>30</v>
          </cell>
          <cell r="N444">
            <v>420</v>
          </cell>
          <cell r="O444">
            <v>1680</v>
          </cell>
          <cell r="P444">
            <v>0</v>
          </cell>
          <cell r="Q444">
            <v>1</v>
          </cell>
          <cell r="R444">
            <v>0</v>
          </cell>
          <cell r="S444" t="str">
            <v>3474634006481</v>
          </cell>
          <cell r="T444" t="str">
            <v>RU.77.99.37.001.E.003787.05.13</v>
          </cell>
          <cell r="U444" t="str">
            <v>Non Aerosol</v>
          </cell>
          <cell r="V444" t="str">
            <v>E0512421</v>
          </cell>
          <cell r="W444" t="str">
            <v>E0512421</v>
          </cell>
          <cell r="X444" t="str">
            <v>E0512421</v>
          </cell>
          <cell r="Y444" t="str">
            <v>E0512421</v>
          </cell>
          <cell r="Z444" t="str">
            <v>not US</v>
          </cell>
          <cell r="AA444" t="str">
            <v/>
          </cell>
          <cell r="AB444">
            <v>9</v>
          </cell>
          <cell r="AC444" t="str">
            <v>Non Aerosol</v>
          </cell>
        </row>
        <row r="445">
          <cell r="A445" t="str">
            <v>E0508520</v>
          </cell>
          <cell r="B445" t="str">
            <v>3474634006498</v>
          </cell>
          <cell r="C445" t="str">
            <v>COVER 5 EU NO 6 BTE 3X50 V035</v>
          </cell>
          <cell r="D445" t="str">
            <v>LP</v>
          </cell>
          <cell r="E445" t="str">
            <v>#</v>
          </cell>
          <cell r="F445">
            <v>1</v>
          </cell>
          <cell r="I445" t="str">
            <v/>
          </cell>
          <cell r="L445">
            <v>0.20499999999999999</v>
          </cell>
          <cell r="M445">
            <v>16</v>
          </cell>
          <cell r="N445">
            <v>224</v>
          </cell>
          <cell r="O445">
            <v>1792</v>
          </cell>
          <cell r="P445">
            <v>0</v>
          </cell>
          <cell r="Q445">
            <v>1</v>
          </cell>
          <cell r="R445">
            <v>0</v>
          </cell>
          <cell r="S445" t="str">
            <v>3474634006498</v>
          </cell>
          <cell r="T445" t="str">
            <v>RU.77.99.37.001.E.003787.05.13</v>
          </cell>
          <cell r="U445" t="str">
            <v>Non Aerosol</v>
          </cell>
          <cell r="V445" t="str">
            <v>E0508520</v>
          </cell>
          <cell r="W445" t="str">
            <v>E0508520</v>
          </cell>
          <cell r="X445" t="str">
            <v>E0508520</v>
          </cell>
          <cell r="Y445" t="str">
            <v>E0508520</v>
          </cell>
          <cell r="Z445" t="str">
            <v>not US</v>
          </cell>
          <cell r="AA445" t="str">
            <v/>
          </cell>
          <cell r="AB445">
            <v>9</v>
          </cell>
          <cell r="AC445" t="str">
            <v>Non Aerosol</v>
          </cell>
        </row>
        <row r="446">
          <cell r="A446" t="str">
            <v>E0508720</v>
          </cell>
          <cell r="B446" t="str">
            <v>3474634006504</v>
          </cell>
          <cell r="C446" t="str">
            <v>COVER 5 EU NO 7 BTE 3X50 V035</v>
          </cell>
          <cell r="D446" t="str">
            <v>LP</v>
          </cell>
          <cell r="E446" t="str">
            <v>#</v>
          </cell>
          <cell r="F446">
            <v>1</v>
          </cell>
          <cell r="I446" t="str">
            <v/>
          </cell>
          <cell r="L446">
            <v>0.20499999999999999</v>
          </cell>
          <cell r="M446">
            <v>16</v>
          </cell>
          <cell r="N446">
            <v>224</v>
          </cell>
          <cell r="O446">
            <v>1792</v>
          </cell>
          <cell r="P446">
            <v>0</v>
          </cell>
          <cell r="Q446">
            <v>1</v>
          </cell>
          <cell r="R446">
            <v>0</v>
          </cell>
          <cell r="S446" t="str">
            <v>3474634006504</v>
          </cell>
          <cell r="T446" t="str">
            <v>RU.77.99.37.001.E.003787.05.13</v>
          </cell>
          <cell r="U446" t="str">
            <v>Non Aerosol</v>
          </cell>
          <cell r="V446" t="str">
            <v>E0508720</v>
          </cell>
          <cell r="W446" t="str">
            <v>E0508720</v>
          </cell>
          <cell r="X446" t="str">
            <v>E0508720</v>
          </cell>
          <cell r="Y446" t="str">
            <v>E0508720</v>
          </cell>
          <cell r="Z446" t="str">
            <v>not US</v>
          </cell>
          <cell r="AA446" t="str">
            <v/>
          </cell>
          <cell r="AB446">
            <v>9</v>
          </cell>
          <cell r="AC446" t="str">
            <v>Non Aerosol</v>
          </cell>
        </row>
        <row r="447">
          <cell r="A447" t="str">
            <v>URU11061</v>
          </cell>
          <cell r="B447" t="str">
            <v>4690214557740</v>
          </cell>
          <cell r="C447" t="str">
            <v>FD BOM</v>
          </cell>
          <cell r="D447" t="str">
            <v>LP</v>
          </cell>
          <cell r="E447" t="str">
            <v>#</v>
          </cell>
          <cell r="F447">
            <v>1</v>
          </cell>
          <cell r="I447" t="str">
            <v/>
          </cell>
          <cell r="L447">
            <v>5.63</v>
          </cell>
          <cell r="M447">
            <v>1</v>
          </cell>
          <cell r="N447">
            <v>6</v>
          </cell>
          <cell r="O447">
            <v>18</v>
          </cell>
          <cell r="P447">
            <v>0</v>
          </cell>
          <cell r="Q447">
            <v>1</v>
          </cell>
          <cell r="R447">
            <v>0</v>
          </cell>
          <cell r="S447" t="str">
            <v>4690214557740</v>
          </cell>
          <cell r="T447" t="str">
            <v>-1</v>
          </cell>
          <cell r="U447" t="str">
            <v>Non Aerosol</v>
          </cell>
          <cell r="V447" t="str">
            <v>URU11061</v>
          </cell>
          <cell r="W447" t="str">
            <v>URU11061</v>
          </cell>
          <cell r="X447" t="str">
            <v>URU11061</v>
          </cell>
          <cell r="Y447" t="str">
            <v>URU11061</v>
          </cell>
          <cell r="Z447" t="str">
            <v>not US</v>
          </cell>
          <cell r="AA447" t="str">
            <v/>
          </cell>
          <cell r="AB447">
            <v>9</v>
          </cell>
          <cell r="AC447" t="str">
            <v>Non Aerosol</v>
          </cell>
        </row>
        <row r="448">
          <cell r="A448" t="str">
            <v>URU11443</v>
          </cell>
          <cell r="B448" t="str">
            <v>4690214678353</v>
          </cell>
          <cell r="C448" t="str">
            <v>LP SPRING BOM 2020 VITAMINO</v>
          </cell>
          <cell r="D448" t="str">
            <v>LP</v>
          </cell>
          <cell r="E448" t="str">
            <v>#</v>
          </cell>
          <cell r="F448">
            <v>1</v>
          </cell>
          <cell r="I448" t="str">
            <v/>
          </cell>
          <cell r="L448">
            <v>1E-3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1</v>
          </cell>
          <cell r="R448">
            <v>0</v>
          </cell>
          <cell r="S448" t="str">
            <v>4690214678353</v>
          </cell>
          <cell r="T448" t="str">
            <v>-1</v>
          </cell>
          <cell r="U448" t="str">
            <v>Non Aerosol</v>
          </cell>
          <cell r="V448" t="str">
            <v>URU11443</v>
          </cell>
          <cell r="W448" t="str">
            <v>URU11443</v>
          </cell>
          <cell r="X448" t="str">
            <v>URU11443</v>
          </cell>
          <cell r="Y448" t="str">
            <v>URU11443</v>
          </cell>
          <cell r="Z448" t="str">
            <v>not US</v>
          </cell>
          <cell r="AA448" t="str">
            <v/>
          </cell>
          <cell r="AB448">
            <v>9</v>
          </cell>
          <cell r="AC448" t="str">
            <v>Non Aerosol</v>
          </cell>
        </row>
        <row r="449">
          <cell r="A449" t="str">
            <v>URU11445</v>
          </cell>
          <cell r="B449" t="str">
            <v>4690214678469</v>
          </cell>
          <cell r="C449" t="str">
            <v>LP SPRING BOM 2020 ABSOLUT</v>
          </cell>
          <cell r="D449" t="str">
            <v>LP</v>
          </cell>
          <cell r="E449" t="str">
            <v>#</v>
          </cell>
          <cell r="F449">
            <v>1</v>
          </cell>
          <cell r="I449" t="str">
            <v/>
          </cell>
          <cell r="L449">
            <v>1E-3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1</v>
          </cell>
          <cell r="R449">
            <v>0</v>
          </cell>
          <cell r="S449" t="str">
            <v>4690214678469</v>
          </cell>
          <cell r="T449" t="str">
            <v>-1</v>
          </cell>
          <cell r="U449" t="str">
            <v>Non Aerosol</v>
          </cell>
          <cell r="V449" t="str">
            <v>URU11445</v>
          </cell>
          <cell r="W449" t="str">
            <v>URU11445</v>
          </cell>
          <cell r="X449" t="str">
            <v>URU11445</v>
          </cell>
          <cell r="Y449" t="str">
            <v>URU11445</v>
          </cell>
          <cell r="Z449" t="str">
            <v>not US</v>
          </cell>
          <cell r="AA449" t="str">
            <v/>
          </cell>
          <cell r="AB449">
            <v>9</v>
          </cell>
          <cell r="AC449" t="str">
            <v>Non Aerosol</v>
          </cell>
        </row>
        <row r="450">
          <cell r="A450" t="str">
            <v>URU11442</v>
          </cell>
          <cell r="B450" t="str">
            <v>4690214678346</v>
          </cell>
          <cell r="C450" t="str">
            <v>LP SPING BOM 2020 INFORCER</v>
          </cell>
          <cell r="D450" t="str">
            <v>LP</v>
          </cell>
          <cell r="E450" t="str">
            <v>#</v>
          </cell>
          <cell r="F450">
            <v>1</v>
          </cell>
          <cell r="I450" t="str">
            <v/>
          </cell>
          <cell r="L450">
            <v>1E-3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1</v>
          </cell>
          <cell r="R450">
            <v>0</v>
          </cell>
          <cell r="S450" t="str">
            <v>4690214678346</v>
          </cell>
          <cell r="T450" t="str">
            <v>-1</v>
          </cell>
          <cell r="U450" t="str">
            <v>Non Aerosol</v>
          </cell>
          <cell r="V450" t="str">
            <v>URU11442</v>
          </cell>
          <cell r="W450" t="str">
            <v>URU11442</v>
          </cell>
          <cell r="X450" t="str">
            <v>URU11442</v>
          </cell>
          <cell r="Y450" t="str">
            <v>URU11442</v>
          </cell>
          <cell r="Z450" t="str">
            <v>not US</v>
          </cell>
          <cell r="AA450" t="str">
            <v/>
          </cell>
          <cell r="AB450">
            <v>9</v>
          </cell>
          <cell r="AC450" t="str">
            <v>Non Aerosol</v>
          </cell>
        </row>
        <row r="451">
          <cell r="A451" t="str">
            <v>E3082600</v>
          </cell>
          <cell r="B451" t="str">
            <v>3474636807222</v>
          </cell>
          <cell r="C451" t="str">
            <v>LP SE VITAMINO SHP 300 ML VG61</v>
          </cell>
          <cell r="D451" t="str">
            <v>LP</v>
          </cell>
          <cell r="E451" t="str">
            <v>A</v>
          </cell>
          <cell r="F451">
            <v>1</v>
          </cell>
          <cell r="I451" t="str">
            <v/>
          </cell>
          <cell r="L451">
            <v>0.33</v>
          </cell>
          <cell r="M451">
            <v>12</v>
          </cell>
          <cell r="N451">
            <v>216</v>
          </cell>
          <cell r="O451">
            <v>1296</v>
          </cell>
          <cell r="P451">
            <v>0</v>
          </cell>
          <cell r="Q451">
            <v>1</v>
          </cell>
          <cell r="R451">
            <v>6</v>
          </cell>
          <cell r="S451" t="str">
            <v>3474636807222</v>
          </cell>
          <cell r="T451" t="str">
            <v>ЕАЭС N RU Д-ES.АИ13.В.00807/19</v>
          </cell>
          <cell r="U451" t="str">
            <v>Non Aerosol</v>
          </cell>
          <cell r="V451" t="str">
            <v>E3082600</v>
          </cell>
          <cell r="W451" t="str">
            <v>E3082600</v>
          </cell>
          <cell r="X451" t="str">
            <v>E3082600</v>
          </cell>
          <cell r="Y451" t="str">
            <v>E3082600</v>
          </cell>
          <cell r="Z451" t="str">
            <v>not US</v>
          </cell>
          <cell r="AA451" t="str">
            <v/>
          </cell>
          <cell r="AB451">
            <v>9</v>
          </cell>
          <cell r="AC451" t="str">
            <v>Non Aerosol</v>
          </cell>
        </row>
        <row r="452">
          <cell r="A452" t="str">
            <v>E3083700</v>
          </cell>
          <cell r="B452" t="str">
            <v>3474636807338</v>
          </cell>
          <cell r="C452" t="str">
            <v>LP SE VITAM SOFT CLEAN 300 ML VH64</v>
          </cell>
          <cell r="D452" t="str">
            <v>LP</v>
          </cell>
          <cell r="E452" t="str">
            <v>#</v>
          </cell>
          <cell r="F452">
            <v>1</v>
          </cell>
          <cell r="I452" t="str">
            <v/>
          </cell>
          <cell r="L452">
            <v>0.33</v>
          </cell>
          <cell r="M452">
            <v>12</v>
          </cell>
          <cell r="N452">
            <v>216</v>
          </cell>
          <cell r="O452">
            <v>1296</v>
          </cell>
          <cell r="P452">
            <v>0</v>
          </cell>
          <cell r="Q452">
            <v>1</v>
          </cell>
          <cell r="R452">
            <v>6</v>
          </cell>
          <cell r="S452" t="str">
            <v>3474636807338</v>
          </cell>
          <cell r="T452" t="str">
            <v>ЕАЭС № RU Д-ES.АИ13.В.06540</v>
          </cell>
          <cell r="U452" t="str">
            <v>Non Aerosol</v>
          </cell>
          <cell r="V452" t="str">
            <v>E3083700</v>
          </cell>
          <cell r="W452" t="str">
            <v>E3083700</v>
          </cell>
          <cell r="X452" t="str">
            <v>E3083700</v>
          </cell>
          <cell r="Y452" t="str">
            <v>E3083700</v>
          </cell>
          <cell r="Z452" t="str">
            <v>not US</v>
          </cell>
          <cell r="AA452" t="str">
            <v/>
          </cell>
          <cell r="AB452">
            <v>9</v>
          </cell>
          <cell r="AC452" t="str">
            <v>Non Aerosol</v>
          </cell>
        </row>
        <row r="453">
          <cell r="A453" t="str">
            <v>E3082300</v>
          </cell>
          <cell r="B453" t="str">
            <v>3474636807192</v>
          </cell>
          <cell r="C453" t="str">
            <v>LP SE VITAMINO CONDI 200 ML VG61</v>
          </cell>
          <cell r="D453" t="str">
            <v>LP</v>
          </cell>
          <cell r="E453" t="str">
            <v>A</v>
          </cell>
          <cell r="F453">
            <v>1</v>
          </cell>
          <cell r="I453" t="str">
            <v/>
          </cell>
          <cell r="L453">
            <v>0.22500000000000001</v>
          </cell>
          <cell r="M453">
            <v>12</v>
          </cell>
          <cell r="N453">
            <v>276</v>
          </cell>
          <cell r="O453">
            <v>1656</v>
          </cell>
          <cell r="P453">
            <v>0</v>
          </cell>
          <cell r="Q453">
            <v>1</v>
          </cell>
          <cell r="R453">
            <v>6</v>
          </cell>
          <cell r="S453" t="str">
            <v>3474636807192</v>
          </cell>
          <cell r="T453" t="str">
            <v>ЕАЭС N RU Д-ES.АИ13.В.00800/19</v>
          </cell>
          <cell r="U453" t="str">
            <v>Non Aerosol</v>
          </cell>
          <cell r="V453" t="str">
            <v>E3082300</v>
          </cell>
          <cell r="W453" t="str">
            <v>E3082300</v>
          </cell>
          <cell r="X453" t="str">
            <v>E3082300</v>
          </cell>
          <cell r="Y453" t="str">
            <v>E3082300</v>
          </cell>
          <cell r="Z453" t="str">
            <v>not US</v>
          </cell>
          <cell r="AA453" t="str">
            <v/>
          </cell>
          <cell r="AB453">
            <v>9</v>
          </cell>
          <cell r="AC453" t="str">
            <v>Non Aerosol</v>
          </cell>
        </row>
        <row r="454">
          <cell r="A454" t="str">
            <v>E3083100</v>
          </cell>
          <cell r="B454" t="str">
            <v>3474636807277</v>
          </cell>
          <cell r="C454" t="str">
            <v>LP SE VITAMINO MASK 250 ML VG56</v>
          </cell>
          <cell r="D454" t="str">
            <v>LP</v>
          </cell>
          <cell r="E454" t="str">
            <v>A</v>
          </cell>
          <cell r="F454">
            <v>1</v>
          </cell>
          <cell r="I454" t="str">
            <v/>
          </cell>
          <cell r="L454">
            <v>0.3</v>
          </cell>
          <cell r="M454">
            <v>12</v>
          </cell>
          <cell r="N454">
            <v>240</v>
          </cell>
          <cell r="O454">
            <v>1440</v>
          </cell>
          <cell r="P454">
            <v>0</v>
          </cell>
          <cell r="Q454">
            <v>1</v>
          </cell>
          <cell r="R454">
            <v>6</v>
          </cell>
          <cell r="S454" t="str">
            <v>3474636807277</v>
          </cell>
          <cell r="T454" t="str">
            <v>ЕАЭС N RU Д-FR.АИ13.В.00811/19</v>
          </cell>
          <cell r="U454" t="str">
            <v>Non Aerosol</v>
          </cell>
          <cell r="V454" t="str">
            <v>E3083100</v>
          </cell>
          <cell r="W454" t="str">
            <v>E3083100</v>
          </cell>
          <cell r="X454" t="str">
            <v>E3083100</v>
          </cell>
          <cell r="Y454" t="str">
            <v>E3083100</v>
          </cell>
          <cell r="Z454" t="str">
            <v>not US</v>
          </cell>
          <cell r="AA454" t="str">
            <v/>
          </cell>
          <cell r="AB454">
            <v>9</v>
          </cell>
          <cell r="AC454" t="str">
            <v>Non Aerosol</v>
          </cell>
        </row>
        <row r="455">
          <cell r="A455" t="str">
            <v>E3083500</v>
          </cell>
          <cell r="B455" t="str">
            <v>3474636807314</v>
          </cell>
          <cell r="C455" t="str">
            <v>LP SE VITAMINO 10 IN 1 190 ML VA16</v>
          </cell>
          <cell r="D455" t="str">
            <v>LP</v>
          </cell>
          <cell r="E455" t="str">
            <v>A</v>
          </cell>
          <cell r="F455">
            <v>1</v>
          </cell>
          <cell r="I455" t="str">
            <v/>
          </cell>
          <cell r="L455">
            <v>0.21</v>
          </cell>
          <cell r="M455">
            <v>6</v>
          </cell>
          <cell r="N455">
            <v>324</v>
          </cell>
          <cell r="O455">
            <v>1620</v>
          </cell>
          <cell r="P455">
            <v>0</v>
          </cell>
          <cell r="Q455">
            <v>1</v>
          </cell>
          <cell r="R455">
            <v>0</v>
          </cell>
          <cell r="S455" t="str">
            <v>3474636807314</v>
          </cell>
          <cell r="T455" t="str">
            <v>ЕАЭС N RU Д-ES.АИ13.В.00799/19</v>
          </cell>
          <cell r="U455" t="str">
            <v>Non Aerosol</v>
          </cell>
          <cell r="V455" t="str">
            <v>E3083500</v>
          </cell>
          <cell r="W455" t="str">
            <v>E3083500</v>
          </cell>
          <cell r="X455" t="str">
            <v>E3083500</v>
          </cell>
          <cell r="Y455" t="str">
            <v>E3083500</v>
          </cell>
          <cell r="Z455" t="str">
            <v>not US</v>
          </cell>
          <cell r="AA455" t="str">
            <v/>
          </cell>
          <cell r="AB455">
            <v>9</v>
          </cell>
          <cell r="AC455" t="str">
            <v>Non Aerosol</v>
          </cell>
        </row>
        <row r="456">
          <cell r="A456" t="str">
            <v>E3083600</v>
          </cell>
          <cell r="B456" t="str">
            <v>3474636807321</v>
          </cell>
          <cell r="C456" t="str">
            <v>LP SE VITA ACIDIC SEAL 210 ML VA16</v>
          </cell>
          <cell r="D456" t="str">
            <v>LP</v>
          </cell>
          <cell r="E456" t="str">
            <v>A</v>
          </cell>
          <cell r="F456">
            <v>1</v>
          </cell>
          <cell r="I456" t="str">
            <v/>
          </cell>
          <cell r="L456">
            <v>0.23599999999999999</v>
          </cell>
          <cell r="M456">
            <v>6</v>
          </cell>
          <cell r="N456">
            <v>324</v>
          </cell>
          <cell r="O456">
            <v>1620</v>
          </cell>
          <cell r="P456">
            <v>0</v>
          </cell>
          <cell r="Q456">
            <v>1</v>
          </cell>
          <cell r="R456">
            <v>0</v>
          </cell>
          <cell r="S456" t="str">
            <v>3474636807321</v>
          </cell>
          <cell r="T456" t="str">
            <v>ЕАЭС N RU Д-ES.АИ13.В.00798/19</v>
          </cell>
          <cell r="U456" t="str">
            <v>Non Aerosol</v>
          </cell>
          <cell r="V456" t="str">
            <v>E3083600</v>
          </cell>
          <cell r="W456" t="str">
            <v>E3083600</v>
          </cell>
          <cell r="X456" t="str">
            <v>E3083600</v>
          </cell>
          <cell r="Y456" t="str">
            <v>E3083600</v>
          </cell>
          <cell r="Z456" t="str">
            <v>not US</v>
          </cell>
          <cell r="AA456" t="str">
            <v/>
          </cell>
          <cell r="AB456">
            <v>9</v>
          </cell>
          <cell r="AC456" t="str">
            <v>Non Aerosol</v>
          </cell>
        </row>
        <row r="457">
          <cell r="A457" t="str">
            <v>E3083000</v>
          </cell>
          <cell r="B457" t="str">
            <v>3474636807260</v>
          </cell>
          <cell r="C457" t="str">
            <v>LP SE VITAMINO SHP 1500 ML VA16</v>
          </cell>
          <cell r="D457" t="str">
            <v>LP</v>
          </cell>
          <cell r="E457" t="str">
            <v>A</v>
          </cell>
          <cell r="F457">
            <v>1</v>
          </cell>
          <cell r="I457" t="str">
            <v/>
          </cell>
          <cell r="L457">
            <v>1.62</v>
          </cell>
          <cell r="M457">
            <v>6</v>
          </cell>
          <cell r="N457">
            <v>72</v>
          </cell>
          <cell r="O457">
            <v>216</v>
          </cell>
          <cell r="P457">
            <v>0</v>
          </cell>
          <cell r="Q457">
            <v>1</v>
          </cell>
          <cell r="R457">
            <v>0</v>
          </cell>
          <cell r="S457" t="str">
            <v>3474636807260</v>
          </cell>
          <cell r="T457" t="str">
            <v>ЕАЭС N RU Д-ES.АИ13.В.00807/19</v>
          </cell>
          <cell r="U457" t="str">
            <v>Non Aerosol</v>
          </cell>
          <cell r="V457" t="str">
            <v>E3083000</v>
          </cell>
          <cell r="W457" t="str">
            <v>E3083000</v>
          </cell>
          <cell r="X457" t="str">
            <v>E3083000</v>
          </cell>
          <cell r="Y457" t="str">
            <v>E3083000</v>
          </cell>
          <cell r="Z457" t="str">
            <v>not US</v>
          </cell>
          <cell r="AA457" t="str">
            <v/>
          </cell>
          <cell r="AB457">
            <v>9</v>
          </cell>
          <cell r="AC457" t="str">
            <v>Non Aerosol</v>
          </cell>
        </row>
        <row r="458">
          <cell r="A458" t="str">
            <v>E3082500</v>
          </cell>
          <cell r="B458" t="str">
            <v>3474636807215</v>
          </cell>
          <cell r="C458" t="str">
            <v>LP SE VITAMINO CONDI 1000 ML VA16</v>
          </cell>
          <cell r="D458" t="str">
            <v>LP</v>
          </cell>
          <cell r="E458" t="str">
            <v>A</v>
          </cell>
          <cell r="F458">
            <v>1</v>
          </cell>
          <cell r="I458" t="str">
            <v/>
          </cell>
          <cell r="L458">
            <v>1.06</v>
          </cell>
          <cell r="M458">
            <v>4</v>
          </cell>
          <cell r="N458">
            <v>96</v>
          </cell>
          <cell r="O458">
            <v>288</v>
          </cell>
          <cell r="P458">
            <v>0</v>
          </cell>
          <cell r="Q458">
            <v>1</v>
          </cell>
          <cell r="R458">
            <v>0</v>
          </cell>
          <cell r="S458" t="str">
            <v>3474636807215</v>
          </cell>
          <cell r="T458" t="str">
            <v>ЕАЭС N RU Д-ES.АИ13.В.00800/19</v>
          </cell>
          <cell r="U458" t="str">
            <v>Non Aerosol</v>
          </cell>
          <cell r="V458" t="str">
            <v>E3082500</v>
          </cell>
          <cell r="W458" t="str">
            <v>E3082500</v>
          </cell>
          <cell r="X458" t="str">
            <v>E3082500</v>
          </cell>
          <cell r="Y458" t="str">
            <v>E3082500</v>
          </cell>
          <cell r="Z458" t="str">
            <v>not US</v>
          </cell>
          <cell r="AA458" t="str">
            <v/>
          </cell>
          <cell r="AB458">
            <v>9</v>
          </cell>
          <cell r="AC458" t="str">
            <v>Non Aerosol</v>
          </cell>
        </row>
        <row r="459">
          <cell r="A459" t="str">
            <v>E3083400</v>
          </cell>
          <cell r="B459" t="str">
            <v>3474636807307</v>
          </cell>
          <cell r="C459" t="str">
            <v>LP SE VITAMINO MASK 500 ML VA16</v>
          </cell>
          <cell r="D459" t="str">
            <v>LP</v>
          </cell>
          <cell r="E459" t="str">
            <v>A</v>
          </cell>
          <cell r="F459">
            <v>1</v>
          </cell>
          <cell r="I459" t="str">
            <v/>
          </cell>
          <cell r="L459">
            <v>0.51300000000000001</v>
          </cell>
          <cell r="M459">
            <v>6</v>
          </cell>
          <cell r="N459">
            <v>72</v>
          </cell>
          <cell r="O459">
            <v>792</v>
          </cell>
          <cell r="P459">
            <v>0</v>
          </cell>
          <cell r="Q459">
            <v>1</v>
          </cell>
          <cell r="R459">
            <v>0</v>
          </cell>
          <cell r="S459" t="str">
            <v>3474636807307</v>
          </cell>
          <cell r="T459" t="str">
            <v>ЕАЭС N RU Д-FR.АИ13.В.00811/19</v>
          </cell>
          <cell r="U459" t="str">
            <v>Non Aerosol</v>
          </cell>
          <cell r="V459" t="str">
            <v>E3083400</v>
          </cell>
          <cell r="W459" t="str">
            <v>E3083400</v>
          </cell>
          <cell r="X459" t="str">
            <v>E3083400</v>
          </cell>
          <cell r="Y459" t="str">
            <v>E3083400</v>
          </cell>
          <cell r="Z459" t="str">
            <v>not US</v>
          </cell>
          <cell r="AA459" t="str">
            <v/>
          </cell>
          <cell r="AB459">
            <v>9</v>
          </cell>
          <cell r="AC459" t="str">
            <v>Non Aerosol</v>
          </cell>
        </row>
        <row r="460">
          <cell r="A460" t="str">
            <v>E2988600</v>
          </cell>
          <cell r="B460" t="str">
            <v>3474636730926</v>
          </cell>
          <cell r="C460" t="str">
            <v>LP SE AR GOLD SHP 300 ML VG61</v>
          </cell>
          <cell r="D460" t="str">
            <v>LP</v>
          </cell>
          <cell r="E460" t="str">
            <v>A</v>
          </cell>
          <cell r="F460">
            <v>1</v>
          </cell>
          <cell r="I460" t="str">
            <v/>
          </cell>
          <cell r="L460">
            <v>0.33</v>
          </cell>
          <cell r="M460">
            <v>12</v>
          </cell>
          <cell r="N460">
            <v>216</v>
          </cell>
          <cell r="O460">
            <v>1296</v>
          </cell>
          <cell r="P460">
            <v>0</v>
          </cell>
          <cell r="Q460">
            <v>1</v>
          </cell>
          <cell r="R460">
            <v>6</v>
          </cell>
          <cell r="S460" t="str">
            <v>3474636730926</v>
          </cell>
          <cell r="T460" t="str">
            <v>ЕАЭС N RU Д-FR.АИ13.В.00492/19</v>
          </cell>
          <cell r="U460" t="str">
            <v>Non Aerosol</v>
          </cell>
          <cell r="V460" t="str">
            <v>E2988600</v>
          </cell>
          <cell r="W460" t="str">
            <v>E2988600</v>
          </cell>
          <cell r="X460" t="str">
            <v>E2988600</v>
          </cell>
          <cell r="Y460" t="str">
            <v>E2988600</v>
          </cell>
          <cell r="Z460" t="str">
            <v>not US</v>
          </cell>
          <cell r="AA460" t="str">
            <v/>
          </cell>
          <cell r="AB460">
            <v>9</v>
          </cell>
          <cell r="AC460" t="str">
            <v>Non Aerosol</v>
          </cell>
        </row>
        <row r="461">
          <cell r="A461" t="str">
            <v>E2987100</v>
          </cell>
          <cell r="B461" t="str">
            <v>3474636730773</v>
          </cell>
          <cell r="C461" t="str">
            <v>LP SE AR GOLD CONDI 200 ML VG61</v>
          </cell>
          <cell r="D461" t="str">
            <v>LP</v>
          </cell>
          <cell r="E461" t="str">
            <v>A</v>
          </cell>
          <cell r="F461">
            <v>1</v>
          </cell>
          <cell r="I461" t="str">
            <v/>
          </cell>
          <cell r="L461">
            <v>0.22500000000000001</v>
          </cell>
          <cell r="M461">
            <v>12</v>
          </cell>
          <cell r="N461">
            <v>276</v>
          </cell>
          <cell r="O461">
            <v>1656</v>
          </cell>
          <cell r="P461">
            <v>0</v>
          </cell>
          <cell r="Q461">
            <v>1</v>
          </cell>
          <cell r="R461">
            <v>6</v>
          </cell>
          <cell r="S461" t="str">
            <v>3474636730773</v>
          </cell>
          <cell r="T461" t="str">
            <v>ЕАЭС № RU Д-FR.АИ13.В.00547/19</v>
          </cell>
          <cell r="U461" t="str">
            <v>Non Aerosol</v>
          </cell>
          <cell r="V461" t="str">
            <v>E2987100</v>
          </cell>
          <cell r="W461" t="str">
            <v>E2987100</v>
          </cell>
          <cell r="X461" t="str">
            <v>E2987100</v>
          </cell>
          <cell r="Y461" t="str">
            <v>E2987100</v>
          </cell>
          <cell r="Z461" t="str">
            <v>not US</v>
          </cell>
          <cell r="AA461" t="str">
            <v/>
          </cell>
          <cell r="AB461">
            <v>9</v>
          </cell>
          <cell r="AC461" t="str">
            <v>Non Aerosol</v>
          </cell>
        </row>
        <row r="462">
          <cell r="A462" t="str">
            <v>E2987500</v>
          </cell>
          <cell r="B462" t="str">
            <v>3474636730803</v>
          </cell>
          <cell r="C462" t="str">
            <v>LP SE ARG MASK 250 ML VG56</v>
          </cell>
          <cell r="D462" t="str">
            <v>LP</v>
          </cell>
          <cell r="E462" t="str">
            <v>A</v>
          </cell>
          <cell r="F462">
            <v>1</v>
          </cell>
          <cell r="I462" t="str">
            <v/>
          </cell>
          <cell r="L462">
            <v>0.3</v>
          </cell>
          <cell r="M462">
            <v>12</v>
          </cell>
          <cell r="N462">
            <v>240</v>
          </cell>
          <cell r="O462">
            <v>1440</v>
          </cell>
          <cell r="P462">
            <v>0</v>
          </cell>
          <cell r="Q462">
            <v>1</v>
          </cell>
          <cell r="R462">
            <v>6</v>
          </cell>
          <cell r="S462" t="str">
            <v>3474636730803</v>
          </cell>
          <cell r="T462" t="str">
            <v>ЕАЭС № RU Д-FR.АИ13.В.00548/19</v>
          </cell>
          <cell r="U462" t="str">
            <v>Non Aerosol</v>
          </cell>
          <cell r="V462" t="str">
            <v>E2987500</v>
          </cell>
          <cell r="W462" t="str">
            <v>E2987500</v>
          </cell>
          <cell r="X462" t="str">
            <v>E2987500</v>
          </cell>
          <cell r="Y462" t="str">
            <v>E2987500</v>
          </cell>
          <cell r="Z462" t="str">
            <v>not US</v>
          </cell>
          <cell r="AA462" t="str">
            <v/>
          </cell>
          <cell r="AB462">
            <v>9</v>
          </cell>
          <cell r="AC462" t="str">
            <v>Non Aerosol</v>
          </cell>
        </row>
        <row r="463">
          <cell r="A463" t="str">
            <v>E2989100</v>
          </cell>
          <cell r="B463" t="str">
            <v>3474636730971</v>
          </cell>
          <cell r="C463" t="str">
            <v>LP SE ARG GOLDEN MASK 250 ML VG61</v>
          </cell>
          <cell r="D463" t="str">
            <v>LP</v>
          </cell>
          <cell r="E463" t="str">
            <v>A</v>
          </cell>
          <cell r="F463">
            <v>1</v>
          </cell>
          <cell r="I463" t="str">
            <v/>
          </cell>
          <cell r="L463">
            <v>0.3</v>
          </cell>
          <cell r="M463">
            <v>12</v>
          </cell>
          <cell r="N463">
            <v>240</v>
          </cell>
          <cell r="O463">
            <v>1440</v>
          </cell>
          <cell r="P463">
            <v>0</v>
          </cell>
          <cell r="Q463">
            <v>1</v>
          </cell>
          <cell r="R463">
            <v>6</v>
          </cell>
          <cell r="S463" t="str">
            <v>3474636730971</v>
          </cell>
          <cell r="T463" t="str">
            <v>ЕАЭС № RU Д-FR.АИ13.В.00496/19</v>
          </cell>
          <cell r="U463" t="str">
            <v>Non Aerosol</v>
          </cell>
          <cell r="V463" t="str">
            <v>E2989100</v>
          </cell>
          <cell r="W463" t="str">
            <v>E2989100</v>
          </cell>
          <cell r="X463" t="str">
            <v>E2989100</v>
          </cell>
          <cell r="Y463" t="str">
            <v>E2989100</v>
          </cell>
          <cell r="Z463" t="str">
            <v>not US</v>
          </cell>
          <cell r="AA463" t="str">
            <v/>
          </cell>
          <cell r="AB463">
            <v>9</v>
          </cell>
          <cell r="AC463" t="str">
            <v>Non Aerosol</v>
          </cell>
        </row>
        <row r="464">
          <cell r="A464" t="str">
            <v>E2987800</v>
          </cell>
          <cell r="B464" t="str">
            <v>3474636730841</v>
          </cell>
          <cell r="C464" t="str">
            <v>LP SE AR GOLD SERUM 50 ML VA16</v>
          </cell>
          <cell r="D464" t="str">
            <v>LP</v>
          </cell>
          <cell r="E464" t="str">
            <v>A</v>
          </cell>
          <cell r="F464">
            <v>1</v>
          </cell>
          <cell r="I464" t="str">
            <v/>
          </cell>
          <cell r="L464">
            <v>0.13300000000000001</v>
          </cell>
          <cell r="M464">
            <v>48</v>
          </cell>
          <cell r="N464">
            <v>384</v>
          </cell>
          <cell r="O464">
            <v>2688</v>
          </cell>
          <cell r="P464">
            <v>0</v>
          </cell>
          <cell r="Q464">
            <v>1</v>
          </cell>
          <cell r="R464">
            <v>6</v>
          </cell>
          <cell r="S464" t="str">
            <v>3474636730841</v>
          </cell>
          <cell r="T464" t="str">
            <v>ЕАЭС № RU Д-FR.АИ13.В.00497/19</v>
          </cell>
          <cell r="U464" t="str">
            <v>Non Aerosol</v>
          </cell>
          <cell r="V464" t="str">
            <v>E2987800</v>
          </cell>
          <cell r="W464" t="str">
            <v>E2987800</v>
          </cell>
          <cell r="X464" t="str">
            <v>E2987800</v>
          </cell>
          <cell r="Y464" t="str">
            <v>E2987800</v>
          </cell>
          <cell r="Z464" t="str">
            <v>not US</v>
          </cell>
          <cell r="AA464" t="str">
            <v/>
          </cell>
          <cell r="AB464">
            <v>9</v>
          </cell>
          <cell r="AC464" t="str">
            <v>Non Aerosol</v>
          </cell>
        </row>
        <row r="465">
          <cell r="A465" t="str">
            <v>E2988000</v>
          </cell>
          <cell r="B465" t="str">
            <v>3474636730858</v>
          </cell>
          <cell r="C465" t="str">
            <v>LP SEAR GOLD BRUSH CREAM 125MLV477</v>
          </cell>
          <cell r="D465" t="str">
            <v>LP</v>
          </cell>
          <cell r="E465" t="str">
            <v>A</v>
          </cell>
          <cell r="F465">
            <v>1</v>
          </cell>
          <cell r="I465" t="str">
            <v/>
          </cell>
          <cell r="L465">
            <v>0.14499999999999999</v>
          </cell>
          <cell r="M465">
            <v>6</v>
          </cell>
          <cell r="N465">
            <v>456</v>
          </cell>
          <cell r="O465">
            <v>2280</v>
          </cell>
          <cell r="P465">
            <v>0</v>
          </cell>
          <cell r="Q465">
            <v>1</v>
          </cell>
          <cell r="R465">
            <v>0</v>
          </cell>
          <cell r="S465" t="str">
            <v>3474636730858</v>
          </cell>
          <cell r="T465" t="str">
            <v>ЕАЭС № RU Д-FR.АИ13.В.00498/19</v>
          </cell>
          <cell r="U465" t="str">
            <v>Non Aerosol</v>
          </cell>
          <cell r="V465" t="str">
            <v>E2988000</v>
          </cell>
          <cell r="W465" t="str">
            <v>E2988000</v>
          </cell>
          <cell r="X465" t="str">
            <v>E2988000</v>
          </cell>
          <cell r="Y465" t="str">
            <v>E2988000</v>
          </cell>
          <cell r="Z465" t="str">
            <v>not US</v>
          </cell>
          <cell r="AA465" t="str">
            <v/>
          </cell>
          <cell r="AB465">
            <v>9</v>
          </cell>
          <cell r="AC465" t="str">
            <v>Non Aerosol</v>
          </cell>
        </row>
        <row r="466">
          <cell r="A466" t="str">
            <v>E2989500</v>
          </cell>
          <cell r="B466" t="str">
            <v>3474636731015</v>
          </cell>
          <cell r="C466" t="str">
            <v>LP SE AR GOLD 10 IN 1 190 ML VA16</v>
          </cell>
          <cell r="D466" t="str">
            <v>LP</v>
          </cell>
          <cell r="E466" t="str">
            <v>A</v>
          </cell>
          <cell r="F466">
            <v>1</v>
          </cell>
          <cell r="I466" t="str">
            <v/>
          </cell>
          <cell r="L466">
            <v>0.21</v>
          </cell>
          <cell r="M466">
            <v>6</v>
          </cell>
          <cell r="N466">
            <v>324</v>
          </cell>
          <cell r="O466">
            <v>1620</v>
          </cell>
          <cell r="P466">
            <v>0</v>
          </cell>
          <cell r="Q466">
            <v>1</v>
          </cell>
          <cell r="R466">
            <v>0</v>
          </cell>
          <cell r="S466" t="str">
            <v>3474636731015</v>
          </cell>
          <cell r="T466" t="str">
            <v>ЕАЭС № RU Д-FR.АИ13.В.00499/19</v>
          </cell>
          <cell r="U466" t="str">
            <v>Non Aerosol</v>
          </cell>
          <cell r="V466" t="str">
            <v>E2989500</v>
          </cell>
          <cell r="W466" t="str">
            <v>E2989500</v>
          </cell>
          <cell r="X466" t="str">
            <v>E2989500</v>
          </cell>
          <cell r="Y466" t="str">
            <v>E2989500</v>
          </cell>
          <cell r="Z466" t="str">
            <v>not US</v>
          </cell>
          <cell r="AA466" t="str">
            <v/>
          </cell>
          <cell r="AB466">
            <v>9</v>
          </cell>
          <cell r="AC466" t="str">
            <v>Non Aerosol</v>
          </cell>
        </row>
        <row r="467">
          <cell r="A467" t="str">
            <v>E2987700</v>
          </cell>
          <cell r="B467" t="str">
            <v>3474636730834</v>
          </cell>
          <cell r="C467" t="str">
            <v>LP SE ARG MASK 500ML VA16</v>
          </cell>
          <cell r="D467" t="str">
            <v>LP</v>
          </cell>
          <cell r="E467" t="str">
            <v>A</v>
          </cell>
          <cell r="F467">
            <v>1</v>
          </cell>
          <cell r="I467" t="str">
            <v/>
          </cell>
          <cell r="L467">
            <v>0.51300000000000001</v>
          </cell>
          <cell r="M467">
            <v>6</v>
          </cell>
          <cell r="N467">
            <v>72</v>
          </cell>
          <cell r="O467">
            <v>792</v>
          </cell>
          <cell r="P467">
            <v>0</v>
          </cell>
          <cell r="Q467">
            <v>1</v>
          </cell>
          <cell r="R467">
            <v>0</v>
          </cell>
          <cell r="S467" t="str">
            <v>3474636730834</v>
          </cell>
          <cell r="T467" t="str">
            <v>ЕАЭС № RU Д-FR.АИ13.В.00548/19</v>
          </cell>
          <cell r="U467" t="str">
            <v>Non Aerosol</v>
          </cell>
          <cell r="V467" t="str">
            <v>E2987700</v>
          </cell>
          <cell r="W467" t="str">
            <v>E2987700</v>
          </cell>
          <cell r="X467" t="str">
            <v>E2987700</v>
          </cell>
          <cell r="Y467" t="str">
            <v>E2987700</v>
          </cell>
          <cell r="Z467" t="str">
            <v>not US</v>
          </cell>
          <cell r="AA467" t="str">
            <v/>
          </cell>
          <cell r="AB467">
            <v>9</v>
          </cell>
          <cell r="AC467" t="str">
            <v>Non Aerosol</v>
          </cell>
        </row>
        <row r="468">
          <cell r="A468" t="str">
            <v>E2989300</v>
          </cell>
          <cell r="B468" t="str">
            <v>3474636730995</v>
          </cell>
          <cell r="C468" t="str">
            <v>LP SE ARG GOLDEN MASK 500 ML VA16</v>
          </cell>
          <cell r="D468" t="str">
            <v>LP</v>
          </cell>
          <cell r="E468" t="str">
            <v>A</v>
          </cell>
          <cell r="F468">
            <v>1</v>
          </cell>
          <cell r="I468" t="str">
            <v/>
          </cell>
          <cell r="L468">
            <v>0.51300000000000001</v>
          </cell>
          <cell r="M468">
            <v>6</v>
          </cell>
          <cell r="N468">
            <v>72</v>
          </cell>
          <cell r="O468">
            <v>792</v>
          </cell>
          <cell r="P468">
            <v>0</v>
          </cell>
          <cell r="Q468">
            <v>1</v>
          </cell>
          <cell r="R468">
            <v>0</v>
          </cell>
          <cell r="S468" t="str">
            <v>3474636730995</v>
          </cell>
          <cell r="T468" t="str">
            <v>ЕАЭС № RU Д-FR.АИ13.В.00496/19</v>
          </cell>
          <cell r="U468" t="str">
            <v>Non Aerosol</v>
          </cell>
          <cell r="V468" t="str">
            <v>E2989300</v>
          </cell>
          <cell r="W468" t="str">
            <v>E2989300</v>
          </cell>
          <cell r="X468" t="str">
            <v>E2989300</v>
          </cell>
          <cell r="Y468" t="str">
            <v>E2989300</v>
          </cell>
          <cell r="Z468" t="str">
            <v>not US</v>
          </cell>
          <cell r="AA468" t="str">
            <v/>
          </cell>
          <cell r="AB468">
            <v>9</v>
          </cell>
          <cell r="AC468" t="str">
            <v>Non Aerosol</v>
          </cell>
        </row>
        <row r="469">
          <cell r="A469" t="str">
            <v>E2989000</v>
          </cell>
          <cell r="B469" t="str">
            <v>3474636730964</v>
          </cell>
          <cell r="C469" t="str">
            <v>LP SE AR GOLD SHP 1500 ML VA16</v>
          </cell>
          <cell r="D469" t="str">
            <v>LP</v>
          </cell>
          <cell r="E469" t="str">
            <v>A</v>
          </cell>
          <cell r="F469">
            <v>1</v>
          </cell>
          <cell r="I469" t="str">
            <v/>
          </cell>
          <cell r="L469">
            <v>1.62</v>
          </cell>
          <cell r="M469">
            <v>6</v>
          </cell>
          <cell r="N469">
            <v>72</v>
          </cell>
          <cell r="O469">
            <v>216</v>
          </cell>
          <cell r="P469">
            <v>0</v>
          </cell>
          <cell r="Q469">
            <v>1</v>
          </cell>
          <cell r="R469">
            <v>0</v>
          </cell>
          <cell r="S469" t="str">
            <v>3474636730964</v>
          </cell>
          <cell r="T469" t="str">
            <v>ЕАЭС N RU Д-FR.АИ13.В.00492/19</v>
          </cell>
          <cell r="U469" t="str">
            <v>Non Aerosol</v>
          </cell>
          <cell r="V469" t="str">
            <v>E2989000</v>
          </cell>
          <cell r="W469" t="str">
            <v>E2989000</v>
          </cell>
          <cell r="X469" t="str">
            <v>E2989000</v>
          </cell>
          <cell r="Y469" t="str">
            <v>E2989000</v>
          </cell>
          <cell r="Z469" t="str">
            <v>not US</v>
          </cell>
          <cell r="AA469" t="str">
            <v/>
          </cell>
          <cell r="AB469">
            <v>9</v>
          </cell>
          <cell r="AC469" t="str">
            <v>Non Aerosol</v>
          </cell>
        </row>
        <row r="470">
          <cell r="A470" t="str">
            <v>E2987300</v>
          </cell>
          <cell r="B470" t="str">
            <v>3474636730797</v>
          </cell>
          <cell r="C470" t="str">
            <v>LP SE AR GOLD CONDI 1000 ML VA16</v>
          </cell>
          <cell r="D470" t="str">
            <v>LP</v>
          </cell>
          <cell r="E470" t="str">
            <v>A</v>
          </cell>
          <cell r="F470">
            <v>1</v>
          </cell>
          <cell r="I470" t="str">
            <v/>
          </cell>
          <cell r="L470">
            <v>1.06</v>
          </cell>
          <cell r="M470">
            <v>4</v>
          </cell>
          <cell r="N470">
            <v>96</v>
          </cell>
          <cell r="O470">
            <v>288</v>
          </cell>
          <cell r="P470">
            <v>0</v>
          </cell>
          <cell r="Q470">
            <v>1</v>
          </cell>
          <cell r="R470">
            <v>0</v>
          </cell>
          <cell r="S470" t="str">
            <v>3474636730797</v>
          </cell>
          <cell r="T470" t="str">
            <v>ЕАЭС № RU Д-FR.АИ13.В.00547/19</v>
          </cell>
          <cell r="U470" t="str">
            <v>Non Aerosol</v>
          </cell>
          <cell r="V470" t="str">
            <v>E2987300</v>
          </cell>
          <cell r="W470" t="str">
            <v>E2987300</v>
          </cell>
          <cell r="X470" t="str">
            <v>E2987300</v>
          </cell>
          <cell r="Y470" t="str">
            <v>E2987300</v>
          </cell>
          <cell r="Z470" t="str">
            <v>not US</v>
          </cell>
          <cell r="AA470" t="str">
            <v/>
          </cell>
          <cell r="AB470">
            <v>9</v>
          </cell>
          <cell r="AC470" t="str">
            <v>Non Aerosol</v>
          </cell>
        </row>
        <row r="471">
          <cell r="A471" t="str">
            <v>E2790800</v>
          </cell>
          <cell r="B471" t="str">
            <v>3474636645534</v>
          </cell>
          <cell r="C471" t="str">
            <v>LP SERIOXYL RENO SHP NAT 250ML VA16</v>
          </cell>
          <cell r="D471" t="str">
            <v>LP</v>
          </cell>
          <cell r="E471" t="str">
            <v>C</v>
          </cell>
          <cell r="F471">
            <v>1</v>
          </cell>
          <cell r="I471" t="str">
            <v/>
          </cell>
          <cell r="L471">
            <v>0.28499999999999998</v>
          </cell>
          <cell r="M471">
            <v>12</v>
          </cell>
          <cell r="N471">
            <v>288</v>
          </cell>
          <cell r="O471">
            <v>1440</v>
          </cell>
          <cell r="P471">
            <v>0</v>
          </cell>
          <cell r="Q471">
            <v>1</v>
          </cell>
          <cell r="R471">
            <v>6</v>
          </cell>
          <cell r="S471" t="str">
            <v>3474636645534</v>
          </cell>
          <cell r="T471" t="str">
            <v>ЕАЭС № RU Д-ES.АИ13.В.00366/19</v>
          </cell>
          <cell r="U471" t="str">
            <v>Non Aerosol</v>
          </cell>
          <cell r="V471" t="str">
            <v>E2790800</v>
          </cell>
          <cell r="W471" t="str">
            <v>E2790800</v>
          </cell>
          <cell r="X471" t="str">
            <v>E2790800</v>
          </cell>
          <cell r="Y471" t="str">
            <v>E2790800</v>
          </cell>
          <cell r="Z471" t="str">
            <v>not US</v>
          </cell>
          <cell r="AA471" t="str">
            <v/>
          </cell>
          <cell r="AB471">
            <v>9</v>
          </cell>
          <cell r="AC471" t="str">
            <v>Non Aerosol</v>
          </cell>
        </row>
        <row r="472">
          <cell r="A472" t="str">
            <v>E2790900</v>
          </cell>
          <cell r="B472" t="str">
            <v>3474636645541</v>
          </cell>
          <cell r="C472" t="str">
            <v>LP SERIOXYL RENO SHP COL 250ML VA16</v>
          </cell>
          <cell r="D472" t="str">
            <v>LP</v>
          </cell>
          <cell r="E472" t="str">
            <v>B</v>
          </cell>
          <cell r="F472">
            <v>1</v>
          </cell>
          <cell r="I472" t="str">
            <v/>
          </cell>
          <cell r="L472">
            <v>0.28999999999999998</v>
          </cell>
          <cell r="M472">
            <v>12</v>
          </cell>
          <cell r="N472">
            <v>288</v>
          </cell>
          <cell r="O472">
            <v>1440</v>
          </cell>
          <cell r="P472">
            <v>0</v>
          </cell>
          <cell r="Q472">
            <v>1</v>
          </cell>
          <cell r="R472">
            <v>6</v>
          </cell>
          <cell r="S472" t="str">
            <v>3474636645541</v>
          </cell>
          <cell r="T472" t="str">
            <v>ЕАЭС № RU Д-ES.АИ13.В.00366/19</v>
          </cell>
          <cell r="U472" t="str">
            <v>Non Aerosol</v>
          </cell>
          <cell r="V472" t="str">
            <v>E2790900</v>
          </cell>
          <cell r="W472" t="str">
            <v>E2790900</v>
          </cell>
          <cell r="X472" t="str">
            <v>E2790900</v>
          </cell>
          <cell r="Y472" t="str">
            <v>E2790900</v>
          </cell>
          <cell r="Z472" t="str">
            <v>not US</v>
          </cell>
          <cell r="AA472" t="str">
            <v/>
          </cell>
          <cell r="AB472">
            <v>9</v>
          </cell>
          <cell r="AC472" t="str">
            <v>Non Aerosol</v>
          </cell>
        </row>
        <row r="473">
          <cell r="A473" t="str">
            <v>E2791000</v>
          </cell>
          <cell r="B473" t="str">
            <v>3474636645558</v>
          </cell>
          <cell r="C473" t="str">
            <v>LP SERIOXYL RENO CONDI 150ML VD57</v>
          </cell>
          <cell r="D473" t="str">
            <v>LP</v>
          </cell>
          <cell r="E473" t="str">
            <v>B</v>
          </cell>
          <cell r="F473">
            <v>1</v>
          </cell>
          <cell r="I473" t="str">
            <v/>
          </cell>
          <cell r="L473">
            <v>0.16600000000000001</v>
          </cell>
          <cell r="M473">
            <v>6</v>
          </cell>
          <cell r="N473">
            <v>468</v>
          </cell>
          <cell r="O473">
            <v>2340</v>
          </cell>
          <cell r="P473">
            <v>0</v>
          </cell>
          <cell r="Q473">
            <v>1</v>
          </cell>
          <cell r="R473">
            <v>0</v>
          </cell>
          <cell r="S473" t="str">
            <v>3474636645558</v>
          </cell>
          <cell r="T473" t="str">
            <v>ЕАЭС № RU Д-ES.АИ13.В.00364/19</v>
          </cell>
          <cell r="U473" t="str">
            <v>Non Aerosol</v>
          </cell>
          <cell r="V473" t="str">
            <v>E2791000</v>
          </cell>
          <cell r="W473" t="str">
            <v>E2791000</v>
          </cell>
          <cell r="X473" t="str">
            <v>E2791000</v>
          </cell>
          <cell r="Y473" t="str">
            <v>E2791000</v>
          </cell>
          <cell r="Z473" t="str">
            <v>not US</v>
          </cell>
          <cell r="AA473" t="str">
            <v/>
          </cell>
          <cell r="AB473">
            <v>9</v>
          </cell>
          <cell r="AC473" t="str">
            <v>Non Aerosol</v>
          </cell>
        </row>
        <row r="474">
          <cell r="A474" t="str">
            <v>E2793200</v>
          </cell>
          <cell r="B474" t="str">
            <v>3474636645770</v>
          </cell>
          <cell r="C474" t="str">
            <v>LP SERIOXYL SHP NAT 1000ML VA16</v>
          </cell>
          <cell r="D474" t="str">
            <v>LP</v>
          </cell>
          <cell r="E474" t="str">
            <v>C</v>
          </cell>
          <cell r="F474">
            <v>1</v>
          </cell>
          <cell r="I474" t="str">
            <v/>
          </cell>
          <cell r="L474">
            <v>1.1000000000000001</v>
          </cell>
          <cell r="M474">
            <v>4</v>
          </cell>
          <cell r="N474">
            <v>96</v>
          </cell>
          <cell r="O474">
            <v>384</v>
          </cell>
          <cell r="P474">
            <v>0</v>
          </cell>
          <cell r="Q474">
            <v>1</v>
          </cell>
          <cell r="R474">
            <v>0</v>
          </cell>
          <cell r="S474" t="str">
            <v>3474636645770</v>
          </cell>
          <cell r="T474" t="str">
            <v>ЕАЭС № RU Д-ES.АИ13.В.00366/19</v>
          </cell>
          <cell r="U474" t="str">
            <v>Non Aerosol</v>
          </cell>
          <cell r="V474" t="str">
            <v>E2793200</v>
          </cell>
          <cell r="W474" t="str">
            <v>E2793200</v>
          </cell>
          <cell r="X474" t="str">
            <v>E2793200</v>
          </cell>
          <cell r="Y474" t="str">
            <v>E2793200</v>
          </cell>
          <cell r="Z474" t="str">
            <v>not US</v>
          </cell>
          <cell r="AA474" t="str">
            <v/>
          </cell>
          <cell r="AB474">
            <v>9</v>
          </cell>
          <cell r="AC474" t="str">
            <v>Non Aerosol</v>
          </cell>
        </row>
        <row r="475">
          <cell r="A475" t="str">
            <v>E2793300</v>
          </cell>
          <cell r="B475" t="str">
            <v>3474636645787</v>
          </cell>
          <cell r="C475" t="str">
            <v>LP SERIOXYL SHP COL 1000ML VA16</v>
          </cell>
          <cell r="D475" t="str">
            <v>LP</v>
          </cell>
          <cell r="E475" t="str">
            <v>C</v>
          </cell>
          <cell r="F475">
            <v>1</v>
          </cell>
          <cell r="I475" t="str">
            <v/>
          </cell>
          <cell r="L475">
            <v>1.1000000000000001</v>
          </cell>
          <cell r="M475">
            <v>4</v>
          </cell>
          <cell r="N475">
            <v>96</v>
          </cell>
          <cell r="O475">
            <v>384</v>
          </cell>
          <cell r="P475">
            <v>0</v>
          </cell>
          <cell r="Q475">
            <v>1</v>
          </cell>
          <cell r="R475">
            <v>0</v>
          </cell>
          <cell r="S475" t="str">
            <v>3474636645787</v>
          </cell>
          <cell r="T475" t="str">
            <v>ЕАЭС № RU Д-ES.АИ13.В.00366/19</v>
          </cell>
          <cell r="U475" t="str">
            <v>Non Aerosol</v>
          </cell>
          <cell r="V475" t="str">
            <v>E2793300</v>
          </cell>
          <cell r="W475" t="str">
            <v>E2793300</v>
          </cell>
          <cell r="X475" t="str">
            <v>E2793300</v>
          </cell>
          <cell r="Y475" t="str">
            <v>E2793300</v>
          </cell>
          <cell r="Z475" t="str">
            <v>not US</v>
          </cell>
          <cell r="AA475" t="str">
            <v/>
          </cell>
          <cell r="AB475">
            <v>9</v>
          </cell>
          <cell r="AC475" t="str">
            <v>Non Aerosol</v>
          </cell>
        </row>
        <row r="476">
          <cell r="A476" t="str">
            <v>E2793400</v>
          </cell>
          <cell r="B476" t="str">
            <v>3474636645794</v>
          </cell>
          <cell r="C476" t="str">
            <v>LP SERIOXYL CONDI 1000ML VA16</v>
          </cell>
          <cell r="D476" t="str">
            <v>LP</v>
          </cell>
          <cell r="E476" t="str">
            <v>C</v>
          </cell>
          <cell r="F476">
            <v>1</v>
          </cell>
          <cell r="I476" t="str">
            <v/>
          </cell>
          <cell r="L476">
            <v>1.1000000000000001</v>
          </cell>
          <cell r="M476">
            <v>4</v>
          </cell>
          <cell r="N476">
            <v>96</v>
          </cell>
          <cell r="O476">
            <v>384</v>
          </cell>
          <cell r="P476">
            <v>0</v>
          </cell>
          <cell r="Q476">
            <v>1</v>
          </cell>
          <cell r="R476">
            <v>0</v>
          </cell>
          <cell r="S476" t="str">
            <v>3474636645794</v>
          </cell>
          <cell r="T476" t="str">
            <v>ЕАЭС № RU Д-ES.АИ13.В.00364/19</v>
          </cell>
          <cell r="U476" t="str">
            <v>Non Aerosol</v>
          </cell>
          <cell r="V476" t="str">
            <v>E2793400</v>
          </cell>
          <cell r="W476" t="str">
            <v>E2793400</v>
          </cell>
          <cell r="X476" t="str">
            <v>E2793400</v>
          </cell>
          <cell r="Y476" t="str">
            <v>E2793400</v>
          </cell>
          <cell r="Z476" t="str">
            <v>not US</v>
          </cell>
          <cell r="AA476" t="str">
            <v/>
          </cell>
          <cell r="AB476">
            <v>9</v>
          </cell>
          <cell r="AC476" t="str">
            <v>Non Aerosol</v>
          </cell>
        </row>
        <row r="477">
          <cell r="A477" t="str">
            <v>E2793500</v>
          </cell>
          <cell r="B477" t="str">
            <v>3474636645800</v>
          </cell>
          <cell r="C477" t="str">
            <v>LP SERIOXYL DENSERHAIR NEW 90ML E07</v>
          </cell>
          <cell r="D477" t="str">
            <v>LP</v>
          </cell>
          <cell r="E477" t="str">
            <v>A</v>
          </cell>
          <cell r="F477">
            <v>1</v>
          </cell>
          <cell r="I477" t="str">
            <v/>
          </cell>
          <cell r="L477">
            <v>0.308</v>
          </cell>
          <cell r="M477">
            <v>6</v>
          </cell>
          <cell r="N477">
            <v>240</v>
          </cell>
          <cell r="O477">
            <v>1440</v>
          </cell>
          <cell r="P477">
            <v>0</v>
          </cell>
          <cell r="Q477">
            <v>1</v>
          </cell>
          <cell r="R477">
            <v>0</v>
          </cell>
          <cell r="S477" t="str">
            <v>3474636645800</v>
          </cell>
          <cell r="T477" t="str">
            <v>ЕАЭС № RU Д-ES.АИ13.В.00364/19</v>
          </cell>
          <cell r="U477" t="str">
            <v>Non Aerosol</v>
          </cell>
          <cell r="V477" t="str">
            <v>E2793500</v>
          </cell>
          <cell r="W477" t="str">
            <v>E2793500</v>
          </cell>
          <cell r="X477" t="str">
            <v>E2793500</v>
          </cell>
          <cell r="Y477" t="str">
            <v>E2793500</v>
          </cell>
          <cell r="Z477" t="str">
            <v>not US</v>
          </cell>
          <cell r="AA477" t="str">
            <v/>
          </cell>
          <cell r="AB477">
            <v>9</v>
          </cell>
          <cell r="AC477" t="str">
            <v>Non Aerosol</v>
          </cell>
        </row>
        <row r="478">
          <cell r="A478" t="str">
            <v>E1012501</v>
          </cell>
          <cell r="B478" t="str">
            <v>3474630643659</v>
          </cell>
          <cell r="C478" t="str">
            <v>LP SERIOXYL THICKER HAIR 90ML VA16</v>
          </cell>
          <cell r="D478" t="str">
            <v>LP</v>
          </cell>
          <cell r="E478" t="str">
            <v>C</v>
          </cell>
          <cell r="F478">
            <v>1</v>
          </cell>
          <cell r="I478" t="str">
            <v/>
          </cell>
          <cell r="L478">
            <v>0.308</v>
          </cell>
          <cell r="M478">
            <v>6</v>
          </cell>
          <cell r="N478">
            <v>240</v>
          </cell>
          <cell r="O478">
            <v>1440</v>
          </cell>
          <cell r="P478">
            <v>0</v>
          </cell>
          <cell r="Q478">
            <v>1</v>
          </cell>
          <cell r="R478">
            <v>0</v>
          </cell>
          <cell r="S478" t="str">
            <v>3474630643659</v>
          </cell>
          <cell r="T478" t="str">
            <v>ЕАЭС № RU Д-ES.АИ13.В.05987</v>
          </cell>
          <cell r="U478" t="str">
            <v>Non Aerosol</v>
          </cell>
          <cell r="V478" t="str">
            <v>E1012501</v>
          </cell>
          <cell r="W478" t="str">
            <v>E1012501</v>
          </cell>
          <cell r="X478" t="str">
            <v>E1012501</v>
          </cell>
          <cell r="Y478" t="str">
            <v>E1012501</v>
          </cell>
          <cell r="Z478" t="str">
            <v>not US</v>
          </cell>
          <cell r="AA478" t="str">
            <v/>
          </cell>
          <cell r="AB478">
            <v>9</v>
          </cell>
          <cell r="AC478" t="str">
            <v>Non Aerosol</v>
          </cell>
        </row>
        <row r="479">
          <cell r="A479" t="str">
            <v>E2791200</v>
          </cell>
          <cell r="B479" t="str">
            <v>3474636645572</v>
          </cell>
          <cell r="C479" t="str">
            <v>LP SERIOXYL SPRAY NOIR 200ML VD57</v>
          </cell>
          <cell r="D479" t="str">
            <v>LP</v>
          </cell>
          <cell r="E479" t="str">
            <v>C</v>
          </cell>
          <cell r="F479">
            <v>1</v>
          </cell>
          <cell r="I479" t="str">
            <v/>
          </cell>
          <cell r="L479">
            <v>0.157</v>
          </cell>
          <cell r="M479">
            <v>6</v>
          </cell>
          <cell r="N479">
            <v>324</v>
          </cell>
          <cell r="O479">
            <v>1296</v>
          </cell>
          <cell r="P479">
            <v>0</v>
          </cell>
          <cell r="Q479">
            <v>1</v>
          </cell>
          <cell r="R479">
            <v>3</v>
          </cell>
          <cell r="S479" t="str">
            <v>3474636645572</v>
          </cell>
          <cell r="T479" t="str">
            <v>ЕАЭС № RU Д-FR.АИ82.В.01296/19</v>
          </cell>
          <cell r="U479" t="str">
            <v>Aerosol Level 1</v>
          </cell>
          <cell r="V479" t="str">
            <v>E2791200</v>
          </cell>
          <cell r="W479" t="str">
            <v>E2791200</v>
          </cell>
          <cell r="X479" t="str">
            <v>E2791200</v>
          </cell>
          <cell r="Y479" t="str">
            <v>E2791200</v>
          </cell>
          <cell r="Z479" t="str">
            <v>not US</v>
          </cell>
          <cell r="AA479" t="str">
            <v/>
          </cell>
          <cell r="AB479">
            <v>2</v>
          </cell>
          <cell r="AC479" t="str">
            <v>Aerosol Level 1</v>
          </cell>
        </row>
        <row r="480">
          <cell r="A480" t="str">
            <v>E2791400</v>
          </cell>
          <cell r="B480" t="str">
            <v>3474636645596</v>
          </cell>
          <cell r="C480" t="str">
            <v>LP SERIOXYL SPRAY BRUN 200ML VD57</v>
          </cell>
          <cell r="D480" t="str">
            <v>LP</v>
          </cell>
          <cell r="E480" t="str">
            <v>C</v>
          </cell>
          <cell r="F480">
            <v>1</v>
          </cell>
          <cell r="I480" t="str">
            <v/>
          </cell>
          <cell r="L480">
            <v>0.157</v>
          </cell>
          <cell r="M480">
            <v>6</v>
          </cell>
          <cell r="N480">
            <v>324</v>
          </cell>
          <cell r="O480">
            <v>1296</v>
          </cell>
          <cell r="P480">
            <v>0</v>
          </cell>
          <cell r="Q480">
            <v>1</v>
          </cell>
          <cell r="R480">
            <v>3</v>
          </cell>
          <cell r="S480" t="str">
            <v>3474636645596</v>
          </cell>
          <cell r="T480" t="str">
            <v>ЕАЭС № RU Д-FR.АИ82.В.01296/19</v>
          </cell>
          <cell r="U480" t="str">
            <v>Aerosol Level 1</v>
          </cell>
          <cell r="V480" t="str">
            <v>E2791400</v>
          </cell>
          <cell r="W480" t="str">
            <v>E2791400</v>
          </cell>
          <cell r="X480" t="str">
            <v>E2791400</v>
          </cell>
          <cell r="Y480" t="str">
            <v>E2791400</v>
          </cell>
          <cell r="Z480" t="str">
            <v>not US</v>
          </cell>
          <cell r="AA480" t="str">
            <v/>
          </cell>
          <cell r="AB480">
            <v>2</v>
          </cell>
          <cell r="AC480" t="str">
            <v>Aerosol Level 1</v>
          </cell>
        </row>
        <row r="481">
          <cell r="A481" t="str">
            <v>E2791600</v>
          </cell>
          <cell r="B481" t="str">
            <v>3474636645619</v>
          </cell>
          <cell r="C481" t="str">
            <v>LP SERIOXYL SPRAY CHATAIN 200MLVD57</v>
          </cell>
          <cell r="D481" t="str">
            <v>LP</v>
          </cell>
          <cell r="E481" t="str">
            <v>C</v>
          </cell>
          <cell r="F481">
            <v>1</v>
          </cell>
          <cell r="I481" t="str">
            <v/>
          </cell>
          <cell r="L481">
            <v>0.157</v>
          </cell>
          <cell r="M481">
            <v>6</v>
          </cell>
          <cell r="N481">
            <v>324</v>
          </cell>
          <cell r="O481">
            <v>1296</v>
          </cell>
          <cell r="P481">
            <v>0</v>
          </cell>
          <cell r="Q481">
            <v>1</v>
          </cell>
          <cell r="R481">
            <v>3</v>
          </cell>
          <cell r="S481" t="str">
            <v>3474636645619</v>
          </cell>
          <cell r="T481" t="str">
            <v>ЕАЭС № RU Д-FR.АИ82.В.01296/19</v>
          </cell>
          <cell r="U481" t="str">
            <v>Aerosol Level 1</v>
          </cell>
          <cell r="V481" t="str">
            <v>E2791600</v>
          </cell>
          <cell r="W481" t="str">
            <v>E2791600</v>
          </cell>
          <cell r="X481" t="str">
            <v>E2791600</v>
          </cell>
          <cell r="Y481" t="str">
            <v>E2791600</v>
          </cell>
          <cell r="Z481" t="str">
            <v>not US</v>
          </cell>
          <cell r="AA481" t="str">
            <v/>
          </cell>
          <cell r="AB481">
            <v>2</v>
          </cell>
          <cell r="AC481" t="str">
            <v>Aerosol Level 1</v>
          </cell>
        </row>
        <row r="482">
          <cell r="A482" t="str">
            <v>E2791800</v>
          </cell>
          <cell r="B482" t="str">
            <v>3474636645633</v>
          </cell>
          <cell r="C482" t="str">
            <v>LP SERIOXYL SPRAY BLOND 200ML VD57</v>
          </cell>
          <cell r="D482" t="str">
            <v>LP</v>
          </cell>
          <cell r="E482" t="str">
            <v>C</v>
          </cell>
          <cell r="F482">
            <v>1</v>
          </cell>
          <cell r="I482" t="str">
            <v/>
          </cell>
          <cell r="L482">
            <v>0.157</v>
          </cell>
          <cell r="M482">
            <v>6</v>
          </cell>
          <cell r="N482">
            <v>324</v>
          </cell>
          <cell r="O482">
            <v>1296</v>
          </cell>
          <cell r="P482">
            <v>0</v>
          </cell>
          <cell r="Q482">
            <v>1</v>
          </cell>
          <cell r="R482">
            <v>3</v>
          </cell>
          <cell r="S482" t="str">
            <v>3474636645633</v>
          </cell>
          <cell r="T482" t="str">
            <v>ЕАЭС № RU Д-FR.АИ82.В.01296/19</v>
          </cell>
          <cell r="U482" t="str">
            <v>Aerosol Level 1</v>
          </cell>
          <cell r="V482" t="str">
            <v>E2791800</v>
          </cell>
          <cell r="W482" t="str">
            <v>E2791800</v>
          </cell>
          <cell r="X482" t="str">
            <v>E2791800</v>
          </cell>
          <cell r="Y482" t="str">
            <v>E2791800</v>
          </cell>
          <cell r="Z482" t="str">
            <v>not US</v>
          </cell>
          <cell r="AA482" t="str">
            <v/>
          </cell>
          <cell r="AB482">
            <v>2</v>
          </cell>
          <cell r="AC482" t="str">
            <v>Aerosol Level 1</v>
          </cell>
        </row>
        <row r="483">
          <cell r="A483" t="str">
            <v>E2792000</v>
          </cell>
          <cell r="B483" t="str">
            <v>3474636645657</v>
          </cell>
          <cell r="C483" t="str">
            <v>LP SERIOXYL SPRAY GRIS 200ML VD57</v>
          </cell>
          <cell r="D483" t="str">
            <v>LP</v>
          </cell>
          <cell r="E483" t="str">
            <v>C</v>
          </cell>
          <cell r="F483">
            <v>1</v>
          </cell>
          <cell r="I483" t="str">
            <v/>
          </cell>
          <cell r="L483">
            <v>0.157</v>
          </cell>
          <cell r="M483">
            <v>6</v>
          </cell>
          <cell r="N483">
            <v>324</v>
          </cell>
          <cell r="O483">
            <v>1296</v>
          </cell>
          <cell r="P483">
            <v>0</v>
          </cell>
          <cell r="Q483">
            <v>1</v>
          </cell>
          <cell r="R483">
            <v>3</v>
          </cell>
          <cell r="S483" t="str">
            <v>3474636645657</v>
          </cell>
          <cell r="T483" t="str">
            <v>ЕАЭС № RU Д-FR.АИ82.В.01296/19</v>
          </cell>
          <cell r="U483" t="str">
            <v>Aerosol Level 1</v>
          </cell>
          <cell r="V483" t="str">
            <v>E2792000</v>
          </cell>
          <cell r="W483" t="str">
            <v>E2792000</v>
          </cell>
          <cell r="X483" t="str">
            <v>E2792000</v>
          </cell>
          <cell r="Y483" t="str">
            <v>E2792000</v>
          </cell>
          <cell r="Z483" t="str">
            <v>not US</v>
          </cell>
          <cell r="AA483" t="str">
            <v/>
          </cell>
          <cell r="AB483">
            <v>2</v>
          </cell>
          <cell r="AC483" t="str">
            <v>Aerosol Level 1</v>
          </cell>
        </row>
        <row r="484">
          <cell r="A484" t="str">
            <v>E2624300</v>
          </cell>
          <cell r="B484" t="str">
            <v>3474636599493</v>
          </cell>
          <cell r="C484" t="str">
            <v>SHP RE-CREATE 250ML V310</v>
          </cell>
          <cell r="D484" t="str">
            <v>LP</v>
          </cell>
          <cell r="E484" t="str">
            <v>A</v>
          </cell>
          <cell r="F484">
            <v>1</v>
          </cell>
          <cell r="I484" t="str">
            <v/>
          </cell>
          <cell r="L484">
            <v>0.28199999999999997</v>
          </cell>
          <cell r="M484">
            <v>12</v>
          </cell>
          <cell r="N484">
            <v>204</v>
          </cell>
          <cell r="O484">
            <v>1020</v>
          </cell>
          <cell r="P484">
            <v>0</v>
          </cell>
          <cell r="Q484">
            <v>1</v>
          </cell>
          <cell r="R484">
            <v>6</v>
          </cell>
          <cell r="S484" t="str">
            <v>3474636599493</v>
          </cell>
          <cell r="T484" t="str">
            <v>ЕАЭС N RU Д-ES.АИ33.В.00334/18</v>
          </cell>
          <cell r="U484" t="str">
            <v>Non Aerosol</v>
          </cell>
          <cell r="V484" t="str">
            <v>E2624300</v>
          </cell>
          <cell r="W484" t="str">
            <v>E2624300</v>
          </cell>
          <cell r="X484" t="str">
            <v>E2624300</v>
          </cell>
          <cell r="Y484" t="str">
            <v>E2624300</v>
          </cell>
          <cell r="Z484" t="str">
            <v>not US</v>
          </cell>
          <cell r="AA484" t="str">
            <v/>
          </cell>
          <cell r="AB484">
            <v>9</v>
          </cell>
          <cell r="AC484" t="str">
            <v>Non Aerosol</v>
          </cell>
        </row>
        <row r="485">
          <cell r="A485" t="str">
            <v>E2624800</v>
          </cell>
          <cell r="B485" t="str">
            <v>3474636599547</v>
          </cell>
          <cell r="C485" t="str">
            <v>SHP RECONSTRUCT 250ML V310</v>
          </cell>
          <cell r="D485" t="str">
            <v>LP</v>
          </cell>
          <cell r="E485" t="str">
            <v>B</v>
          </cell>
          <cell r="F485">
            <v>1</v>
          </cell>
          <cell r="I485" t="str">
            <v/>
          </cell>
          <cell r="L485">
            <v>0.28199999999999997</v>
          </cell>
          <cell r="M485">
            <v>12</v>
          </cell>
          <cell r="N485">
            <v>204</v>
          </cell>
          <cell r="O485">
            <v>1020</v>
          </cell>
          <cell r="P485">
            <v>0</v>
          </cell>
          <cell r="Q485">
            <v>1</v>
          </cell>
          <cell r="R485">
            <v>6</v>
          </cell>
          <cell r="S485" t="str">
            <v>3474636599547</v>
          </cell>
          <cell r="T485" t="str">
            <v>ЕАЭС N RU Д-ES.АИ33.В.00334/18</v>
          </cell>
          <cell r="U485" t="str">
            <v>Non Aerosol</v>
          </cell>
          <cell r="V485" t="str">
            <v>E2624800</v>
          </cell>
          <cell r="W485" t="str">
            <v>E2624800</v>
          </cell>
          <cell r="X485" t="str">
            <v>E2624800</v>
          </cell>
          <cell r="Y485" t="str">
            <v>E2624800</v>
          </cell>
          <cell r="Z485" t="str">
            <v>not US</v>
          </cell>
          <cell r="AA485" t="str">
            <v/>
          </cell>
          <cell r="AB485">
            <v>9</v>
          </cell>
          <cell r="AC485" t="str">
            <v>Non Aerosol</v>
          </cell>
        </row>
        <row r="486">
          <cell r="A486" t="str">
            <v>E2626000</v>
          </cell>
          <cell r="B486" t="str">
            <v>30160361</v>
          </cell>
          <cell r="C486" t="str">
            <v>MASQUE ALIAGEL RECREATE 200ML V310</v>
          </cell>
          <cell r="D486" t="str">
            <v>LP</v>
          </cell>
          <cell r="E486" t="str">
            <v>A</v>
          </cell>
          <cell r="F486">
            <v>1</v>
          </cell>
          <cell r="I486" t="str">
            <v/>
          </cell>
          <cell r="L486">
            <v>0.25700000000000001</v>
          </cell>
          <cell r="M486">
            <v>6</v>
          </cell>
          <cell r="N486">
            <v>102</v>
          </cell>
          <cell r="O486">
            <v>1224</v>
          </cell>
          <cell r="P486">
            <v>0</v>
          </cell>
          <cell r="Q486">
            <v>1</v>
          </cell>
          <cell r="R486">
            <v>0</v>
          </cell>
          <cell r="S486" t="str">
            <v>30160361</v>
          </cell>
          <cell r="T486" t="str">
            <v>ЕАЭС N RU Д-ES.АИ33.В.00335/18</v>
          </cell>
          <cell r="U486" t="str">
            <v>Non Aerosol</v>
          </cell>
          <cell r="V486" t="str">
            <v>E2626000</v>
          </cell>
          <cell r="W486" t="str">
            <v>E2626000</v>
          </cell>
          <cell r="X486" t="str">
            <v>E2626000</v>
          </cell>
          <cell r="Y486" t="str">
            <v>E2626000</v>
          </cell>
          <cell r="Z486" t="str">
            <v>not US</v>
          </cell>
          <cell r="AA486" t="str">
            <v/>
          </cell>
          <cell r="AB486">
            <v>9</v>
          </cell>
          <cell r="AC486" t="str">
            <v>Non Aerosol</v>
          </cell>
        </row>
        <row r="487">
          <cell r="A487" t="str">
            <v>E2626300</v>
          </cell>
          <cell r="B487" t="str">
            <v>3474636599714</v>
          </cell>
          <cell r="C487" t="str">
            <v>SHP RE-CREATE 1000ML A16</v>
          </cell>
          <cell r="D487" t="str">
            <v>LP</v>
          </cell>
          <cell r="E487" t="str">
            <v>B</v>
          </cell>
          <cell r="F487">
            <v>1</v>
          </cell>
          <cell r="I487" t="str">
            <v/>
          </cell>
          <cell r="L487">
            <v>1.1000000000000001</v>
          </cell>
          <cell r="M487">
            <v>4</v>
          </cell>
          <cell r="N487">
            <v>60</v>
          </cell>
          <cell r="O487">
            <v>180</v>
          </cell>
          <cell r="P487">
            <v>0</v>
          </cell>
          <cell r="Q487">
            <v>1</v>
          </cell>
          <cell r="R487">
            <v>0</v>
          </cell>
          <cell r="S487" t="str">
            <v>3474636599714</v>
          </cell>
          <cell r="T487" t="str">
            <v>ЕАЭС N RU Д-ES.АИ33.В.00334/18</v>
          </cell>
          <cell r="U487" t="str">
            <v>Non Aerosol</v>
          </cell>
          <cell r="V487" t="str">
            <v>E2626300</v>
          </cell>
          <cell r="W487" t="str">
            <v>E2626300</v>
          </cell>
          <cell r="X487" t="str">
            <v>E2626300</v>
          </cell>
          <cell r="Y487" t="str">
            <v>E2626300</v>
          </cell>
          <cell r="Z487" t="str">
            <v>not US</v>
          </cell>
          <cell r="AA487" t="str">
            <v/>
          </cell>
          <cell r="AB487">
            <v>9</v>
          </cell>
          <cell r="AC487" t="str">
            <v>Non Aerosol</v>
          </cell>
        </row>
        <row r="488">
          <cell r="A488" t="str">
            <v>E2626500</v>
          </cell>
          <cell r="B488" t="str">
            <v>3474636599738</v>
          </cell>
          <cell r="C488" t="str">
            <v>SHP RECONSTRUCT 1000ML A16</v>
          </cell>
          <cell r="D488" t="str">
            <v>LP</v>
          </cell>
          <cell r="E488" t="str">
            <v>B</v>
          </cell>
          <cell r="F488">
            <v>1</v>
          </cell>
          <cell r="I488" t="str">
            <v/>
          </cell>
          <cell r="L488">
            <v>1.1000000000000001</v>
          </cell>
          <cell r="M488">
            <v>4</v>
          </cell>
          <cell r="N488">
            <v>60</v>
          </cell>
          <cell r="O488">
            <v>180</v>
          </cell>
          <cell r="P488">
            <v>0</v>
          </cell>
          <cell r="Q488">
            <v>1</v>
          </cell>
          <cell r="R488">
            <v>0</v>
          </cell>
          <cell r="S488" t="str">
            <v>3474636599738</v>
          </cell>
          <cell r="T488" t="str">
            <v>ЕАЭС N RU Д-ES.АИ33.В.00334/18</v>
          </cell>
          <cell r="U488" t="str">
            <v>Non Aerosol</v>
          </cell>
          <cell r="V488" t="str">
            <v>E2626500</v>
          </cell>
          <cell r="W488" t="str">
            <v>E2626500</v>
          </cell>
          <cell r="X488" t="str">
            <v>E2626500</v>
          </cell>
          <cell r="Y488" t="str">
            <v>E2626500</v>
          </cell>
          <cell r="Z488" t="str">
            <v>not US</v>
          </cell>
          <cell r="AA488" t="str">
            <v/>
          </cell>
          <cell r="AB488">
            <v>9</v>
          </cell>
          <cell r="AC488" t="str">
            <v>Non Aerosol</v>
          </cell>
        </row>
        <row r="489">
          <cell r="A489" t="str">
            <v>E2626801</v>
          </cell>
          <cell r="B489" t="str">
            <v>3474636599769</v>
          </cell>
          <cell r="C489" t="str">
            <v>LP MASQU ALIAGEL RECONSTR 710ML D55</v>
          </cell>
          <cell r="D489" t="str">
            <v>LP</v>
          </cell>
          <cell r="E489" t="str">
            <v>A</v>
          </cell>
          <cell r="F489">
            <v>1</v>
          </cell>
          <cell r="I489" t="str">
            <v/>
          </cell>
          <cell r="L489">
            <v>0.80300000000000005</v>
          </cell>
          <cell r="M489">
            <v>3</v>
          </cell>
          <cell r="N489">
            <v>75</v>
          </cell>
          <cell r="O489">
            <v>525</v>
          </cell>
          <cell r="P489">
            <v>0</v>
          </cell>
          <cell r="Q489">
            <v>1</v>
          </cell>
          <cell r="R489">
            <v>0</v>
          </cell>
          <cell r="S489" t="str">
            <v>3474636599769</v>
          </cell>
          <cell r="T489" t="str">
            <v>ЕАЭС N RU Д-ES.АИ33.В.00335/18</v>
          </cell>
          <cell r="U489" t="str">
            <v>Non Aerosol</v>
          </cell>
          <cell r="V489" t="str">
            <v>E2626801</v>
          </cell>
          <cell r="W489" t="str">
            <v>E2626801</v>
          </cell>
          <cell r="X489" t="str">
            <v>E2626801</v>
          </cell>
          <cell r="Y489" t="str">
            <v>E2626801</v>
          </cell>
          <cell r="Z489" t="str">
            <v>not US</v>
          </cell>
          <cell r="AA489" t="str">
            <v/>
          </cell>
          <cell r="AB489">
            <v>9</v>
          </cell>
          <cell r="AC489" t="str">
            <v>Non Aerosol</v>
          </cell>
        </row>
        <row r="490">
          <cell r="A490" t="str">
            <v>E2649400</v>
          </cell>
          <cell r="B490" t="str">
            <v>30165502</v>
          </cell>
          <cell r="C490" t="str">
            <v>LP LS DELICATE SHP 300ML VA16</v>
          </cell>
          <cell r="D490" t="str">
            <v>LP</v>
          </cell>
          <cell r="E490" t="str">
            <v>C</v>
          </cell>
          <cell r="F490">
            <v>1</v>
          </cell>
          <cell r="I490" t="str">
            <v/>
          </cell>
          <cell r="L490">
            <v>0.34</v>
          </cell>
          <cell r="M490">
            <v>6</v>
          </cell>
          <cell r="N490">
            <v>156</v>
          </cell>
          <cell r="O490">
            <v>1404</v>
          </cell>
          <cell r="P490">
            <v>0</v>
          </cell>
          <cell r="Q490">
            <v>1</v>
          </cell>
          <cell r="R490">
            <v>3</v>
          </cell>
          <cell r="S490" t="str">
            <v>30165502</v>
          </cell>
          <cell r="T490" t="str">
            <v>ЕАЭС № RU Д-ES.АИ13.В.06659</v>
          </cell>
          <cell r="U490" t="str">
            <v>Non Aerosol</v>
          </cell>
          <cell r="V490" t="str">
            <v>E2649400</v>
          </cell>
          <cell r="W490" t="str">
            <v>E2649400</v>
          </cell>
          <cell r="X490" t="str">
            <v>E2649400</v>
          </cell>
          <cell r="Y490" t="str">
            <v>E2649400</v>
          </cell>
          <cell r="Z490" t="str">
            <v>not US</v>
          </cell>
          <cell r="AA490" t="str">
            <v/>
          </cell>
          <cell r="AB490">
            <v>9</v>
          </cell>
          <cell r="AC490" t="str">
            <v>Non Aerosol</v>
          </cell>
        </row>
        <row r="491">
          <cell r="A491" t="str">
            <v>E2648600</v>
          </cell>
          <cell r="B491" t="str">
            <v>30162488</v>
          </cell>
          <cell r="C491" t="str">
            <v>LP LS DAILY SHP 300ML VA16</v>
          </cell>
          <cell r="D491" t="str">
            <v>LP</v>
          </cell>
          <cell r="E491" t="str">
            <v>C</v>
          </cell>
          <cell r="F491">
            <v>1</v>
          </cell>
          <cell r="I491" t="str">
            <v/>
          </cell>
          <cell r="L491">
            <v>0.34</v>
          </cell>
          <cell r="M491">
            <v>6</v>
          </cell>
          <cell r="N491">
            <v>156</v>
          </cell>
          <cell r="O491">
            <v>1404</v>
          </cell>
          <cell r="P491">
            <v>0</v>
          </cell>
          <cell r="Q491">
            <v>1</v>
          </cell>
          <cell r="R491">
            <v>3</v>
          </cell>
          <cell r="S491" t="str">
            <v>30162488</v>
          </cell>
          <cell r="T491" t="str">
            <v>ЕАЭС № RU Д-ES.АИ13.В.06659</v>
          </cell>
          <cell r="U491" t="str">
            <v>Non Aerosol</v>
          </cell>
          <cell r="V491" t="str">
            <v>E2648600</v>
          </cell>
          <cell r="W491" t="str">
            <v>E2648600</v>
          </cell>
          <cell r="X491" t="str">
            <v>E2648600</v>
          </cell>
          <cell r="Y491" t="str">
            <v>E2648600</v>
          </cell>
          <cell r="Z491" t="str">
            <v>not US</v>
          </cell>
          <cell r="AA491" t="str">
            <v/>
          </cell>
          <cell r="AB491">
            <v>9</v>
          </cell>
          <cell r="AC491" t="str">
            <v>Non Aerosol</v>
          </cell>
        </row>
        <row r="492">
          <cell r="A492" t="str">
            <v>E2649200</v>
          </cell>
          <cell r="B492" t="str">
            <v>30157385</v>
          </cell>
          <cell r="C492" t="str">
            <v>LP LS DAILY DETANG CREAM 200ML VD26</v>
          </cell>
          <cell r="D492" t="str">
            <v>LP</v>
          </cell>
          <cell r="E492" t="str">
            <v>C</v>
          </cell>
          <cell r="F492">
            <v>1</v>
          </cell>
          <cell r="I492" t="str">
            <v/>
          </cell>
          <cell r="L492">
            <v>0.23</v>
          </cell>
          <cell r="M492">
            <v>6</v>
          </cell>
          <cell r="N492">
            <v>324</v>
          </cell>
          <cell r="O492">
            <v>1620</v>
          </cell>
          <cell r="P492">
            <v>0</v>
          </cell>
          <cell r="Q492">
            <v>1</v>
          </cell>
          <cell r="R492">
            <v>0</v>
          </cell>
          <cell r="S492" t="str">
            <v>30157385</v>
          </cell>
          <cell r="T492" t="str">
            <v>ЕАЭС № RU Д-ES.АИ13.В.06657</v>
          </cell>
          <cell r="U492" t="str">
            <v>Non Aerosol</v>
          </cell>
          <cell r="V492" t="str">
            <v>E2649200</v>
          </cell>
          <cell r="W492" t="str">
            <v>E2649200</v>
          </cell>
          <cell r="X492" t="str">
            <v>E2649200</v>
          </cell>
          <cell r="Y492" t="str">
            <v>E2649200</v>
          </cell>
          <cell r="Z492" t="str">
            <v>not US</v>
          </cell>
          <cell r="AA492" t="str">
            <v/>
          </cell>
          <cell r="AB492">
            <v>9</v>
          </cell>
          <cell r="AC492" t="str">
            <v>Non Aerosol</v>
          </cell>
        </row>
        <row r="493">
          <cell r="A493" t="str">
            <v>E2647500</v>
          </cell>
          <cell r="B493" t="str">
            <v>30164987</v>
          </cell>
          <cell r="C493" t="str">
            <v>LP LS NOURISHING SHP 300ML VA16</v>
          </cell>
          <cell r="D493" t="str">
            <v>LP</v>
          </cell>
          <cell r="E493" t="str">
            <v>C</v>
          </cell>
          <cell r="F493">
            <v>1</v>
          </cell>
          <cell r="I493" t="str">
            <v/>
          </cell>
          <cell r="L493">
            <v>0.34</v>
          </cell>
          <cell r="M493">
            <v>6</v>
          </cell>
          <cell r="N493">
            <v>156</v>
          </cell>
          <cell r="O493">
            <v>1404</v>
          </cell>
          <cell r="P493">
            <v>0</v>
          </cell>
          <cell r="Q493">
            <v>1</v>
          </cell>
          <cell r="R493">
            <v>3</v>
          </cell>
          <cell r="S493" t="str">
            <v>30164987</v>
          </cell>
          <cell r="T493" t="str">
            <v>ЕАЭС № RU Д-ES.АИ13.В.06752</v>
          </cell>
          <cell r="U493" t="str">
            <v>Non Aerosol</v>
          </cell>
          <cell r="V493" t="str">
            <v>E2647500</v>
          </cell>
          <cell r="W493" t="str">
            <v>E2647500</v>
          </cell>
          <cell r="X493" t="str">
            <v>E2647500</v>
          </cell>
          <cell r="Y493" t="str">
            <v>E2647500</v>
          </cell>
          <cell r="Z493" t="str">
            <v>not US</v>
          </cell>
          <cell r="AA493" t="str">
            <v/>
          </cell>
          <cell r="AB493">
            <v>9</v>
          </cell>
          <cell r="AC493" t="str">
            <v>Non Aerosol</v>
          </cell>
        </row>
        <row r="494">
          <cell r="A494" t="str">
            <v>E2648100</v>
          </cell>
          <cell r="B494" t="str">
            <v>30162433</v>
          </cell>
          <cell r="C494" t="str">
            <v>LP LS NOURISHING BALM 300ML VD26</v>
          </cell>
          <cell r="D494" t="str">
            <v>LP</v>
          </cell>
          <cell r="E494" t="str">
            <v>B</v>
          </cell>
          <cell r="F494">
            <v>1</v>
          </cell>
          <cell r="I494" t="str">
            <v/>
          </cell>
          <cell r="L494">
            <v>0.34699999999999998</v>
          </cell>
          <cell r="M494">
            <v>6</v>
          </cell>
          <cell r="N494">
            <v>96</v>
          </cell>
          <cell r="O494">
            <v>960</v>
          </cell>
          <cell r="P494">
            <v>0</v>
          </cell>
          <cell r="Q494">
            <v>1</v>
          </cell>
          <cell r="R494">
            <v>3</v>
          </cell>
          <cell r="S494" t="str">
            <v>30162433</v>
          </cell>
          <cell r="T494" t="str">
            <v>ЕАЭС № RU Д-ES.АИ13.В.06630</v>
          </cell>
          <cell r="U494" t="str">
            <v>Non Aerosol</v>
          </cell>
          <cell r="V494" t="str">
            <v>E2648100</v>
          </cell>
          <cell r="W494" t="str">
            <v>E2648100</v>
          </cell>
          <cell r="X494" t="str">
            <v>E2648100</v>
          </cell>
          <cell r="Y494" t="str">
            <v>E2648100</v>
          </cell>
          <cell r="Z494" t="str">
            <v>not US</v>
          </cell>
          <cell r="AA494" t="str">
            <v/>
          </cell>
          <cell r="AB494">
            <v>9</v>
          </cell>
          <cell r="AC494" t="str">
            <v>Non Aerosol</v>
          </cell>
        </row>
        <row r="495">
          <cell r="A495" t="str">
            <v>E2648420</v>
          </cell>
          <cell r="B495" t="str">
            <v>30157415</v>
          </cell>
          <cell r="C495" t="str">
            <v>LP LS NOURISH OIL 70ML COSMONAT D26</v>
          </cell>
          <cell r="D495" t="str">
            <v>LP</v>
          </cell>
          <cell r="E495" t="str">
            <v>C</v>
          </cell>
          <cell r="F495">
            <v>1</v>
          </cell>
          <cell r="I495" t="str">
            <v/>
          </cell>
          <cell r="L495">
            <v>9.2999999999999999E-2</v>
          </cell>
          <cell r="M495">
            <v>6</v>
          </cell>
          <cell r="N495">
            <v>462</v>
          </cell>
          <cell r="O495">
            <v>3234</v>
          </cell>
          <cell r="P495">
            <v>0</v>
          </cell>
          <cell r="Q495">
            <v>1</v>
          </cell>
          <cell r="R495">
            <v>3</v>
          </cell>
          <cell r="S495" t="str">
            <v>30157415</v>
          </cell>
          <cell r="T495" t="str">
            <v>ЕАЭС № RU Д-ES.АИ13.В.06658</v>
          </cell>
          <cell r="U495" t="str">
            <v>Non Aerosol</v>
          </cell>
          <cell r="V495" t="str">
            <v>E2648420</v>
          </cell>
          <cell r="W495" t="str">
            <v>E2648420</v>
          </cell>
          <cell r="X495" t="str">
            <v>E2648420</v>
          </cell>
          <cell r="Y495" t="str">
            <v>E2648420</v>
          </cell>
          <cell r="Z495" t="str">
            <v>not US</v>
          </cell>
          <cell r="AA495" t="str">
            <v/>
          </cell>
          <cell r="AB495">
            <v>9</v>
          </cell>
          <cell r="AC495" t="str">
            <v>Non Aerosol</v>
          </cell>
        </row>
        <row r="496">
          <cell r="A496" t="str">
            <v>E2647000</v>
          </cell>
          <cell r="B496" t="str">
            <v>30165090</v>
          </cell>
          <cell r="C496" t="str">
            <v>LP LS RADIANCE BALM 250ML VD26</v>
          </cell>
          <cell r="D496" t="str">
            <v>LP</v>
          </cell>
          <cell r="E496" t="str">
            <v>C</v>
          </cell>
          <cell r="F496">
            <v>1</v>
          </cell>
          <cell r="I496" t="str">
            <v/>
          </cell>
          <cell r="L496">
            <v>0.27400000000000002</v>
          </cell>
          <cell r="M496">
            <v>6</v>
          </cell>
          <cell r="N496">
            <v>324</v>
          </cell>
          <cell r="O496">
            <v>1296</v>
          </cell>
          <cell r="P496">
            <v>0</v>
          </cell>
          <cell r="Q496">
            <v>1</v>
          </cell>
          <cell r="R496">
            <v>0</v>
          </cell>
          <cell r="S496" t="str">
            <v>30165090</v>
          </cell>
          <cell r="T496" t="str">
            <v>ЕАЭС № RU Д-ES.АИ13.В.06656</v>
          </cell>
          <cell r="U496" t="str">
            <v>Non Aerosol</v>
          </cell>
          <cell r="V496" t="str">
            <v>E2647000</v>
          </cell>
          <cell r="W496" t="str">
            <v>E2647000</v>
          </cell>
          <cell r="X496" t="str">
            <v>E2647000</v>
          </cell>
          <cell r="Y496" t="str">
            <v>E2647000</v>
          </cell>
          <cell r="Z496" t="str">
            <v>not US</v>
          </cell>
          <cell r="AA496" t="str">
            <v/>
          </cell>
          <cell r="AB496">
            <v>9</v>
          </cell>
          <cell r="AC496" t="str">
            <v>Non Aerosol</v>
          </cell>
        </row>
        <row r="497">
          <cell r="A497" t="str">
            <v>E2647320</v>
          </cell>
          <cell r="B497" t="str">
            <v>30157361</v>
          </cell>
          <cell r="C497" t="str">
            <v>LP LS RADIANC OIL 70ML COSMONAT D26</v>
          </cell>
          <cell r="D497" t="str">
            <v>LP</v>
          </cell>
          <cell r="E497" t="str">
            <v>C</v>
          </cell>
          <cell r="F497">
            <v>1</v>
          </cell>
          <cell r="I497" t="str">
            <v/>
          </cell>
          <cell r="L497">
            <v>9.2999999999999999E-2</v>
          </cell>
          <cell r="M497">
            <v>6</v>
          </cell>
          <cell r="N497">
            <v>462</v>
          </cell>
          <cell r="O497">
            <v>3234</v>
          </cell>
          <cell r="P497">
            <v>0</v>
          </cell>
          <cell r="Q497">
            <v>1</v>
          </cell>
          <cell r="R497">
            <v>3</v>
          </cell>
          <cell r="S497" t="str">
            <v>30157361</v>
          </cell>
          <cell r="T497" t="str">
            <v>ЕАЭС № RU Д-ES.АИ13.В.06658</v>
          </cell>
          <cell r="U497" t="str">
            <v>Non Aerosol</v>
          </cell>
          <cell r="V497" t="str">
            <v>E2647320</v>
          </cell>
          <cell r="W497" t="str">
            <v>E2647320</v>
          </cell>
          <cell r="X497" t="str">
            <v>E2647320</v>
          </cell>
          <cell r="Y497" t="str">
            <v>E2647320</v>
          </cell>
          <cell r="Z497" t="str">
            <v>not US</v>
          </cell>
          <cell r="AA497" t="str">
            <v/>
          </cell>
          <cell r="AB497">
            <v>9</v>
          </cell>
          <cell r="AC497" t="str">
            <v>Non Aerosol</v>
          </cell>
        </row>
        <row r="498">
          <cell r="A498" t="str">
            <v>E2649700</v>
          </cell>
          <cell r="B498" t="str">
            <v>3474636606849</v>
          </cell>
          <cell r="C498" t="str">
            <v>LP LS DELICATE SHP 1500ML VA16</v>
          </cell>
          <cell r="D498" t="str">
            <v>LP</v>
          </cell>
          <cell r="E498" t="str">
            <v>C</v>
          </cell>
          <cell r="F498">
            <v>1</v>
          </cell>
          <cell r="I498" t="str">
            <v/>
          </cell>
          <cell r="L498">
            <v>1.581</v>
          </cell>
          <cell r="M498">
            <v>6</v>
          </cell>
          <cell r="N498">
            <v>72</v>
          </cell>
          <cell r="O498">
            <v>216</v>
          </cell>
          <cell r="P498">
            <v>0</v>
          </cell>
          <cell r="Q498">
            <v>1</v>
          </cell>
          <cell r="R498">
            <v>0</v>
          </cell>
          <cell r="S498" t="str">
            <v>3474636606849</v>
          </cell>
          <cell r="T498" t="str">
            <v>ЕАЭС № RU Д-ES.АИ13.В.06659</v>
          </cell>
          <cell r="U498" t="str">
            <v>Non Aerosol</v>
          </cell>
          <cell r="V498" t="str">
            <v>E2649700</v>
          </cell>
          <cell r="W498" t="str">
            <v>E2649700</v>
          </cell>
          <cell r="X498" t="str">
            <v>E2649700</v>
          </cell>
          <cell r="Y498" t="str">
            <v>E2649700</v>
          </cell>
          <cell r="Z498" t="str">
            <v>not US</v>
          </cell>
          <cell r="AA498" t="str">
            <v/>
          </cell>
          <cell r="AB498">
            <v>9</v>
          </cell>
          <cell r="AC498" t="str">
            <v>Non Aerosol</v>
          </cell>
        </row>
        <row r="499">
          <cell r="A499" t="str">
            <v>E2647800</v>
          </cell>
          <cell r="B499" t="str">
            <v>3474636606658</v>
          </cell>
          <cell r="C499" t="str">
            <v>LP LS NOURISHING SHP 1500ML VA16</v>
          </cell>
          <cell r="D499" t="str">
            <v>LP</v>
          </cell>
          <cell r="E499" t="str">
            <v>C</v>
          </cell>
          <cell r="F499">
            <v>1</v>
          </cell>
          <cell r="I499" t="str">
            <v/>
          </cell>
          <cell r="L499">
            <v>1.581</v>
          </cell>
          <cell r="M499">
            <v>6</v>
          </cell>
          <cell r="N499">
            <v>72</v>
          </cell>
          <cell r="O499">
            <v>216</v>
          </cell>
          <cell r="P499">
            <v>0</v>
          </cell>
          <cell r="Q499">
            <v>1</v>
          </cell>
          <cell r="R499">
            <v>0</v>
          </cell>
          <cell r="S499" t="str">
            <v>3474636606658</v>
          </cell>
          <cell r="T499" t="str">
            <v>ЕАЭС № RU Д-ES.АИ13.В.06752</v>
          </cell>
          <cell r="U499" t="str">
            <v>Non Aerosol</v>
          </cell>
          <cell r="V499" t="str">
            <v>E2647800</v>
          </cell>
          <cell r="W499" t="str">
            <v>E2647800</v>
          </cell>
          <cell r="X499" t="str">
            <v>E2647800</v>
          </cell>
          <cell r="Y499" t="str">
            <v>E2647800</v>
          </cell>
          <cell r="Z499" t="str">
            <v>not US</v>
          </cell>
          <cell r="AA499" t="str">
            <v/>
          </cell>
          <cell r="AB499">
            <v>9</v>
          </cell>
          <cell r="AC499" t="str">
            <v>Non Aerosol</v>
          </cell>
        </row>
        <row r="500">
          <cell r="A500" t="str">
            <v>E2648900</v>
          </cell>
          <cell r="B500" t="str">
            <v>3474636606764</v>
          </cell>
          <cell r="C500" t="str">
            <v>LP LS DAILY SHP 1500ML VA16</v>
          </cell>
          <cell r="D500" t="str">
            <v>LP</v>
          </cell>
          <cell r="E500" t="str">
            <v>C</v>
          </cell>
          <cell r="F500">
            <v>1</v>
          </cell>
          <cell r="I500" t="str">
            <v/>
          </cell>
          <cell r="L500">
            <v>1.581</v>
          </cell>
          <cell r="M500">
            <v>6</v>
          </cell>
          <cell r="N500">
            <v>72</v>
          </cell>
          <cell r="O500">
            <v>216</v>
          </cell>
          <cell r="P500">
            <v>0</v>
          </cell>
          <cell r="Q500">
            <v>1</v>
          </cell>
          <cell r="R500">
            <v>0</v>
          </cell>
          <cell r="S500" t="str">
            <v>3474636606764</v>
          </cell>
          <cell r="T500" t="str">
            <v>ЕАЭС № RU Д-ES.АИ13.В.06659</v>
          </cell>
          <cell r="U500" t="str">
            <v>Non Aerosol</v>
          </cell>
          <cell r="V500" t="str">
            <v>E2648900</v>
          </cell>
          <cell r="W500" t="str">
            <v>E2648900</v>
          </cell>
          <cell r="X500" t="str">
            <v>E2648900</v>
          </cell>
          <cell r="Y500" t="str">
            <v>E2648900</v>
          </cell>
          <cell r="Z500" t="str">
            <v>not US</v>
          </cell>
          <cell r="AA500" t="str">
            <v/>
          </cell>
          <cell r="AB500">
            <v>9</v>
          </cell>
          <cell r="AC500" t="str">
            <v>Non Aerosol</v>
          </cell>
        </row>
        <row r="501">
          <cell r="A501" t="str">
            <v>E2724000</v>
          </cell>
          <cell r="B501" t="str">
            <v>3474636623877</v>
          </cell>
          <cell r="C501" t="str">
            <v>LP LS NOURISHING BALM 500ML VA16</v>
          </cell>
          <cell r="D501" t="str">
            <v>LP</v>
          </cell>
          <cell r="E501" t="str">
            <v>C</v>
          </cell>
          <cell r="F501">
            <v>1</v>
          </cell>
          <cell r="I501" t="str">
            <v/>
          </cell>
          <cell r="L501">
            <v>0.55200000000000005</v>
          </cell>
          <cell r="M501">
            <v>6</v>
          </cell>
          <cell r="N501">
            <v>114</v>
          </cell>
          <cell r="O501">
            <v>912</v>
          </cell>
          <cell r="P501">
            <v>0</v>
          </cell>
          <cell r="Q501">
            <v>1</v>
          </cell>
          <cell r="R501">
            <v>0</v>
          </cell>
          <cell r="S501" t="str">
            <v>3474636623877</v>
          </cell>
          <cell r="T501" t="str">
            <v>ЕАЭС № RU Д-ES.АИ13.В.06630</v>
          </cell>
          <cell r="U501" t="str">
            <v>Non Aerosol</v>
          </cell>
          <cell r="V501" t="str">
            <v>E2724000</v>
          </cell>
          <cell r="W501" t="str">
            <v>E2724000</v>
          </cell>
          <cell r="X501" t="str">
            <v>E2724000</v>
          </cell>
          <cell r="Y501" t="str">
            <v>E2724000</v>
          </cell>
          <cell r="Z501" t="str">
            <v>not US</v>
          </cell>
          <cell r="AA501" t="str">
            <v/>
          </cell>
          <cell r="AB501">
            <v>9</v>
          </cell>
          <cell r="AC501" t="str">
            <v>Non Aerosol</v>
          </cell>
        </row>
        <row r="502">
          <cell r="A502" t="str">
            <v>E2723900</v>
          </cell>
          <cell r="B502" t="str">
            <v>3474636623860</v>
          </cell>
          <cell r="C502" t="str">
            <v>LP LS RADIANCE BALM 450ML VA16</v>
          </cell>
          <cell r="D502" t="str">
            <v>LP</v>
          </cell>
          <cell r="E502" t="str">
            <v>C</v>
          </cell>
          <cell r="F502">
            <v>1</v>
          </cell>
          <cell r="I502" t="str">
            <v/>
          </cell>
          <cell r="L502">
            <v>0.48699999999999999</v>
          </cell>
          <cell r="M502">
            <v>4</v>
          </cell>
          <cell r="N502">
            <v>56</v>
          </cell>
          <cell r="O502">
            <v>504</v>
          </cell>
          <cell r="P502">
            <v>0</v>
          </cell>
          <cell r="Q502">
            <v>1</v>
          </cell>
          <cell r="R502">
            <v>0</v>
          </cell>
          <cell r="S502" t="str">
            <v>3474636623860</v>
          </cell>
          <cell r="T502" t="str">
            <v>ЕАЭС № RU Д-ES.АИ13.В.06656</v>
          </cell>
          <cell r="U502" t="str">
            <v>Non Aerosol</v>
          </cell>
          <cell r="V502" t="str">
            <v>E2723900</v>
          </cell>
          <cell r="W502" t="str">
            <v>E2723900</v>
          </cell>
          <cell r="X502" t="str">
            <v>E2723900</v>
          </cell>
          <cell r="Y502" t="str">
            <v>E2723900</v>
          </cell>
          <cell r="Z502" t="str">
            <v>not US</v>
          </cell>
          <cell r="AA502" t="str">
            <v/>
          </cell>
          <cell r="AB502">
            <v>9</v>
          </cell>
          <cell r="AC502" t="str">
            <v>Non Aerosol</v>
          </cell>
        </row>
        <row r="503">
          <cell r="A503" t="str">
            <v>E2307900</v>
          </cell>
          <cell r="B503" t="str">
            <v>3474636501960</v>
          </cell>
          <cell r="C503" t="str">
            <v>LP MYT OIL HUIL ORIGINAL 100ML VA16</v>
          </cell>
          <cell r="D503" t="str">
            <v>LP</v>
          </cell>
          <cell r="E503" t="str">
            <v>A</v>
          </cell>
          <cell r="F503">
            <v>1</v>
          </cell>
          <cell r="I503" t="str">
            <v/>
          </cell>
          <cell r="L503">
            <v>0.3</v>
          </cell>
          <cell r="M503">
            <v>6</v>
          </cell>
          <cell r="N503">
            <v>258</v>
          </cell>
          <cell r="O503">
            <v>1290</v>
          </cell>
          <cell r="P503">
            <v>0</v>
          </cell>
          <cell r="Q503">
            <v>1</v>
          </cell>
          <cell r="R503">
            <v>0</v>
          </cell>
          <cell r="S503" t="str">
            <v>3474636501960</v>
          </cell>
          <cell r="T503" t="str">
            <v>ЕАЭС № RU Д-ES.АИ13.В.05629</v>
          </cell>
          <cell r="U503" t="str">
            <v>Non Aerosol</v>
          </cell>
          <cell r="V503" t="str">
            <v>E2307900</v>
          </cell>
          <cell r="W503" t="str">
            <v>E2307900</v>
          </cell>
          <cell r="X503" t="str">
            <v>E2307900</v>
          </cell>
          <cell r="Y503" t="str">
            <v>E2307900</v>
          </cell>
          <cell r="Z503" t="str">
            <v>not US</v>
          </cell>
          <cell r="AA503" t="str">
            <v/>
          </cell>
          <cell r="AB503">
            <v>9</v>
          </cell>
          <cell r="AC503" t="str">
            <v>Non Aerosol</v>
          </cell>
        </row>
        <row r="504">
          <cell r="A504" t="str">
            <v>E1863920</v>
          </cell>
          <cell r="B504" t="str">
            <v>3474636391134</v>
          </cell>
          <cell r="C504" t="str">
            <v>LP MO SHP FINS 250ML VF73</v>
          </cell>
          <cell r="D504" t="str">
            <v>LP</v>
          </cell>
          <cell r="E504" t="str">
            <v>B</v>
          </cell>
          <cell r="F504">
            <v>1</v>
          </cell>
          <cell r="I504" t="str">
            <v/>
          </cell>
          <cell r="L504">
            <v>0.28199999999999997</v>
          </cell>
          <cell r="M504">
            <v>12</v>
          </cell>
          <cell r="N504">
            <v>204</v>
          </cell>
          <cell r="O504">
            <v>1020</v>
          </cell>
          <cell r="P504">
            <v>0</v>
          </cell>
          <cell r="Q504">
            <v>1</v>
          </cell>
          <cell r="R504">
            <v>6</v>
          </cell>
          <cell r="S504" t="str">
            <v>3474636391134</v>
          </cell>
          <cell r="T504" t="str">
            <v>ЕАЭС № RU Д-ES.АИ13.В.00319/19</v>
          </cell>
          <cell r="U504" t="str">
            <v>Non Aerosol</v>
          </cell>
          <cell r="V504" t="str">
            <v>E1863920</v>
          </cell>
          <cell r="W504" t="str">
            <v>E1863920</v>
          </cell>
          <cell r="X504" t="str">
            <v>E1863920</v>
          </cell>
          <cell r="Y504" t="str">
            <v>E1863920</v>
          </cell>
          <cell r="Z504" t="str">
            <v>not US</v>
          </cell>
          <cell r="AA504" t="str">
            <v/>
          </cell>
          <cell r="AB504">
            <v>9</v>
          </cell>
          <cell r="AC504" t="str">
            <v>Non Aerosol</v>
          </cell>
        </row>
        <row r="505">
          <cell r="A505" t="str">
            <v>E1864020</v>
          </cell>
          <cell r="B505" t="str">
            <v>3474636391165</v>
          </cell>
          <cell r="C505" t="str">
            <v>LP MO MSQ FINS 200ML VC53</v>
          </cell>
          <cell r="D505" t="str">
            <v>LP</v>
          </cell>
          <cell r="E505" t="str">
            <v>A</v>
          </cell>
          <cell r="F505">
            <v>1</v>
          </cell>
          <cell r="I505" t="str">
            <v/>
          </cell>
          <cell r="L505">
            <v>0.245</v>
          </cell>
          <cell r="M505">
            <v>12</v>
          </cell>
          <cell r="N505">
            <v>192</v>
          </cell>
          <cell r="O505">
            <v>1344</v>
          </cell>
          <cell r="P505">
            <v>0</v>
          </cell>
          <cell r="Q505">
            <v>1</v>
          </cell>
          <cell r="R505">
            <v>6</v>
          </cell>
          <cell r="S505" t="str">
            <v>3474636391165</v>
          </cell>
          <cell r="T505" t="str">
            <v>ЕАЭС № RU Д-ES.АИ13.В.00320/19</v>
          </cell>
          <cell r="U505" t="str">
            <v>Non Aerosol</v>
          </cell>
          <cell r="V505" t="str">
            <v>E1864020</v>
          </cell>
          <cell r="W505" t="str">
            <v>E1864020</v>
          </cell>
          <cell r="X505" t="str">
            <v>E1864020</v>
          </cell>
          <cell r="Y505" t="str">
            <v>E1864020</v>
          </cell>
          <cell r="Z505" t="str">
            <v>not US</v>
          </cell>
          <cell r="AA505" t="str">
            <v/>
          </cell>
          <cell r="AB505">
            <v>9</v>
          </cell>
          <cell r="AC505" t="str">
            <v>Non Aerosol</v>
          </cell>
        </row>
        <row r="506">
          <cell r="A506" t="str">
            <v>E1860000</v>
          </cell>
          <cell r="B506" t="str">
            <v>3474636391073</v>
          </cell>
          <cell r="C506" t="str">
            <v>LP MO SHP EPAIS 250ML VF77</v>
          </cell>
          <cell r="D506" t="str">
            <v>LP</v>
          </cell>
          <cell r="E506" t="str">
            <v>C</v>
          </cell>
          <cell r="F506">
            <v>1</v>
          </cell>
          <cell r="I506" t="str">
            <v/>
          </cell>
          <cell r="L506">
            <v>0.28199999999999997</v>
          </cell>
          <cell r="M506">
            <v>12</v>
          </cell>
          <cell r="N506">
            <v>204</v>
          </cell>
          <cell r="O506">
            <v>1020</v>
          </cell>
          <cell r="P506">
            <v>0</v>
          </cell>
          <cell r="Q506">
            <v>1</v>
          </cell>
          <cell r="R506">
            <v>6</v>
          </cell>
          <cell r="S506" t="str">
            <v>3474636391073</v>
          </cell>
          <cell r="T506" t="str">
            <v>ЕАЭС № RU Д-ES.АИ13.В.00319/19</v>
          </cell>
          <cell r="U506" t="str">
            <v>Non Aerosol</v>
          </cell>
          <cell r="V506" t="str">
            <v>E1860000</v>
          </cell>
          <cell r="W506" t="str">
            <v>E1860000</v>
          </cell>
          <cell r="X506" t="str">
            <v>E1860000</v>
          </cell>
          <cell r="Y506" t="str">
            <v>E1860000</v>
          </cell>
          <cell r="Z506" t="str">
            <v>not US</v>
          </cell>
          <cell r="AA506" t="str">
            <v/>
          </cell>
          <cell r="AB506">
            <v>9</v>
          </cell>
          <cell r="AC506" t="str">
            <v>Non Aerosol</v>
          </cell>
        </row>
        <row r="507">
          <cell r="A507" t="str">
            <v>E1862420</v>
          </cell>
          <cell r="B507" t="str">
            <v>3474636391097</v>
          </cell>
          <cell r="C507" t="str">
            <v>LP MO MSQ EPAIS 200ML V244</v>
          </cell>
          <cell r="D507" t="str">
            <v>LP</v>
          </cell>
          <cell r="E507" t="str">
            <v>B</v>
          </cell>
          <cell r="F507">
            <v>1</v>
          </cell>
          <cell r="I507" t="str">
            <v/>
          </cell>
          <cell r="L507">
            <v>0.245</v>
          </cell>
          <cell r="M507">
            <v>12</v>
          </cell>
          <cell r="N507">
            <v>192</v>
          </cell>
          <cell r="O507">
            <v>1344</v>
          </cell>
          <cell r="P507">
            <v>0</v>
          </cell>
          <cell r="Q507">
            <v>1</v>
          </cell>
          <cell r="R507">
            <v>6</v>
          </cell>
          <cell r="S507" t="str">
            <v>3474636391097</v>
          </cell>
          <cell r="T507" t="str">
            <v>ЕАЭС № RU Д-ES.АИ13.В.00320/19</v>
          </cell>
          <cell r="U507" t="str">
            <v>Non Aerosol</v>
          </cell>
          <cell r="V507" t="str">
            <v>E1862420</v>
          </cell>
          <cell r="W507" t="str">
            <v>E1862420</v>
          </cell>
          <cell r="X507" t="str">
            <v>E1862420</v>
          </cell>
          <cell r="Y507" t="str">
            <v>E1862420</v>
          </cell>
          <cell r="Z507" t="str">
            <v>not US</v>
          </cell>
          <cell r="AA507" t="str">
            <v/>
          </cell>
          <cell r="AB507">
            <v>9</v>
          </cell>
          <cell r="AC507" t="str">
            <v>Non Aerosol</v>
          </cell>
        </row>
        <row r="508">
          <cell r="A508" t="str">
            <v>E1860900</v>
          </cell>
          <cell r="B508" t="str">
            <v>3474636391202</v>
          </cell>
          <cell r="C508" t="str">
            <v>LP MO CREME UNIVERSELLE 150ML VF73</v>
          </cell>
          <cell r="D508" t="str">
            <v>LP</v>
          </cell>
          <cell r="E508" t="str">
            <v>A</v>
          </cell>
          <cell r="F508">
            <v>1</v>
          </cell>
          <cell r="I508" t="str">
            <v/>
          </cell>
          <cell r="L508">
            <v>0.17499999999999999</v>
          </cell>
          <cell r="M508">
            <v>6</v>
          </cell>
          <cell r="N508">
            <v>468</v>
          </cell>
          <cell r="O508">
            <v>2340</v>
          </cell>
          <cell r="P508">
            <v>0</v>
          </cell>
          <cell r="Q508">
            <v>1</v>
          </cell>
          <cell r="R508">
            <v>0</v>
          </cell>
          <cell r="S508" t="str">
            <v>3474636391202</v>
          </cell>
          <cell r="T508" t="str">
            <v>ЕАЭС № RU Д-ES.АИ13.В.00322/19</v>
          </cell>
          <cell r="U508" t="str">
            <v>Non Aerosol</v>
          </cell>
          <cell r="V508" t="str">
            <v>E1860900</v>
          </cell>
          <cell r="W508" t="str">
            <v>E1860900</v>
          </cell>
          <cell r="X508" t="str">
            <v>E1860900</v>
          </cell>
          <cell r="Y508" t="str">
            <v>E1860900</v>
          </cell>
          <cell r="Z508" t="str">
            <v>not US</v>
          </cell>
          <cell r="AA508" t="str">
            <v/>
          </cell>
          <cell r="AB508">
            <v>9</v>
          </cell>
          <cell r="AC508" t="str">
            <v>Non Aerosol</v>
          </cell>
        </row>
        <row r="509">
          <cell r="A509" t="str">
            <v>URU11498</v>
          </cell>
          <cell r="B509" t="str">
            <v>4690214693738</v>
          </cell>
          <cell r="C509" t="str">
            <v>COLOR MIX KIT</v>
          </cell>
          <cell r="D509" t="str">
            <v>LP</v>
          </cell>
          <cell r="E509" t="str">
            <v>#</v>
          </cell>
          <cell r="F509">
            <v>1</v>
          </cell>
          <cell r="I509" t="str">
            <v/>
          </cell>
          <cell r="L509">
            <v>1E-3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1</v>
          </cell>
          <cell r="R509">
            <v>0</v>
          </cell>
          <cell r="S509" t="str">
            <v>4690214693738</v>
          </cell>
          <cell r="T509" t="str">
            <v>-1</v>
          </cell>
          <cell r="U509" t="str">
            <v>Non Aerosol</v>
          </cell>
          <cell r="V509" t="str">
            <v>URU11498</v>
          </cell>
          <cell r="W509" t="str">
            <v>URU11498</v>
          </cell>
          <cell r="X509" t="str">
            <v>URU11498</v>
          </cell>
          <cell r="Y509" t="str">
            <v>URU11498</v>
          </cell>
          <cell r="Z509" t="str">
            <v>not US</v>
          </cell>
          <cell r="AA509" t="str">
            <v/>
          </cell>
          <cell r="AB509">
            <v>9</v>
          </cell>
          <cell r="AC509" t="str">
            <v>Non Aerosol</v>
          </cell>
        </row>
        <row r="510">
          <cell r="A510" t="str">
            <v>URU11497</v>
          </cell>
          <cell r="B510" t="str">
            <v>4690214693721</v>
          </cell>
          <cell r="C510" t="str">
            <v>COLOR MIX STAND</v>
          </cell>
          <cell r="D510" t="str">
            <v>LP</v>
          </cell>
          <cell r="E510" t="str">
            <v>#</v>
          </cell>
          <cell r="F510">
            <v>1</v>
          </cell>
          <cell r="I510" t="str">
            <v/>
          </cell>
          <cell r="L510">
            <v>1E-3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1</v>
          </cell>
          <cell r="R510">
            <v>0</v>
          </cell>
          <cell r="S510" t="str">
            <v>4690214693721</v>
          </cell>
          <cell r="T510" t="str">
            <v>-1</v>
          </cell>
          <cell r="U510" t="str">
            <v>Non Aerosol</v>
          </cell>
          <cell r="V510" t="str">
            <v>URU11497</v>
          </cell>
          <cell r="W510" t="str">
            <v>URU11497</v>
          </cell>
          <cell r="X510" t="str">
            <v>URU11497</v>
          </cell>
          <cell r="Y510" t="str">
            <v>URU11497</v>
          </cell>
          <cell r="Z510" t="str">
            <v>not US</v>
          </cell>
          <cell r="AA510" t="str">
            <v/>
          </cell>
          <cell r="AB510">
            <v>9</v>
          </cell>
          <cell r="AC510" t="str">
            <v>Non Aerosol</v>
          </cell>
        </row>
        <row r="511">
          <cell r="A511" t="str">
            <v>E3086000</v>
          </cell>
          <cell r="B511" t="str">
            <v>30162761</v>
          </cell>
          <cell r="C511" t="str">
            <v>LP SE POWMIX SHOT P VIOLET 15MLVA16</v>
          </cell>
          <cell r="D511" t="str">
            <v>LP</v>
          </cell>
          <cell r="E511" t="str">
            <v>C</v>
          </cell>
          <cell r="F511">
            <v>1</v>
          </cell>
          <cell r="I511" t="str">
            <v/>
          </cell>
          <cell r="L511">
            <v>2.1000000000000001E-2</v>
          </cell>
          <cell r="M511">
            <v>144</v>
          </cell>
          <cell r="N511">
            <v>1152</v>
          </cell>
          <cell r="O511">
            <v>3456</v>
          </cell>
          <cell r="P511">
            <v>0</v>
          </cell>
          <cell r="Q511">
            <v>1</v>
          </cell>
          <cell r="R511">
            <v>6</v>
          </cell>
          <cell r="S511" t="str">
            <v>30162761</v>
          </cell>
          <cell r="T511" t="str">
            <v>ЕАЭС N RU Д-ES.АИ82.В.02122/19</v>
          </cell>
          <cell r="U511" t="str">
            <v>Non Aerosol</v>
          </cell>
          <cell r="V511" t="str">
            <v>E3086000</v>
          </cell>
          <cell r="W511" t="str">
            <v>E3086000</v>
          </cell>
          <cell r="X511" t="str">
            <v>E3086000</v>
          </cell>
          <cell r="Y511" t="str">
            <v>E3086000</v>
          </cell>
          <cell r="Z511" t="str">
            <v>not US</v>
          </cell>
          <cell r="AA511" t="str">
            <v/>
          </cell>
          <cell r="AB511">
            <v>9</v>
          </cell>
          <cell r="AC511" t="str">
            <v>Non Aerosol</v>
          </cell>
        </row>
        <row r="512">
          <cell r="A512" t="str">
            <v>E3085500</v>
          </cell>
          <cell r="B512" t="str">
            <v>30160194</v>
          </cell>
          <cell r="C512" t="str">
            <v>LP SE POWMIX SHOT PG GOLD 15ML VA16</v>
          </cell>
          <cell r="D512" t="str">
            <v>LP</v>
          </cell>
          <cell r="E512" t="str">
            <v>C</v>
          </cell>
          <cell r="F512">
            <v>1</v>
          </cell>
          <cell r="I512" t="str">
            <v/>
          </cell>
          <cell r="L512">
            <v>2.1000000000000001E-2</v>
          </cell>
          <cell r="M512">
            <v>144</v>
          </cell>
          <cell r="N512">
            <v>1152</v>
          </cell>
          <cell r="O512">
            <v>3456</v>
          </cell>
          <cell r="P512">
            <v>0</v>
          </cell>
          <cell r="Q512">
            <v>1</v>
          </cell>
          <cell r="R512">
            <v>6</v>
          </cell>
          <cell r="S512" t="str">
            <v>30160194</v>
          </cell>
          <cell r="T512" t="str">
            <v>ЕАЭС N RU Д-ES.АИ82.В.02122/19</v>
          </cell>
          <cell r="U512" t="str">
            <v>Non Aerosol</v>
          </cell>
          <cell r="V512" t="str">
            <v>E3085500</v>
          </cell>
          <cell r="W512" t="str">
            <v>E3085500</v>
          </cell>
          <cell r="X512" t="str">
            <v>E3085500</v>
          </cell>
          <cell r="Y512" t="str">
            <v>E3085500</v>
          </cell>
          <cell r="Z512" t="str">
            <v>not US</v>
          </cell>
          <cell r="AA512" t="str">
            <v/>
          </cell>
          <cell r="AB512">
            <v>9</v>
          </cell>
          <cell r="AC512" t="str">
            <v>Non Aerosol</v>
          </cell>
        </row>
        <row r="513">
          <cell r="A513" t="str">
            <v>E3085800</v>
          </cell>
          <cell r="B513" t="str">
            <v>30160187</v>
          </cell>
          <cell r="C513" t="str">
            <v>LP SE POWMIX SHOT P COPPER 15MLVA16</v>
          </cell>
          <cell r="D513" t="str">
            <v>LP</v>
          </cell>
          <cell r="E513" t="str">
            <v>C</v>
          </cell>
          <cell r="F513">
            <v>1</v>
          </cell>
          <cell r="I513" t="str">
            <v/>
          </cell>
          <cell r="L513">
            <v>2.1000000000000001E-2</v>
          </cell>
          <cell r="M513">
            <v>144</v>
          </cell>
          <cell r="N513">
            <v>1152</v>
          </cell>
          <cell r="O513">
            <v>3456</v>
          </cell>
          <cell r="P513">
            <v>0</v>
          </cell>
          <cell r="Q513">
            <v>1</v>
          </cell>
          <cell r="R513">
            <v>6</v>
          </cell>
          <cell r="S513" t="str">
            <v>30160187</v>
          </cell>
          <cell r="T513" t="str">
            <v>ЕАЭС N RU Д-ES.АИ82.В.02122/19</v>
          </cell>
          <cell r="U513" t="str">
            <v>Non Aerosol</v>
          </cell>
          <cell r="V513" t="str">
            <v>E3085800</v>
          </cell>
          <cell r="W513" t="str">
            <v>E3085800</v>
          </cell>
          <cell r="X513" t="str">
            <v>E3085800</v>
          </cell>
          <cell r="Y513" t="str">
            <v>E3085800</v>
          </cell>
          <cell r="Z513" t="str">
            <v>not US</v>
          </cell>
          <cell r="AA513" t="str">
            <v/>
          </cell>
          <cell r="AB513">
            <v>9</v>
          </cell>
          <cell r="AC513" t="str">
            <v>Non Aerosol</v>
          </cell>
        </row>
        <row r="514">
          <cell r="A514" t="str">
            <v>E3085600</v>
          </cell>
          <cell r="B514" t="str">
            <v>30157637</v>
          </cell>
          <cell r="C514" t="str">
            <v>LP SE POWMIX SHOT PG RED 15ML VA16</v>
          </cell>
          <cell r="D514" t="str">
            <v>LP</v>
          </cell>
          <cell r="E514" t="str">
            <v>C</v>
          </cell>
          <cell r="F514">
            <v>1</v>
          </cell>
          <cell r="I514" t="str">
            <v/>
          </cell>
          <cell r="L514">
            <v>2.1000000000000001E-2</v>
          </cell>
          <cell r="M514">
            <v>144</v>
          </cell>
          <cell r="N514">
            <v>1152</v>
          </cell>
          <cell r="O514">
            <v>3456</v>
          </cell>
          <cell r="P514">
            <v>0</v>
          </cell>
          <cell r="Q514">
            <v>1</v>
          </cell>
          <cell r="R514">
            <v>6</v>
          </cell>
          <cell r="S514" t="str">
            <v>30157637</v>
          </cell>
          <cell r="T514" t="str">
            <v>ЕАЭС N RU Д-ES.АИ82.В.02122/19</v>
          </cell>
          <cell r="U514" t="str">
            <v>Non Aerosol</v>
          </cell>
          <cell r="V514" t="str">
            <v>E3085600</v>
          </cell>
          <cell r="W514" t="str">
            <v>E3085600</v>
          </cell>
          <cell r="X514" t="str">
            <v>E3085600</v>
          </cell>
          <cell r="Y514" t="str">
            <v>E3085600</v>
          </cell>
          <cell r="Z514" t="str">
            <v>not US</v>
          </cell>
          <cell r="AA514" t="str">
            <v/>
          </cell>
          <cell r="AB514">
            <v>9</v>
          </cell>
          <cell r="AC514" t="str">
            <v>Non Aerosol</v>
          </cell>
        </row>
        <row r="515">
          <cell r="A515" t="str">
            <v>E3085700</v>
          </cell>
          <cell r="B515" t="str">
            <v>30165304</v>
          </cell>
          <cell r="C515" t="str">
            <v>LP SE POWMIX SHOT P BROWN 15ML VA16</v>
          </cell>
          <cell r="D515" t="str">
            <v>LP</v>
          </cell>
          <cell r="E515" t="str">
            <v>C</v>
          </cell>
          <cell r="F515">
            <v>1</v>
          </cell>
          <cell r="I515" t="str">
            <v/>
          </cell>
          <cell r="L515">
            <v>2.1000000000000001E-2</v>
          </cell>
          <cell r="M515">
            <v>144</v>
          </cell>
          <cell r="N515">
            <v>1152</v>
          </cell>
          <cell r="O515">
            <v>3456</v>
          </cell>
          <cell r="P515">
            <v>0</v>
          </cell>
          <cell r="Q515">
            <v>1</v>
          </cell>
          <cell r="R515">
            <v>6</v>
          </cell>
          <cell r="S515" t="str">
            <v>30165304</v>
          </cell>
          <cell r="T515" t="str">
            <v>ЕАЭС N RU Д-ES.АИ82.В.02122/19</v>
          </cell>
          <cell r="U515" t="str">
            <v>Non Aerosol</v>
          </cell>
          <cell r="V515" t="str">
            <v>E3085700</v>
          </cell>
          <cell r="W515" t="str">
            <v>E3085700</v>
          </cell>
          <cell r="X515" t="str">
            <v>E3085700</v>
          </cell>
          <cell r="Y515" t="str">
            <v>E3085700</v>
          </cell>
          <cell r="Z515" t="str">
            <v>not US</v>
          </cell>
          <cell r="AA515" t="str">
            <v/>
          </cell>
          <cell r="AB515">
            <v>9</v>
          </cell>
          <cell r="AC515" t="str">
            <v>Non Aerosol</v>
          </cell>
        </row>
        <row r="516">
          <cell r="A516" t="str">
            <v>E2217300</v>
          </cell>
          <cell r="B516" t="str">
            <v>30154186</v>
          </cell>
          <cell r="C516" t="str">
            <v>LP SE POWERMIX BASE 150 ML V150</v>
          </cell>
          <cell r="D516" t="str">
            <v>LP</v>
          </cell>
          <cell r="E516" t="str">
            <v>A</v>
          </cell>
          <cell r="F516">
            <v>1</v>
          </cell>
          <cell r="I516" t="str">
            <v/>
          </cell>
          <cell r="L516">
            <v>0.17</v>
          </cell>
          <cell r="M516">
            <v>6</v>
          </cell>
          <cell r="N516">
            <v>228</v>
          </cell>
          <cell r="O516">
            <v>2052</v>
          </cell>
          <cell r="P516">
            <v>0</v>
          </cell>
          <cell r="Q516">
            <v>1</v>
          </cell>
          <cell r="R516">
            <v>0</v>
          </cell>
          <cell r="S516" t="str">
            <v>30154186</v>
          </cell>
          <cell r="T516" t="str">
            <v>ЕАЭС № RU Д-ES.АИ13.В.05864</v>
          </cell>
          <cell r="U516" t="str">
            <v>Non Aerosol</v>
          </cell>
          <cell r="V516" t="str">
            <v>E2217300</v>
          </cell>
          <cell r="W516" t="str">
            <v>E2217300</v>
          </cell>
          <cell r="X516" t="str">
            <v>E2217300</v>
          </cell>
          <cell r="Y516" t="str">
            <v>E2217300</v>
          </cell>
          <cell r="Z516" t="str">
            <v>not US</v>
          </cell>
          <cell r="AA516" t="str">
            <v/>
          </cell>
          <cell r="AB516">
            <v>9</v>
          </cell>
          <cell r="AC516" t="str">
            <v>Non Aerosol</v>
          </cell>
        </row>
        <row r="517">
          <cell r="A517" t="str">
            <v>E3084700</v>
          </cell>
          <cell r="B517" t="str">
            <v>30165359</v>
          </cell>
          <cell r="C517" t="str">
            <v>LP SE POWMIX BOOST COLOR 150ML V331</v>
          </cell>
          <cell r="D517" t="str">
            <v>LP</v>
          </cell>
          <cell r="E517" t="str">
            <v>B</v>
          </cell>
          <cell r="F517">
            <v>1</v>
          </cell>
          <cell r="I517" t="str">
            <v/>
          </cell>
          <cell r="L517">
            <v>0.17</v>
          </cell>
          <cell r="M517">
            <v>6</v>
          </cell>
          <cell r="N517">
            <v>228</v>
          </cell>
          <cell r="O517">
            <v>2052</v>
          </cell>
          <cell r="P517">
            <v>0</v>
          </cell>
          <cell r="Q517">
            <v>1</v>
          </cell>
          <cell r="R517">
            <v>0</v>
          </cell>
          <cell r="S517" t="str">
            <v>30165359</v>
          </cell>
          <cell r="T517" t="str">
            <v>ЕАЭС N RU Д-FR.АИ13.В.00816/19</v>
          </cell>
          <cell r="U517" t="str">
            <v>Non Aerosol</v>
          </cell>
          <cell r="V517" t="str">
            <v>E3084700</v>
          </cell>
          <cell r="W517" t="str">
            <v>E3084700</v>
          </cell>
          <cell r="X517" t="str">
            <v>E3084700</v>
          </cell>
          <cell r="Y517" t="str">
            <v>E3084700</v>
          </cell>
          <cell r="Z517" t="str">
            <v>not US</v>
          </cell>
          <cell r="AA517" t="str">
            <v/>
          </cell>
          <cell r="AB517">
            <v>9</v>
          </cell>
          <cell r="AC517" t="str">
            <v>Non Aerosol</v>
          </cell>
        </row>
        <row r="518">
          <cell r="A518" t="str">
            <v>E2988300</v>
          </cell>
          <cell r="B518" t="str">
            <v>30165533</v>
          </cell>
          <cell r="C518" t="str">
            <v>LP SE AR GOLD POWERMIX 150 ML V150</v>
          </cell>
          <cell r="D518" t="str">
            <v>LP</v>
          </cell>
          <cell r="E518" t="str">
            <v>B</v>
          </cell>
          <cell r="F518">
            <v>1</v>
          </cell>
          <cell r="I518" t="str">
            <v/>
          </cell>
          <cell r="L518">
            <v>0.17</v>
          </cell>
          <cell r="M518">
            <v>6</v>
          </cell>
          <cell r="N518">
            <v>228</v>
          </cell>
          <cell r="O518">
            <v>2052</v>
          </cell>
          <cell r="P518">
            <v>0</v>
          </cell>
          <cell r="Q518">
            <v>1</v>
          </cell>
          <cell r="R518">
            <v>0</v>
          </cell>
          <cell r="S518" t="str">
            <v>30165533</v>
          </cell>
          <cell r="T518" t="str">
            <v>ЕАЭС № RU Д-FR.АИ13.В.00549/19</v>
          </cell>
          <cell r="U518" t="str">
            <v>Non Aerosol</v>
          </cell>
          <cell r="V518" t="str">
            <v>E2988300</v>
          </cell>
          <cell r="W518" t="str">
            <v>E2988300</v>
          </cell>
          <cell r="X518" t="str">
            <v>E2988300</v>
          </cell>
          <cell r="Y518" t="str">
            <v>E2988300</v>
          </cell>
          <cell r="Z518" t="str">
            <v>not US</v>
          </cell>
          <cell r="AA518" t="str">
            <v/>
          </cell>
          <cell r="AB518">
            <v>9</v>
          </cell>
          <cell r="AC518" t="str">
            <v>Non Aerosol</v>
          </cell>
        </row>
        <row r="519">
          <cell r="A519" t="str">
            <v>E2217900</v>
          </cell>
          <cell r="B519" t="str">
            <v>30154216</v>
          </cell>
          <cell r="C519" t="str">
            <v>LP SE LISS POWER MIX 150ML V150</v>
          </cell>
          <cell r="D519" t="str">
            <v>LP</v>
          </cell>
          <cell r="E519" t="str">
            <v>C</v>
          </cell>
          <cell r="F519">
            <v>1</v>
          </cell>
          <cell r="I519" t="str">
            <v/>
          </cell>
          <cell r="L519">
            <v>0.17</v>
          </cell>
          <cell r="M519">
            <v>6</v>
          </cell>
          <cell r="N519">
            <v>228</v>
          </cell>
          <cell r="O519">
            <v>2052</v>
          </cell>
          <cell r="P519">
            <v>0</v>
          </cell>
          <cell r="Q519">
            <v>1</v>
          </cell>
          <cell r="R519">
            <v>0</v>
          </cell>
          <cell r="S519" t="str">
            <v>30154216</v>
          </cell>
          <cell r="T519" t="str">
            <v>ЕАЭС № RU Д-ES.АИ13.В.05865</v>
          </cell>
          <cell r="U519" t="str">
            <v>Non Aerosol</v>
          </cell>
          <cell r="V519" t="str">
            <v>E2217900</v>
          </cell>
          <cell r="W519" t="str">
            <v>E2217900</v>
          </cell>
          <cell r="X519" t="str">
            <v>E2217900</v>
          </cell>
          <cell r="Y519" t="str">
            <v>E2217900</v>
          </cell>
          <cell r="Z519" t="str">
            <v>not US</v>
          </cell>
          <cell r="AA519" t="str">
            <v/>
          </cell>
          <cell r="AB519">
            <v>9</v>
          </cell>
          <cell r="AC519" t="str">
            <v>Non Aerosol</v>
          </cell>
        </row>
        <row r="520">
          <cell r="A520" t="str">
            <v>E2218000</v>
          </cell>
          <cell r="B520" t="str">
            <v>30154223</v>
          </cell>
          <cell r="C520" t="str">
            <v>LP SE INFORCER POWER MIX 150ML V150</v>
          </cell>
          <cell r="D520" t="str">
            <v>LP</v>
          </cell>
          <cell r="E520" t="str">
            <v>C</v>
          </cell>
          <cell r="F520">
            <v>1</v>
          </cell>
          <cell r="I520" t="str">
            <v/>
          </cell>
          <cell r="L520">
            <v>0.17</v>
          </cell>
          <cell r="M520">
            <v>6</v>
          </cell>
          <cell r="N520">
            <v>228</v>
          </cell>
          <cell r="O520">
            <v>2052</v>
          </cell>
          <cell r="P520">
            <v>0</v>
          </cell>
          <cell r="Q520">
            <v>1</v>
          </cell>
          <cell r="R520">
            <v>0</v>
          </cell>
          <cell r="S520" t="str">
            <v>30154223</v>
          </cell>
          <cell r="T520" t="str">
            <v>ЕАЭС № RU Д-ES.АИ13.В.05865</v>
          </cell>
          <cell r="U520" t="str">
            <v>Non Aerosol</v>
          </cell>
          <cell r="V520" t="str">
            <v>E2218000</v>
          </cell>
          <cell r="W520" t="str">
            <v>E2218000</v>
          </cell>
          <cell r="X520" t="str">
            <v>E2218000</v>
          </cell>
          <cell r="Y520" t="str">
            <v>E2218000</v>
          </cell>
          <cell r="Z520" t="str">
            <v>not US</v>
          </cell>
          <cell r="AA520" t="str">
            <v/>
          </cell>
          <cell r="AB520">
            <v>9</v>
          </cell>
          <cell r="AC520" t="str">
            <v>Non Aerosol</v>
          </cell>
        </row>
        <row r="521">
          <cell r="A521" t="str">
            <v>E2218200</v>
          </cell>
          <cell r="B521" t="str">
            <v>30154230</v>
          </cell>
          <cell r="C521" t="str">
            <v>LP SE NUTRI POWER MIX 150ML V150</v>
          </cell>
          <cell r="D521" t="str">
            <v>LP</v>
          </cell>
          <cell r="E521" t="str">
            <v>C</v>
          </cell>
          <cell r="F521">
            <v>1</v>
          </cell>
          <cell r="I521" t="str">
            <v/>
          </cell>
          <cell r="L521">
            <v>0.17</v>
          </cell>
          <cell r="M521">
            <v>6</v>
          </cell>
          <cell r="N521">
            <v>228</v>
          </cell>
          <cell r="O521">
            <v>2052</v>
          </cell>
          <cell r="P521">
            <v>0</v>
          </cell>
          <cell r="Q521">
            <v>1</v>
          </cell>
          <cell r="R521">
            <v>0</v>
          </cell>
          <cell r="S521" t="str">
            <v>30154230</v>
          </cell>
          <cell r="T521" t="str">
            <v>ЕАЭС № RU Д-ES.АИ13.В.05865</v>
          </cell>
          <cell r="U521" t="str">
            <v>Non Aerosol</v>
          </cell>
          <cell r="V521" t="str">
            <v>E2218200</v>
          </cell>
          <cell r="W521" t="str">
            <v>E2218200</v>
          </cell>
          <cell r="X521" t="str">
            <v>E2218200</v>
          </cell>
          <cell r="Y521" t="str">
            <v>E2218200</v>
          </cell>
          <cell r="Z521" t="str">
            <v>not US</v>
          </cell>
          <cell r="AA521" t="str">
            <v/>
          </cell>
          <cell r="AB521">
            <v>9</v>
          </cell>
          <cell r="AC521" t="str">
            <v>Non Aerosol</v>
          </cell>
        </row>
        <row r="522">
          <cell r="A522" t="str">
            <v>E2742200</v>
          </cell>
          <cell r="B522" t="str">
            <v>30164963</v>
          </cell>
          <cell r="C522" t="str">
            <v>LP SE BLONDIF SHOT SAND 15ML VA16</v>
          </cell>
          <cell r="D522" t="str">
            <v>LP</v>
          </cell>
          <cell r="E522" t="str">
            <v>C</v>
          </cell>
          <cell r="F522">
            <v>1</v>
          </cell>
          <cell r="I522" t="str">
            <v/>
          </cell>
          <cell r="L522">
            <v>2.1000000000000001E-2</v>
          </cell>
          <cell r="M522">
            <v>144</v>
          </cell>
          <cell r="N522">
            <v>1152</v>
          </cell>
          <cell r="O522">
            <v>3456</v>
          </cell>
          <cell r="P522">
            <v>0</v>
          </cell>
          <cell r="Q522">
            <v>1</v>
          </cell>
          <cell r="R522">
            <v>6</v>
          </cell>
          <cell r="S522" t="str">
            <v>30164963</v>
          </cell>
          <cell r="T522" t="str">
            <v>ЕАЭС № RU Д-ES.АИ82.В.00233/18</v>
          </cell>
          <cell r="U522" t="str">
            <v>Non Aerosol</v>
          </cell>
          <cell r="V522" t="str">
            <v>E2742200</v>
          </cell>
          <cell r="W522" t="str">
            <v>E2742200</v>
          </cell>
          <cell r="X522" t="str">
            <v>E2742200</v>
          </cell>
          <cell r="Y522" t="str">
            <v>E2742200</v>
          </cell>
          <cell r="Z522" t="str">
            <v>not US</v>
          </cell>
          <cell r="AA522" t="str">
            <v/>
          </cell>
          <cell r="AB522">
            <v>9</v>
          </cell>
          <cell r="AC522" t="str">
            <v>Non Aerosol</v>
          </cell>
        </row>
        <row r="523">
          <cell r="A523" t="str">
            <v>E2740500</v>
          </cell>
          <cell r="B523" t="str">
            <v>3474636628834</v>
          </cell>
          <cell r="C523" t="str">
            <v>LP SE BLONDIF SHP GLOSS 300ML VG61</v>
          </cell>
          <cell r="D523" t="str">
            <v>LP</v>
          </cell>
          <cell r="E523" t="str">
            <v>#</v>
          </cell>
          <cell r="F523">
            <v>1</v>
          </cell>
          <cell r="I523" t="str">
            <v/>
          </cell>
          <cell r="L523">
            <v>0.33</v>
          </cell>
          <cell r="M523">
            <v>12</v>
          </cell>
          <cell r="N523">
            <v>216</v>
          </cell>
          <cell r="O523">
            <v>1296</v>
          </cell>
          <cell r="P523">
            <v>0</v>
          </cell>
          <cell r="Q523">
            <v>1</v>
          </cell>
          <cell r="R523">
            <v>6</v>
          </cell>
          <cell r="S523" t="str">
            <v>3474636628834</v>
          </cell>
          <cell r="T523" t="str">
            <v>ЕАЭС № RU Д-ES.АИ13.В.06811</v>
          </cell>
          <cell r="U523" t="str">
            <v>Non Aerosol</v>
          </cell>
          <cell r="V523" t="str">
            <v>E2740500</v>
          </cell>
          <cell r="W523" t="str">
            <v>E2740500</v>
          </cell>
          <cell r="X523" t="str">
            <v>E2740500</v>
          </cell>
          <cell r="Y523" t="str">
            <v>E2740500</v>
          </cell>
          <cell r="Z523" t="str">
            <v>not US</v>
          </cell>
          <cell r="AA523" t="str">
            <v/>
          </cell>
          <cell r="AB523">
            <v>9</v>
          </cell>
          <cell r="AC523" t="str">
            <v>Non Aerosol</v>
          </cell>
        </row>
        <row r="524">
          <cell r="A524" t="str">
            <v>E2741101</v>
          </cell>
          <cell r="B524" t="str">
            <v>3474636628889</v>
          </cell>
          <cell r="C524" t="str">
            <v>LP SE BLONDIF SHP COOL 300ML VA49</v>
          </cell>
          <cell r="D524" t="str">
            <v>LP</v>
          </cell>
          <cell r="E524" t="str">
            <v>A</v>
          </cell>
          <cell r="F524">
            <v>1</v>
          </cell>
          <cell r="I524" t="str">
            <v/>
          </cell>
          <cell r="L524">
            <v>0.33</v>
          </cell>
          <cell r="M524">
            <v>12</v>
          </cell>
          <cell r="N524">
            <v>216</v>
          </cell>
          <cell r="O524">
            <v>1296</v>
          </cell>
          <cell r="P524">
            <v>0</v>
          </cell>
          <cell r="Q524">
            <v>1</v>
          </cell>
          <cell r="R524">
            <v>6</v>
          </cell>
          <cell r="S524" t="str">
            <v>3474636628889</v>
          </cell>
          <cell r="T524" t="str">
            <v>ЕАЭС № RU Д-ES.АИ13.В.06811</v>
          </cell>
          <cell r="U524" t="str">
            <v>Non Aerosol</v>
          </cell>
          <cell r="V524" t="str">
            <v>E2741101</v>
          </cell>
          <cell r="W524" t="str">
            <v>E2741101</v>
          </cell>
          <cell r="X524" t="str">
            <v>E2741101</v>
          </cell>
          <cell r="Y524" t="str">
            <v>E2741101</v>
          </cell>
          <cell r="Z524" t="str">
            <v>not US</v>
          </cell>
          <cell r="AA524" t="str">
            <v/>
          </cell>
          <cell r="AB524">
            <v>9</v>
          </cell>
          <cell r="AC524" t="str">
            <v>Non Aerosol</v>
          </cell>
        </row>
        <row r="525">
          <cell r="A525" t="str">
            <v>E2803900</v>
          </cell>
          <cell r="B525" t="str">
            <v>3474636628995</v>
          </cell>
          <cell r="C525" t="str">
            <v>LP SE BLONDIF BLOND BEST 150ML V290</v>
          </cell>
          <cell r="D525" t="str">
            <v>LP</v>
          </cell>
          <cell r="E525" t="str">
            <v>B</v>
          </cell>
          <cell r="F525">
            <v>1</v>
          </cell>
          <cell r="I525" t="str">
            <v/>
          </cell>
          <cell r="L525">
            <v>0.14599999999999999</v>
          </cell>
          <cell r="M525">
            <v>6</v>
          </cell>
          <cell r="N525">
            <v>384</v>
          </cell>
          <cell r="O525">
            <v>1920</v>
          </cell>
          <cell r="P525">
            <v>0</v>
          </cell>
          <cell r="Q525">
            <v>1</v>
          </cell>
          <cell r="R525">
            <v>0</v>
          </cell>
          <cell r="S525" t="str">
            <v>3474636628995</v>
          </cell>
          <cell r="T525" t="str">
            <v>ЕАЭС № RU Д-FR.АИ13.В.06810</v>
          </cell>
          <cell r="U525" t="str">
            <v>Aerosol Level 1</v>
          </cell>
          <cell r="V525" t="str">
            <v>E2803900</v>
          </cell>
          <cell r="W525" t="str">
            <v>E2803900</v>
          </cell>
          <cell r="X525" t="str">
            <v>E2803900</v>
          </cell>
          <cell r="Y525" t="str">
            <v>E2803900</v>
          </cell>
          <cell r="Z525" t="str">
            <v>not US</v>
          </cell>
          <cell r="AA525" t="str">
            <v/>
          </cell>
          <cell r="AB525">
            <v>3</v>
          </cell>
          <cell r="AC525" t="str">
            <v>Aerosol Level 1</v>
          </cell>
        </row>
        <row r="526">
          <cell r="A526" t="str">
            <v>E2741601</v>
          </cell>
          <cell r="B526" t="str">
            <v>3474636628933</v>
          </cell>
          <cell r="C526" t="str">
            <v>LP SE BLONDIFIER MASQUE 250 ML VG56</v>
          </cell>
          <cell r="D526" t="str">
            <v>LP</v>
          </cell>
          <cell r="E526" t="str">
            <v>A</v>
          </cell>
          <cell r="F526">
            <v>1</v>
          </cell>
          <cell r="I526" t="str">
            <v/>
          </cell>
          <cell r="L526">
            <v>0.3</v>
          </cell>
          <cell r="M526">
            <v>12</v>
          </cell>
          <cell r="N526">
            <v>240</v>
          </cell>
          <cell r="O526">
            <v>1440</v>
          </cell>
          <cell r="P526">
            <v>0</v>
          </cell>
          <cell r="Q526">
            <v>1</v>
          </cell>
          <cell r="R526">
            <v>6</v>
          </cell>
          <cell r="S526" t="str">
            <v>3474636628933</v>
          </cell>
          <cell r="T526" t="str">
            <v>ЕАЭС № RU Д-ES.АИ13.В.06812</v>
          </cell>
          <cell r="U526" t="str">
            <v>Non Aerosol</v>
          </cell>
          <cell r="V526" t="str">
            <v>E2741601</v>
          </cell>
          <cell r="W526" t="str">
            <v>E2741601</v>
          </cell>
          <cell r="X526" t="str">
            <v>E2741601</v>
          </cell>
          <cell r="Y526" t="str">
            <v>E2741601</v>
          </cell>
          <cell r="Z526" t="str">
            <v>not US</v>
          </cell>
          <cell r="AA526" t="str">
            <v/>
          </cell>
          <cell r="AB526">
            <v>9</v>
          </cell>
          <cell r="AC526" t="str">
            <v>Non Aerosol</v>
          </cell>
        </row>
        <row r="527">
          <cell r="A527" t="str">
            <v>E2254500</v>
          </cell>
          <cell r="B527" t="str">
            <v>3474636483938</v>
          </cell>
          <cell r="C527" t="str">
            <v>LP SE INFORCER SH 300ML VG61</v>
          </cell>
          <cell r="D527" t="str">
            <v>LP</v>
          </cell>
          <cell r="E527" t="str">
            <v>A</v>
          </cell>
          <cell r="F527">
            <v>1</v>
          </cell>
          <cell r="I527" t="str">
            <v/>
          </cell>
          <cell r="L527">
            <v>0.33</v>
          </cell>
          <cell r="M527">
            <v>12</v>
          </cell>
          <cell r="N527">
            <v>216</v>
          </cell>
          <cell r="O527">
            <v>1296</v>
          </cell>
          <cell r="P527">
            <v>0</v>
          </cell>
          <cell r="Q527">
            <v>1</v>
          </cell>
          <cell r="R527">
            <v>6</v>
          </cell>
          <cell r="S527" t="str">
            <v>3474636483938</v>
          </cell>
          <cell r="T527" t="str">
            <v>ЕАЭС № RU Д-ES.АИ13.В.05790</v>
          </cell>
          <cell r="U527" t="str">
            <v>Non Aerosol</v>
          </cell>
          <cell r="V527" t="str">
            <v>E2254500</v>
          </cell>
          <cell r="W527" t="str">
            <v>E2254500</v>
          </cell>
          <cell r="X527" t="str">
            <v>E2254500</v>
          </cell>
          <cell r="Y527" t="str">
            <v>E2254500</v>
          </cell>
          <cell r="Z527" t="str">
            <v>not US</v>
          </cell>
          <cell r="AA527" t="str">
            <v/>
          </cell>
          <cell r="AB527">
            <v>9</v>
          </cell>
          <cell r="AC527" t="str">
            <v>Non Aerosol</v>
          </cell>
        </row>
        <row r="528">
          <cell r="A528" t="str">
            <v>E2254701</v>
          </cell>
          <cell r="B528" t="str">
            <v>3474636483976</v>
          </cell>
          <cell r="C528" t="str">
            <v>LP SE INFORCER CONDI 200ML VG61</v>
          </cell>
          <cell r="D528" t="str">
            <v>LP</v>
          </cell>
          <cell r="E528" t="str">
            <v>A</v>
          </cell>
          <cell r="F528">
            <v>1</v>
          </cell>
          <cell r="I528" t="str">
            <v/>
          </cell>
          <cell r="L528">
            <v>0.23</v>
          </cell>
          <cell r="M528">
            <v>12</v>
          </cell>
          <cell r="N528">
            <v>276</v>
          </cell>
          <cell r="O528">
            <v>1656</v>
          </cell>
          <cell r="P528">
            <v>0</v>
          </cell>
          <cell r="Q528">
            <v>1</v>
          </cell>
          <cell r="R528">
            <v>6</v>
          </cell>
          <cell r="S528" t="str">
            <v>3474636483976</v>
          </cell>
          <cell r="T528" t="str">
            <v>ЕАЭС № RU Д-ES.АИ13.В.05791</v>
          </cell>
          <cell r="U528" t="str">
            <v>Non Aerosol</v>
          </cell>
          <cell r="V528" t="str">
            <v>E2254701</v>
          </cell>
          <cell r="W528" t="str">
            <v>E2254701</v>
          </cell>
          <cell r="X528" t="str">
            <v>E2254701</v>
          </cell>
          <cell r="Y528" t="str">
            <v>E2254701</v>
          </cell>
          <cell r="Z528" t="str">
            <v>not US</v>
          </cell>
          <cell r="AA528" t="str">
            <v/>
          </cell>
          <cell r="AB528">
            <v>9</v>
          </cell>
          <cell r="AC528" t="str">
            <v>Non Aerosol</v>
          </cell>
        </row>
        <row r="529">
          <cell r="A529" t="str">
            <v>E2229701</v>
          </cell>
          <cell r="B529" t="str">
            <v>3474636483990</v>
          </cell>
          <cell r="C529" t="str">
            <v>LP SE INFORCER MASQ 250ML VG56</v>
          </cell>
          <cell r="D529" t="str">
            <v>LP</v>
          </cell>
          <cell r="E529" t="str">
            <v>A</v>
          </cell>
          <cell r="F529">
            <v>1</v>
          </cell>
          <cell r="I529" t="str">
            <v/>
          </cell>
          <cell r="L529">
            <v>0.3</v>
          </cell>
          <cell r="M529">
            <v>12</v>
          </cell>
          <cell r="N529">
            <v>240</v>
          </cell>
          <cell r="O529">
            <v>1440</v>
          </cell>
          <cell r="P529">
            <v>0</v>
          </cell>
          <cell r="Q529">
            <v>1</v>
          </cell>
          <cell r="R529">
            <v>6</v>
          </cell>
          <cell r="S529" t="str">
            <v>3474636483990</v>
          </cell>
          <cell r="T529" t="str">
            <v>ЕАЭС № RU Д-ES.АИ13.В.05792</v>
          </cell>
          <cell r="U529" t="str">
            <v>Non Aerosol</v>
          </cell>
          <cell r="V529" t="str">
            <v>E2229701</v>
          </cell>
          <cell r="W529" t="str">
            <v>E2229701</v>
          </cell>
          <cell r="X529" t="str">
            <v>E2229701</v>
          </cell>
          <cell r="Y529" t="str">
            <v>E2229701</v>
          </cell>
          <cell r="Z529" t="str">
            <v>not US</v>
          </cell>
          <cell r="AA529" t="str">
            <v/>
          </cell>
          <cell r="AB529">
            <v>9</v>
          </cell>
          <cell r="AC529" t="str">
            <v>Non Aerosol</v>
          </cell>
        </row>
        <row r="530">
          <cell r="A530" t="str">
            <v>E2230401</v>
          </cell>
          <cell r="B530" t="str">
            <v>3474636484041</v>
          </cell>
          <cell r="C530" t="str">
            <v>LP SE INFORCER LEAV IN 150ML V150</v>
          </cell>
          <cell r="D530" t="str">
            <v>LP</v>
          </cell>
          <cell r="E530" t="str">
            <v>B</v>
          </cell>
          <cell r="F530">
            <v>1</v>
          </cell>
          <cell r="I530" t="str">
            <v/>
          </cell>
          <cell r="L530">
            <v>0.18</v>
          </cell>
          <cell r="M530">
            <v>18</v>
          </cell>
          <cell r="N530">
            <v>288</v>
          </cell>
          <cell r="O530">
            <v>1728</v>
          </cell>
          <cell r="P530">
            <v>0</v>
          </cell>
          <cell r="Q530">
            <v>1</v>
          </cell>
          <cell r="R530">
            <v>6</v>
          </cell>
          <cell r="S530" t="str">
            <v>3474636484041</v>
          </cell>
          <cell r="T530" t="str">
            <v>ЕАЭС № RU Д-ES.АИ13.В.05861</v>
          </cell>
          <cell r="U530" t="str">
            <v>Non Aerosol</v>
          </cell>
          <cell r="V530" t="str">
            <v>E2230401</v>
          </cell>
          <cell r="W530" t="str">
            <v>E2230401</v>
          </cell>
          <cell r="X530" t="str">
            <v>E2230401</v>
          </cell>
          <cell r="Y530" t="str">
            <v>E2230401</v>
          </cell>
          <cell r="Z530" t="str">
            <v>not US</v>
          </cell>
          <cell r="AA530" t="str">
            <v/>
          </cell>
          <cell r="AB530">
            <v>9</v>
          </cell>
          <cell r="AC530" t="str">
            <v>Non Aerosol</v>
          </cell>
        </row>
        <row r="531">
          <cell r="A531" t="str">
            <v>P1437200</v>
          </cell>
          <cell r="B531" t="str">
            <v>884486339720</v>
          </cell>
          <cell r="C531" t="str">
            <v>LP SE BRUSH INFORCER LEAVE IN 60ML</v>
          </cell>
          <cell r="D531" t="str">
            <v>LP</v>
          </cell>
          <cell r="E531" t="str">
            <v>C</v>
          </cell>
          <cell r="F531">
            <v>1</v>
          </cell>
          <cell r="I531" t="str">
            <v/>
          </cell>
          <cell r="L531">
            <v>6.6000000000000003E-2</v>
          </cell>
          <cell r="M531">
            <v>6</v>
          </cell>
          <cell r="N531">
            <v>486</v>
          </cell>
          <cell r="O531">
            <v>2916</v>
          </cell>
          <cell r="P531">
            <v>0</v>
          </cell>
          <cell r="Q531">
            <v>1</v>
          </cell>
          <cell r="R531">
            <v>0</v>
          </cell>
          <cell r="S531" t="str">
            <v>884486339720</v>
          </cell>
          <cell r="T531" t="str">
            <v>ЕАЭС № RU Д-US.АИ13.В.05951</v>
          </cell>
          <cell r="U531" t="str">
            <v>Aerosol Level 1</v>
          </cell>
          <cell r="V531" t="str">
            <v>P1437200</v>
          </cell>
          <cell r="W531" t="str">
            <v>P1437200</v>
          </cell>
          <cell r="X531" t="str">
            <v>P1437200</v>
          </cell>
          <cell r="Y531" t="str">
            <v>P1437200</v>
          </cell>
          <cell r="Z531" t="str">
            <v>US</v>
          </cell>
          <cell r="AA531" t="str">
            <v>P1437200</v>
          </cell>
          <cell r="AB531">
            <v>2</v>
          </cell>
          <cell r="AC531" t="str">
            <v>Aerosol Level 1</v>
          </cell>
        </row>
        <row r="532">
          <cell r="A532" t="str">
            <v>E2255000</v>
          </cell>
          <cell r="B532" t="str">
            <v>3474636481910</v>
          </cell>
          <cell r="C532" t="str">
            <v>LP SE LISS SH 300 ML VG61</v>
          </cell>
          <cell r="D532" t="str">
            <v>LP</v>
          </cell>
          <cell r="E532" t="str">
            <v>B</v>
          </cell>
          <cell r="F532">
            <v>1</v>
          </cell>
          <cell r="I532" t="str">
            <v/>
          </cell>
          <cell r="L532">
            <v>0.33</v>
          </cell>
          <cell r="M532">
            <v>12</v>
          </cell>
          <cell r="N532">
            <v>216</v>
          </cell>
          <cell r="O532">
            <v>1296</v>
          </cell>
          <cell r="P532">
            <v>0</v>
          </cell>
          <cell r="Q532">
            <v>1</v>
          </cell>
          <cell r="R532">
            <v>6</v>
          </cell>
          <cell r="S532" t="str">
            <v>3474636481910</v>
          </cell>
          <cell r="T532" t="str">
            <v>ЕАЭС № RU Д-ES.АИ13.В.00319/19</v>
          </cell>
          <cell r="U532" t="str">
            <v>Non Aerosol</v>
          </cell>
          <cell r="V532" t="str">
            <v>E2255000</v>
          </cell>
          <cell r="W532" t="str">
            <v>E2255000</v>
          </cell>
          <cell r="X532" t="str">
            <v>E2255000</v>
          </cell>
          <cell r="Y532" t="str">
            <v>E2255000</v>
          </cell>
          <cell r="Z532" t="str">
            <v>not US</v>
          </cell>
          <cell r="AA532" t="str">
            <v/>
          </cell>
          <cell r="AB532">
            <v>9</v>
          </cell>
          <cell r="AC532" t="str">
            <v>Non Aerosol</v>
          </cell>
        </row>
        <row r="533">
          <cell r="A533" t="str">
            <v>E2255100</v>
          </cell>
          <cell r="B533" t="str">
            <v>3474636482443</v>
          </cell>
          <cell r="C533" t="str">
            <v>LP SE LISS CONDI 200 ML VG61</v>
          </cell>
          <cell r="D533" t="str">
            <v>LP</v>
          </cell>
          <cell r="E533" t="str">
            <v>B</v>
          </cell>
          <cell r="F533">
            <v>1</v>
          </cell>
          <cell r="I533" t="str">
            <v/>
          </cell>
          <cell r="L533">
            <v>0.22500000000000001</v>
          </cell>
          <cell r="M533">
            <v>12</v>
          </cell>
          <cell r="N533">
            <v>276</v>
          </cell>
          <cell r="O533">
            <v>1656</v>
          </cell>
          <cell r="P533">
            <v>0</v>
          </cell>
          <cell r="Q533">
            <v>1</v>
          </cell>
          <cell r="R533">
            <v>6</v>
          </cell>
          <cell r="S533" t="str">
            <v>3474636482443</v>
          </cell>
          <cell r="T533" t="str">
            <v>ЕАЭС № RU Д-ES.АИ13.В.00321/19</v>
          </cell>
          <cell r="U533" t="str">
            <v>Non Aerosol</v>
          </cell>
          <cell r="V533" t="str">
            <v>E2255100</v>
          </cell>
          <cell r="W533" t="str">
            <v>E2255100</v>
          </cell>
          <cell r="X533" t="str">
            <v>E2255100</v>
          </cell>
          <cell r="Y533" t="str">
            <v>E2255100</v>
          </cell>
          <cell r="Z533" t="str">
            <v>not US</v>
          </cell>
          <cell r="AA533" t="str">
            <v/>
          </cell>
          <cell r="AB533">
            <v>9</v>
          </cell>
          <cell r="AC533" t="str">
            <v>Non Aerosol</v>
          </cell>
        </row>
        <row r="534">
          <cell r="A534" t="str">
            <v>E2222501</v>
          </cell>
          <cell r="B534" t="str">
            <v>3474636482474</v>
          </cell>
          <cell r="C534" t="str">
            <v>LP SE LISS MASQUE 250 ML VE90</v>
          </cell>
          <cell r="D534" t="str">
            <v>LP</v>
          </cell>
          <cell r="E534" t="str">
            <v>A</v>
          </cell>
          <cell r="F534">
            <v>1</v>
          </cell>
          <cell r="I534" t="str">
            <v/>
          </cell>
          <cell r="L534">
            <v>0.3</v>
          </cell>
          <cell r="M534">
            <v>12</v>
          </cell>
          <cell r="N534">
            <v>240</v>
          </cell>
          <cell r="O534">
            <v>1440</v>
          </cell>
          <cell r="P534">
            <v>0</v>
          </cell>
          <cell r="Q534">
            <v>1</v>
          </cell>
          <cell r="R534">
            <v>6</v>
          </cell>
          <cell r="S534" t="str">
            <v>3474636482474</v>
          </cell>
          <cell r="T534" t="str">
            <v>ЕАЭС № RU Д-ES.АИ13.В.00320/19</v>
          </cell>
          <cell r="U534" t="str">
            <v>Non Aerosol</v>
          </cell>
          <cell r="V534" t="str">
            <v>E2222501</v>
          </cell>
          <cell r="W534" t="str">
            <v>E2222501</v>
          </cell>
          <cell r="X534" t="str">
            <v>E2222501</v>
          </cell>
          <cell r="Y534" t="str">
            <v>E2222501</v>
          </cell>
          <cell r="Z534" t="str">
            <v>not US</v>
          </cell>
          <cell r="AA534" t="str">
            <v/>
          </cell>
          <cell r="AB534">
            <v>9</v>
          </cell>
          <cell r="AC534" t="str">
            <v>Non Aerosol</v>
          </cell>
        </row>
        <row r="535">
          <cell r="A535" t="str">
            <v>E2222701</v>
          </cell>
          <cell r="B535" t="str">
            <v>3474636482504</v>
          </cell>
          <cell r="C535" t="str">
            <v>LP SE LISS HLE PERF 125 ML VA16</v>
          </cell>
          <cell r="D535" t="str">
            <v>LP</v>
          </cell>
          <cell r="E535" t="str">
            <v>A</v>
          </cell>
          <cell r="F535">
            <v>1</v>
          </cell>
          <cell r="I535" t="str">
            <v/>
          </cell>
          <cell r="L535">
            <v>0.155</v>
          </cell>
          <cell r="M535">
            <v>18</v>
          </cell>
          <cell r="N535">
            <v>414</v>
          </cell>
          <cell r="O535">
            <v>2070</v>
          </cell>
          <cell r="P535">
            <v>0</v>
          </cell>
          <cell r="Q535">
            <v>1</v>
          </cell>
          <cell r="R535">
            <v>6</v>
          </cell>
          <cell r="S535" t="str">
            <v>3474636482504</v>
          </cell>
          <cell r="T535" t="str">
            <v>ЕАЭС № RU Д-FR.АИ13.В.00308/19</v>
          </cell>
          <cell r="U535" t="str">
            <v>Non Aerosol</v>
          </cell>
          <cell r="V535" t="str">
            <v>E2222701</v>
          </cell>
          <cell r="W535" t="str">
            <v>E2222701</v>
          </cell>
          <cell r="X535" t="str">
            <v>E2222701</v>
          </cell>
          <cell r="Y535" t="str">
            <v>E2222701</v>
          </cell>
          <cell r="Z535" t="str">
            <v>not US</v>
          </cell>
          <cell r="AA535" t="str">
            <v/>
          </cell>
          <cell r="AB535">
            <v>9</v>
          </cell>
          <cell r="AC535" t="str">
            <v>Non Aerosol</v>
          </cell>
        </row>
        <row r="536">
          <cell r="A536" t="str">
            <v>E2222900</v>
          </cell>
          <cell r="B536" t="str">
            <v>3474636482511</v>
          </cell>
          <cell r="C536" t="str">
            <v>LP SE LISS CPP 150 ML V048</v>
          </cell>
          <cell r="D536" t="str">
            <v>LP</v>
          </cell>
          <cell r="E536" t="str">
            <v>B</v>
          </cell>
          <cell r="F536">
            <v>1</v>
          </cell>
          <cell r="I536" t="str">
            <v/>
          </cell>
          <cell r="L536">
            <v>0.17499999999999999</v>
          </cell>
          <cell r="M536">
            <v>6</v>
          </cell>
          <cell r="N536">
            <v>468</v>
          </cell>
          <cell r="O536">
            <v>2340</v>
          </cell>
          <cell r="P536">
            <v>0</v>
          </cell>
          <cell r="Q536">
            <v>1</v>
          </cell>
          <cell r="R536">
            <v>0</v>
          </cell>
          <cell r="S536" t="str">
            <v>3474636482511</v>
          </cell>
          <cell r="T536" t="str">
            <v>ЕАЭС № RU Д-ES.АИ13.В.05794</v>
          </cell>
          <cell r="U536" t="str">
            <v>Non Aerosol</v>
          </cell>
          <cell r="V536" t="str">
            <v>E2222900</v>
          </cell>
          <cell r="W536" t="str">
            <v>E2222900</v>
          </cell>
          <cell r="X536" t="str">
            <v>E2222900</v>
          </cell>
          <cell r="Y536" t="str">
            <v>E2222900</v>
          </cell>
          <cell r="Z536" t="str">
            <v>not US</v>
          </cell>
          <cell r="AA536" t="str">
            <v/>
          </cell>
          <cell r="AB536">
            <v>9</v>
          </cell>
          <cell r="AC536" t="str">
            <v>Non Aerosol</v>
          </cell>
        </row>
        <row r="537">
          <cell r="A537" t="str">
            <v>E2362800</v>
          </cell>
          <cell r="B537" t="str">
            <v>3474636505876</v>
          </cell>
          <cell r="C537" t="str">
            <v>LP SE VOLUMETRY SHP 300ML VG61</v>
          </cell>
          <cell r="D537" t="str">
            <v>LP</v>
          </cell>
          <cell r="E537" t="str">
            <v>A</v>
          </cell>
          <cell r="F537">
            <v>1</v>
          </cell>
          <cell r="I537" t="str">
            <v/>
          </cell>
          <cell r="L537">
            <v>0.33</v>
          </cell>
          <cell r="M537">
            <v>12</v>
          </cell>
          <cell r="N537">
            <v>216</v>
          </cell>
          <cell r="O537">
            <v>1296</v>
          </cell>
          <cell r="P537">
            <v>0</v>
          </cell>
          <cell r="Q537">
            <v>1</v>
          </cell>
          <cell r="R537">
            <v>6</v>
          </cell>
          <cell r="S537" t="str">
            <v>3474636505876</v>
          </cell>
          <cell r="T537" t="str">
            <v>ЕАЭС № RU Д-ES.АИ33.В.00702/19</v>
          </cell>
          <cell r="U537" t="str">
            <v>Non Aerosol</v>
          </cell>
          <cell r="V537" t="str">
            <v>E2362800</v>
          </cell>
          <cell r="W537" t="str">
            <v>E2362800</v>
          </cell>
          <cell r="X537" t="str">
            <v>E2362800</v>
          </cell>
          <cell r="Y537" t="str">
            <v>E2362800</v>
          </cell>
          <cell r="Z537" t="str">
            <v>not US</v>
          </cell>
          <cell r="AA537" t="str">
            <v/>
          </cell>
          <cell r="AB537">
            <v>9</v>
          </cell>
          <cell r="AC537" t="str">
            <v>Non Aerosol</v>
          </cell>
        </row>
        <row r="538">
          <cell r="A538" t="str">
            <v>E2363100</v>
          </cell>
          <cell r="B538" t="str">
            <v>3474636505890</v>
          </cell>
          <cell r="C538" t="str">
            <v>LP SE VOLUMETRY CONDI 200ml VG61</v>
          </cell>
          <cell r="D538" t="str">
            <v>LP</v>
          </cell>
          <cell r="E538" t="str">
            <v>A</v>
          </cell>
          <cell r="F538">
            <v>1</v>
          </cell>
          <cell r="I538" t="str">
            <v/>
          </cell>
          <cell r="L538">
            <v>0.22500000000000001</v>
          </cell>
          <cell r="M538">
            <v>12</v>
          </cell>
          <cell r="N538">
            <v>276</v>
          </cell>
          <cell r="O538">
            <v>1656</v>
          </cell>
          <cell r="P538">
            <v>0</v>
          </cell>
          <cell r="Q538">
            <v>1</v>
          </cell>
          <cell r="R538">
            <v>6</v>
          </cell>
          <cell r="S538" t="str">
            <v>3474636505890</v>
          </cell>
          <cell r="T538" t="str">
            <v>ЕАЭС № RU Д-ES.АИ33.В.00703/19</v>
          </cell>
          <cell r="U538" t="str">
            <v>Non Aerosol</v>
          </cell>
          <cell r="V538" t="str">
            <v>E2363100</v>
          </cell>
          <cell r="W538" t="str">
            <v>E2363100</v>
          </cell>
          <cell r="X538" t="str">
            <v>E2363100</v>
          </cell>
          <cell r="Y538" t="str">
            <v>E2363100</v>
          </cell>
          <cell r="Z538" t="str">
            <v>not US</v>
          </cell>
          <cell r="AA538" t="str">
            <v/>
          </cell>
          <cell r="AB538">
            <v>9</v>
          </cell>
          <cell r="AC538" t="str">
            <v>Non Aerosol</v>
          </cell>
        </row>
        <row r="539">
          <cell r="A539" t="str">
            <v>E2363401</v>
          </cell>
          <cell r="B539" t="str">
            <v>3474636505913</v>
          </cell>
          <cell r="C539" t="str">
            <v>LP SE VOLUMETRY SPRAY 125ml VA16</v>
          </cell>
          <cell r="D539" t="str">
            <v>LP</v>
          </cell>
          <cell r="E539" t="str">
            <v>A</v>
          </cell>
          <cell r="F539">
            <v>1</v>
          </cell>
          <cell r="I539" t="str">
            <v/>
          </cell>
          <cell r="L539">
            <v>0.155</v>
          </cell>
          <cell r="M539">
            <v>18</v>
          </cell>
          <cell r="N539">
            <v>414</v>
          </cell>
          <cell r="O539">
            <v>2070</v>
          </cell>
          <cell r="P539">
            <v>0</v>
          </cell>
          <cell r="Q539">
            <v>1</v>
          </cell>
          <cell r="R539">
            <v>6</v>
          </cell>
          <cell r="S539" t="str">
            <v>3474636505913</v>
          </cell>
          <cell r="T539" t="str">
            <v>ЕАЭС № RU Д-ES.АИ33.В.00704/19</v>
          </cell>
          <cell r="U539" t="str">
            <v>Non Aerosol</v>
          </cell>
          <cell r="V539" t="str">
            <v>E2363401</v>
          </cell>
          <cell r="W539" t="str">
            <v>E2363401</v>
          </cell>
          <cell r="X539" t="str">
            <v>E2363401</v>
          </cell>
          <cell r="Y539" t="str">
            <v>E2363401</v>
          </cell>
          <cell r="Z539" t="str">
            <v>not US</v>
          </cell>
          <cell r="AA539" t="str">
            <v/>
          </cell>
          <cell r="AB539">
            <v>9</v>
          </cell>
          <cell r="AC539" t="str">
            <v>Non Aerosol</v>
          </cell>
        </row>
        <row r="540">
          <cell r="A540" t="str">
            <v>E2568701</v>
          </cell>
          <cell r="B540" t="str">
            <v>3474636577514</v>
          </cell>
          <cell r="C540" t="str">
            <v>LP SE VOL INFLATOR 250ML V048</v>
          </cell>
          <cell r="D540" t="str">
            <v>LP</v>
          </cell>
          <cell r="E540" t="str">
            <v>A</v>
          </cell>
          <cell r="F540">
            <v>1</v>
          </cell>
          <cell r="I540" t="str">
            <v/>
          </cell>
          <cell r="L540">
            <v>0.218</v>
          </cell>
          <cell r="M540">
            <v>6</v>
          </cell>
          <cell r="N540">
            <v>306</v>
          </cell>
          <cell r="O540">
            <v>1224</v>
          </cell>
          <cell r="P540">
            <v>0</v>
          </cell>
          <cell r="Q540">
            <v>1</v>
          </cell>
          <cell r="R540">
            <v>0</v>
          </cell>
          <cell r="S540" t="str">
            <v>3474636577514</v>
          </cell>
          <cell r="T540" t="str">
            <v>ЕАЭС № RU Д-FR.АИ13.В.06082</v>
          </cell>
          <cell r="U540" t="str">
            <v>Aerosol Level 1</v>
          </cell>
          <cell r="V540" t="str">
            <v>E2568701</v>
          </cell>
          <cell r="W540" t="str">
            <v>E2568701</v>
          </cell>
          <cell r="X540" t="str">
            <v>E2568701</v>
          </cell>
          <cell r="Y540" t="str">
            <v>E2568701</v>
          </cell>
          <cell r="Z540" t="str">
            <v>not US</v>
          </cell>
          <cell r="AA540" t="str">
            <v/>
          </cell>
          <cell r="AB540">
            <v>3</v>
          </cell>
          <cell r="AC540" t="str">
            <v>Aerosol Level 1</v>
          </cell>
        </row>
        <row r="541">
          <cell r="A541" t="str">
            <v>E2364020</v>
          </cell>
          <cell r="B541" t="str">
            <v>3474636506125</v>
          </cell>
          <cell r="C541" t="str">
            <v>LP SE NUTRI SHAMP 300ml VG61</v>
          </cell>
          <cell r="D541" t="str">
            <v>LP</v>
          </cell>
          <cell r="E541" t="str">
            <v>A</v>
          </cell>
          <cell r="F541">
            <v>1</v>
          </cell>
          <cell r="I541" t="str">
            <v/>
          </cell>
          <cell r="L541">
            <v>0.33</v>
          </cell>
          <cell r="M541">
            <v>12</v>
          </cell>
          <cell r="N541">
            <v>216</v>
          </cell>
          <cell r="O541">
            <v>1296</v>
          </cell>
          <cell r="P541">
            <v>0</v>
          </cell>
          <cell r="Q541">
            <v>1</v>
          </cell>
          <cell r="R541">
            <v>6</v>
          </cell>
          <cell r="S541" t="str">
            <v>3474636506125</v>
          </cell>
          <cell r="T541" t="str">
            <v>ЕАЭС № RU Д-ES.АИ13.В.00443/19</v>
          </cell>
          <cell r="U541" t="str">
            <v>Non Aerosol</v>
          </cell>
          <cell r="V541" t="str">
            <v>E2364020</v>
          </cell>
          <cell r="W541" t="str">
            <v>E2364020</v>
          </cell>
          <cell r="X541" t="str">
            <v>E2364020</v>
          </cell>
          <cell r="Y541" t="str">
            <v>E2364020</v>
          </cell>
          <cell r="Z541" t="str">
            <v>not US</v>
          </cell>
          <cell r="AA541" t="str">
            <v/>
          </cell>
          <cell r="AB541">
            <v>9</v>
          </cell>
          <cell r="AC541" t="str">
            <v>Non Aerosol</v>
          </cell>
        </row>
        <row r="542">
          <cell r="A542" t="str">
            <v>E2364520</v>
          </cell>
          <cell r="B542" t="str">
            <v>3474636506156</v>
          </cell>
          <cell r="C542" t="str">
            <v>LP SE NUTRI CONDI 200ml VG61</v>
          </cell>
          <cell r="D542" t="str">
            <v>LP</v>
          </cell>
          <cell r="E542" t="str">
            <v>A</v>
          </cell>
          <cell r="F542">
            <v>1</v>
          </cell>
          <cell r="I542" t="str">
            <v/>
          </cell>
          <cell r="L542">
            <v>0.22500000000000001</v>
          </cell>
          <cell r="M542">
            <v>12</v>
          </cell>
          <cell r="N542">
            <v>276</v>
          </cell>
          <cell r="O542">
            <v>1656</v>
          </cell>
          <cell r="P542">
            <v>0</v>
          </cell>
          <cell r="Q542">
            <v>1</v>
          </cell>
          <cell r="R542">
            <v>6</v>
          </cell>
          <cell r="S542" t="str">
            <v>3474636506156</v>
          </cell>
          <cell r="T542" t="str">
            <v>ЕАЭС № RU Д-ES.АИ13.В.00438/19</v>
          </cell>
          <cell r="U542" t="str">
            <v>Non Aerosol</v>
          </cell>
          <cell r="V542" t="str">
            <v>E2364520</v>
          </cell>
          <cell r="W542" t="str">
            <v>E2364520</v>
          </cell>
          <cell r="X542" t="str">
            <v>E2364520</v>
          </cell>
          <cell r="Y542" t="str">
            <v>E2364520</v>
          </cell>
          <cell r="Z542" t="str">
            <v>not US</v>
          </cell>
          <cell r="AA542" t="str">
            <v/>
          </cell>
          <cell r="AB542">
            <v>9</v>
          </cell>
          <cell r="AC542" t="str">
            <v>Non Aerosol</v>
          </cell>
        </row>
        <row r="543">
          <cell r="A543" t="str">
            <v>E2365021</v>
          </cell>
          <cell r="B543" t="str">
            <v>3474636506170</v>
          </cell>
          <cell r="C543" t="str">
            <v>LP SE NUTRI MASQUE 250ml VG56</v>
          </cell>
          <cell r="D543" t="str">
            <v>LP</v>
          </cell>
          <cell r="E543" t="str">
            <v>A</v>
          </cell>
          <cell r="F543">
            <v>1</v>
          </cell>
          <cell r="I543" t="str">
            <v/>
          </cell>
          <cell r="L543">
            <v>0.3</v>
          </cell>
          <cell r="M543">
            <v>12</v>
          </cell>
          <cell r="N543">
            <v>240</v>
          </cell>
          <cell r="O543">
            <v>1440</v>
          </cell>
          <cell r="P543">
            <v>0</v>
          </cell>
          <cell r="Q543">
            <v>1</v>
          </cell>
          <cell r="R543">
            <v>6</v>
          </cell>
          <cell r="S543" t="str">
            <v>3474636506170</v>
          </cell>
          <cell r="T543" t="str">
            <v>ЕАЭС № RU Д-ES.АИ13.В.00439/19</v>
          </cell>
          <cell r="U543" t="str">
            <v>Non Aerosol</v>
          </cell>
          <cell r="V543" t="str">
            <v>E2365021</v>
          </cell>
          <cell r="W543" t="str">
            <v>E2365021</v>
          </cell>
          <cell r="X543" t="str">
            <v>E2365021</v>
          </cell>
          <cell r="Y543" t="str">
            <v>E2365021</v>
          </cell>
          <cell r="Z543" t="str">
            <v>not US</v>
          </cell>
          <cell r="AA543" t="str">
            <v/>
          </cell>
          <cell r="AB543">
            <v>9</v>
          </cell>
          <cell r="AC543" t="str">
            <v>Non Aerosol</v>
          </cell>
        </row>
        <row r="544">
          <cell r="A544" t="str">
            <v>E2365200</v>
          </cell>
          <cell r="B544" t="str">
            <v>3474636506194</v>
          </cell>
          <cell r="C544" t="str">
            <v>LP SE NUTRI CREME BRUSH 150ml V477</v>
          </cell>
          <cell r="D544" t="str">
            <v>LP</v>
          </cell>
          <cell r="E544" t="str">
            <v>A</v>
          </cell>
          <cell r="F544">
            <v>1</v>
          </cell>
          <cell r="I544" t="str">
            <v/>
          </cell>
          <cell r="L544">
            <v>0.17499999999999999</v>
          </cell>
          <cell r="M544">
            <v>6</v>
          </cell>
          <cell r="N544">
            <v>468</v>
          </cell>
          <cell r="O544">
            <v>2340</v>
          </cell>
          <cell r="P544">
            <v>0</v>
          </cell>
          <cell r="Q544">
            <v>1</v>
          </cell>
          <cell r="R544">
            <v>0</v>
          </cell>
          <cell r="S544" t="str">
            <v>3474636506194</v>
          </cell>
          <cell r="T544" t="str">
            <v>ЕАЭС № RU Д-FR.АИ13.В.00426/19</v>
          </cell>
          <cell r="U544" t="str">
            <v>Non Aerosol</v>
          </cell>
          <cell r="V544" t="str">
            <v>E2365200</v>
          </cell>
          <cell r="W544" t="str">
            <v>E2365200</v>
          </cell>
          <cell r="X544" t="str">
            <v>E2365200</v>
          </cell>
          <cell r="Y544" t="str">
            <v>E2365200</v>
          </cell>
          <cell r="Z544" t="str">
            <v>not US</v>
          </cell>
          <cell r="AA544" t="str">
            <v/>
          </cell>
          <cell r="AB544">
            <v>9</v>
          </cell>
          <cell r="AC544" t="str">
            <v>Non Aerosol</v>
          </cell>
        </row>
        <row r="545">
          <cell r="A545" t="str">
            <v>E2316100</v>
          </cell>
          <cell r="B545" t="str">
            <v>3474636502752</v>
          </cell>
          <cell r="C545" t="str">
            <v>LP SE CURL SHAMPOO 300ML VG61</v>
          </cell>
          <cell r="D545" t="str">
            <v>LP</v>
          </cell>
          <cell r="E545" t="str">
            <v>B</v>
          </cell>
          <cell r="F545">
            <v>1</v>
          </cell>
          <cell r="I545" t="str">
            <v/>
          </cell>
          <cell r="L545">
            <v>0.33</v>
          </cell>
          <cell r="M545">
            <v>12</v>
          </cell>
          <cell r="N545">
            <v>216</v>
          </cell>
          <cell r="O545">
            <v>1296</v>
          </cell>
          <cell r="P545">
            <v>0</v>
          </cell>
          <cell r="Q545">
            <v>1</v>
          </cell>
          <cell r="R545">
            <v>6</v>
          </cell>
          <cell r="S545" t="str">
            <v>3474636502752</v>
          </cell>
          <cell r="T545" t="str">
            <v>ЕАЭС № RU Д-ES.АИ13.В.00478/19</v>
          </cell>
          <cell r="U545" t="str">
            <v>Non Aerosol</v>
          </cell>
          <cell r="V545" t="str">
            <v>E2316100</v>
          </cell>
          <cell r="W545" t="str">
            <v>E2316100</v>
          </cell>
          <cell r="X545" t="str">
            <v>E2316100</v>
          </cell>
          <cell r="Y545" t="str">
            <v>E2316100</v>
          </cell>
          <cell r="Z545" t="str">
            <v>not US</v>
          </cell>
          <cell r="AA545" t="str">
            <v/>
          </cell>
          <cell r="AB545">
            <v>9</v>
          </cell>
          <cell r="AC545" t="str">
            <v>Non Aerosol</v>
          </cell>
        </row>
        <row r="546">
          <cell r="A546" t="str">
            <v>E2316401</v>
          </cell>
          <cell r="B546" t="str">
            <v>3474636502776</v>
          </cell>
          <cell r="C546" t="str">
            <v>LP SE CURL MASQUE 250ML V040</v>
          </cell>
          <cell r="D546" t="str">
            <v>LP</v>
          </cell>
          <cell r="E546" t="str">
            <v>B</v>
          </cell>
          <cell r="F546">
            <v>1</v>
          </cell>
          <cell r="I546" t="str">
            <v/>
          </cell>
          <cell r="L546">
            <v>0.3</v>
          </cell>
          <cell r="M546">
            <v>12</v>
          </cell>
          <cell r="N546">
            <v>240</v>
          </cell>
          <cell r="O546">
            <v>1440</v>
          </cell>
          <cell r="P546">
            <v>0</v>
          </cell>
          <cell r="Q546">
            <v>1</v>
          </cell>
          <cell r="R546">
            <v>6</v>
          </cell>
          <cell r="S546" t="str">
            <v>3474636502776</v>
          </cell>
          <cell r="T546" t="str">
            <v>ЕАЭС № RU Д-ES.АИ13.В.00480/19</v>
          </cell>
          <cell r="U546" t="str">
            <v>Non Aerosol</v>
          </cell>
          <cell r="V546" t="str">
            <v>E2316401</v>
          </cell>
          <cell r="W546" t="str">
            <v>E2316401</v>
          </cell>
          <cell r="X546" t="str">
            <v>E2316401</v>
          </cell>
          <cell r="Y546" t="str">
            <v>E2316401</v>
          </cell>
          <cell r="Z546" t="str">
            <v>not US</v>
          </cell>
          <cell r="AA546" t="str">
            <v/>
          </cell>
          <cell r="AB546">
            <v>9</v>
          </cell>
          <cell r="AC546" t="str">
            <v>Non Aerosol</v>
          </cell>
        </row>
        <row r="547">
          <cell r="A547" t="str">
            <v>E2316800</v>
          </cell>
          <cell r="B547" t="str">
            <v>3474636502790</v>
          </cell>
          <cell r="C547" t="str">
            <v>LP SE CURL CREAM 150ML V315</v>
          </cell>
          <cell r="D547" t="str">
            <v>LP</v>
          </cell>
          <cell r="E547" t="str">
            <v>A</v>
          </cell>
          <cell r="F547">
            <v>1</v>
          </cell>
          <cell r="I547" t="str">
            <v/>
          </cell>
          <cell r="L547">
            <v>0.17499999999999999</v>
          </cell>
          <cell r="M547">
            <v>6</v>
          </cell>
          <cell r="N547">
            <v>468</v>
          </cell>
          <cell r="O547">
            <v>2340</v>
          </cell>
          <cell r="P547">
            <v>0</v>
          </cell>
          <cell r="Q547">
            <v>1</v>
          </cell>
          <cell r="R547">
            <v>0</v>
          </cell>
          <cell r="S547" t="str">
            <v>3474636502790</v>
          </cell>
          <cell r="T547" t="str">
            <v>ЕАЭС № RU Д-FR.АИ13.В.00489/19</v>
          </cell>
          <cell r="U547" t="str">
            <v>Non Aerosol</v>
          </cell>
          <cell r="V547" t="str">
            <v>E2316800</v>
          </cell>
          <cell r="W547" t="str">
            <v>E2316800</v>
          </cell>
          <cell r="X547" t="str">
            <v>E2316800</v>
          </cell>
          <cell r="Y547" t="str">
            <v>E2316800</v>
          </cell>
          <cell r="Z547" t="str">
            <v>not US</v>
          </cell>
          <cell r="AA547" t="str">
            <v/>
          </cell>
          <cell r="AB547">
            <v>9</v>
          </cell>
          <cell r="AC547" t="str">
            <v>Non Aerosol</v>
          </cell>
        </row>
        <row r="548">
          <cell r="A548" t="str">
            <v>E2317601</v>
          </cell>
          <cell r="B548" t="str">
            <v>3474636502844</v>
          </cell>
          <cell r="C548" t="str">
            <v>LP SE SILVER SHP 300ML V065</v>
          </cell>
          <cell r="D548" t="str">
            <v>LP</v>
          </cell>
          <cell r="E548" t="str">
            <v>A</v>
          </cell>
          <cell r="F548">
            <v>1</v>
          </cell>
          <cell r="I548" t="str">
            <v/>
          </cell>
          <cell r="L548">
            <v>0.33</v>
          </cell>
          <cell r="M548">
            <v>12</v>
          </cell>
          <cell r="N548">
            <v>216</v>
          </cell>
          <cell r="O548">
            <v>1296</v>
          </cell>
          <cell r="P548">
            <v>0</v>
          </cell>
          <cell r="Q548">
            <v>1</v>
          </cell>
          <cell r="R548">
            <v>6</v>
          </cell>
          <cell r="S548" t="str">
            <v>3474636502844</v>
          </cell>
          <cell r="T548" t="str">
            <v>ЕАЭС № RU Д-FR.АИ13.В.00495/19</v>
          </cell>
          <cell r="U548" t="str">
            <v>Non Aerosol</v>
          </cell>
          <cell r="V548" t="str">
            <v>E2317601</v>
          </cell>
          <cell r="W548" t="str">
            <v>E2317601</v>
          </cell>
          <cell r="X548" t="str">
            <v>E2317601</v>
          </cell>
          <cell r="Y548" t="str">
            <v>E2317601</v>
          </cell>
          <cell r="Z548" t="str">
            <v>not US</v>
          </cell>
          <cell r="AA548" t="str">
            <v/>
          </cell>
          <cell r="AB548">
            <v>9</v>
          </cell>
          <cell r="AC548" t="str">
            <v>Non Aerosol</v>
          </cell>
        </row>
        <row r="549">
          <cell r="A549" t="str">
            <v>E2990700</v>
          </cell>
          <cell r="B549" t="str">
            <v>3474636731190</v>
          </cell>
          <cell r="C549" t="str">
            <v>LP SE SILVER CONDI 200ML V360</v>
          </cell>
          <cell r="D549" t="str">
            <v>LP</v>
          </cell>
          <cell r="E549" t="str">
            <v>B</v>
          </cell>
          <cell r="F549">
            <v>1</v>
          </cell>
          <cell r="I549" t="str">
            <v/>
          </cell>
          <cell r="L549">
            <v>0.22500000000000001</v>
          </cell>
          <cell r="M549">
            <v>12</v>
          </cell>
          <cell r="N549">
            <v>276</v>
          </cell>
          <cell r="O549">
            <v>1656</v>
          </cell>
          <cell r="P549">
            <v>0</v>
          </cell>
          <cell r="Q549">
            <v>1</v>
          </cell>
          <cell r="R549">
            <v>6</v>
          </cell>
          <cell r="S549" t="str">
            <v>3474636731190</v>
          </cell>
          <cell r="T549" t="str">
            <v>ЕАЭС № RU Д-FR.АИ13.В.00373/19</v>
          </cell>
          <cell r="U549" t="str">
            <v>Non Aerosol</v>
          </cell>
          <cell r="V549" t="str">
            <v>E2990700</v>
          </cell>
          <cell r="W549" t="str">
            <v>E2990700</v>
          </cell>
          <cell r="X549" t="str">
            <v>E2990700</v>
          </cell>
          <cell r="Y549" t="str">
            <v>E2990700</v>
          </cell>
          <cell r="Z549" t="str">
            <v>not US</v>
          </cell>
          <cell r="AA549" t="str">
            <v/>
          </cell>
          <cell r="AB549">
            <v>9</v>
          </cell>
          <cell r="AC549" t="str">
            <v>Non Aerosol</v>
          </cell>
        </row>
        <row r="550">
          <cell r="A550" t="str">
            <v>E2227400</v>
          </cell>
          <cell r="B550" t="str">
            <v>3474636483778</v>
          </cell>
          <cell r="C550" t="str">
            <v>LP SE VITAMINO CC BLONDE 150ML V340</v>
          </cell>
          <cell r="D550" t="str">
            <v>LP</v>
          </cell>
          <cell r="E550" t="str">
            <v>B</v>
          </cell>
          <cell r="F550">
            <v>1</v>
          </cell>
          <cell r="I550" t="str">
            <v/>
          </cell>
          <cell r="L550">
            <v>0.17499999999999999</v>
          </cell>
          <cell r="M550">
            <v>6</v>
          </cell>
          <cell r="N550">
            <v>468</v>
          </cell>
          <cell r="O550">
            <v>2340</v>
          </cell>
          <cell r="P550">
            <v>0</v>
          </cell>
          <cell r="Q550">
            <v>1</v>
          </cell>
          <cell r="R550">
            <v>0</v>
          </cell>
          <cell r="S550" t="str">
            <v>3474636483778</v>
          </cell>
          <cell r="T550" t="str">
            <v>ЕАЭС № RU Д-ES.АИ13.В.06171</v>
          </cell>
          <cell r="U550" t="str">
            <v>Non Aerosol</v>
          </cell>
          <cell r="V550" t="str">
            <v>E2227400</v>
          </cell>
          <cell r="W550" t="str">
            <v>E2227400</v>
          </cell>
          <cell r="X550" t="str">
            <v>E2227400</v>
          </cell>
          <cell r="Y550" t="str">
            <v>E2227400</v>
          </cell>
          <cell r="Z550" t="str">
            <v>not US</v>
          </cell>
          <cell r="AA550" t="str">
            <v/>
          </cell>
          <cell r="AB550">
            <v>9</v>
          </cell>
          <cell r="AC550" t="str">
            <v>Non Aerosol</v>
          </cell>
        </row>
        <row r="551">
          <cell r="A551" t="str">
            <v>E2223701</v>
          </cell>
          <cell r="B551" t="str">
            <v>3474636482597</v>
          </cell>
          <cell r="C551" t="str">
            <v>LP SE LISS SH 1500 ML VA16</v>
          </cell>
          <cell r="D551" t="str">
            <v>LP</v>
          </cell>
          <cell r="E551" t="str">
            <v>C</v>
          </cell>
          <cell r="F551">
            <v>1</v>
          </cell>
          <cell r="I551" t="str">
            <v/>
          </cell>
          <cell r="L551">
            <v>1.62</v>
          </cell>
          <cell r="M551">
            <v>6</v>
          </cell>
          <cell r="N551">
            <v>72</v>
          </cell>
          <cell r="O551">
            <v>216</v>
          </cell>
          <cell r="P551">
            <v>0</v>
          </cell>
          <cell r="Q551">
            <v>1</v>
          </cell>
          <cell r="R551">
            <v>0</v>
          </cell>
          <cell r="S551" t="str">
            <v>3474636482597</v>
          </cell>
          <cell r="T551" t="str">
            <v>ЕАЭС № RU Д-ES.АИ13.В.00319/19</v>
          </cell>
          <cell r="U551" t="str">
            <v>Non Aerosol</v>
          </cell>
          <cell r="V551" t="str">
            <v>E2223701</v>
          </cell>
          <cell r="W551" t="str">
            <v>E2223701</v>
          </cell>
          <cell r="X551" t="str">
            <v>E2223701</v>
          </cell>
          <cell r="Y551" t="str">
            <v>E2223701</v>
          </cell>
          <cell r="Z551" t="str">
            <v>not US</v>
          </cell>
          <cell r="AA551" t="str">
            <v/>
          </cell>
          <cell r="AB551">
            <v>9</v>
          </cell>
          <cell r="AC551" t="str">
            <v>Non Aerosol</v>
          </cell>
        </row>
        <row r="552">
          <cell r="A552" t="str">
            <v>E2222600</v>
          </cell>
          <cell r="B552" t="str">
            <v>3474636482498</v>
          </cell>
          <cell r="C552" t="str">
            <v>LP SE LISS MASQUE 500 ML VA16</v>
          </cell>
          <cell r="D552" t="str">
            <v>LP</v>
          </cell>
          <cell r="E552" t="str">
            <v>B</v>
          </cell>
          <cell r="F552">
            <v>1</v>
          </cell>
          <cell r="I552" t="str">
            <v/>
          </cell>
          <cell r="L552">
            <v>0.51300000000000001</v>
          </cell>
          <cell r="M552">
            <v>6</v>
          </cell>
          <cell r="N552">
            <v>72</v>
          </cell>
          <cell r="O552">
            <v>792</v>
          </cell>
          <cell r="P552">
            <v>0</v>
          </cell>
          <cell r="Q552">
            <v>1</v>
          </cell>
          <cell r="R552">
            <v>0</v>
          </cell>
          <cell r="S552" t="str">
            <v>3474636482498</v>
          </cell>
          <cell r="T552" t="str">
            <v>ЕАЭС № RU Д-ES.АИ13.В.00320/19</v>
          </cell>
          <cell r="U552" t="str">
            <v>Non Aerosol</v>
          </cell>
          <cell r="V552" t="str">
            <v>E2222600</v>
          </cell>
          <cell r="W552" t="str">
            <v>E2222600</v>
          </cell>
          <cell r="X552" t="str">
            <v>E2222600</v>
          </cell>
          <cell r="Y552" t="str">
            <v>E2222600</v>
          </cell>
          <cell r="Z552" t="str">
            <v>not US</v>
          </cell>
          <cell r="AA552" t="str">
            <v/>
          </cell>
          <cell r="AB552">
            <v>9</v>
          </cell>
          <cell r="AC552" t="str">
            <v>Non Aerosol</v>
          </cell>
        </row>
        <row r="553">
          <cell r="A553" t="str">
            <v>E2229202</v>
          </cell>
          <cell r="B553" t="str">
            <v>3474636483952</v>
          </cell>
          <cell r="C553" t="str">
            <v>LP SE INFORCER SH 1500ML VA16</v>
          </cell>
          <cell r="D553" t="str">
            <v>LP</v>
          </cell>
          <cell r="E553" t="str">
            <v>A</v>
          </cell>
          <cell r="F553">
            <v>1</v>
          </cell>
          <cell r="I553" t="str">
            <v/>
          </cell>
          <cell r="L553">
            <v>1.62</v>
          </cell>
          <cell r="M553">
            <v>6</v>
          </cell>
          <cell r="N553">
            <v>72</v>
          </cell>
          <cell r="O553">
            <v>216</v>
          </cell>
          <cell r="P553">
            <v>0</v>
          </cell>
          <cell r="Q553">
            <v>1</v>
          </cell>
          <cell r="R553">
            <v>0</v>
          </cell>
          <cell r="S553" t="str">
            <v>3474636483952</v>
          </cell>
          <cell r="T553" t="str">
            <v>ЕАЭС № RU Д-ES.АИ13.В.05790</v>
          </cell>
          <cell r="U553" t="str">
            <v>Non Aerosol</v>
          </cell>
          <cell r="V553" t="str">
            <v>E2229202</v>
          </cell>
          <cell r="W553" t="str">
            <v>E2229202</v>
          </cell>
          <cell r="X553" t="str">
            <v>E2229202</v>
          </cell>
          <cell r="Y553" t="str">
            <v>E2229202</v>
          </cell>
          <cell r="Z553" t="str">
            <v>not US</v>
          </cell>
          <cell r="AA553" t="str">
            <v/>
          </cell>
          <cell r="AB553">
            <v>9</v>
          </cell>
          <cell r="AC553" t="str">
            <v>Non Aerosol</v>
          </cell>
        </row>
        <row r="554">
          <cell r="A554" t="str">
            <v>E2783401</v>
          </cell>
          <cell r="B554" t="str">
            <v>3474636642182</v>
          </cell>
          <cell r="C554" t="str">
            <v>LP SE INFORCER CONDI 1000ML VA16</v>
          </cell>
          <cell r="D554" t="str">
            <v>LP</v>
          </cell>
          <cell r="E554" t="str">
            <v>B</v>
          </cell>
          <cell r="F554">
            <v>1</v>
          </cell>
          <cell r="I554" t="str">
            <v/>
          </cell>
          <cell r="L554">
            <v>1.06</v>
          </cell>
          <cell r="M554">
            <v>4</v>
          </cell>
          <cell r="N554">
            <v>96</v>
          </cell>
          <cell r="O554">
            <v>288</v>
          </cell>
          <cell r="P554">
            <v>0</v>
          </cell>
          <cell r="Q554">
            <v>1</v>
          </cell>
          <cell r="R554">
            <v>0</v>
          </cell>
          <cell r="S554" t="str">
            <v>3474636642182</v>
          </cell>
          <cell r="T554" t="str">
            <v>ЕАЭС № RU Д-ES.АИ13.В.05791</v>
          </cell>
          <cell r="U554" t="str">
            <v>Non Aerosol</v>
          </cell>
          <cell r="V554" t="str">
            <v>E2783401</v>
          </cell>
          <cell r="W554" t="str">
            <v>E2783401</v>
          </cell>
          <cell r="X554" t="str">
            <v>E2783401</v>
          </cell>
          <cell r="Y554" t="str">
            <v>E2783401</v>
          </cell>
          <cell r="Z554" t="str">
            <v>not US</v>
          </cell>
          <cell r="AA554" t="str">
            <v/>
          </cell>
          <cell r="AB554">
            <v>9</v>
          </cell>
          <cell r="AC554" t="str">
            <v>Non Aerosol</v>
          </cell>
        </row>
        <row r="555">
          <cell r="A555" t="str">
            <v>E2229900</v>
          </cell>
          <cell r="B555" t="str">
            <v>3474636494293</v>
          </cell>
          <cell r="C555" t="str">
            <v>LP SE INFORCER MASQ 500ML VA16</v>
          </cell>
          <cell r="D555" t="str">
            <v>LP</v>
          </cell>
          <cell r="E555" t="str">
            <v>A</v>
          </cell>
          <cell r="F555">
            <v>1</v>
          </cell>
          <cell r="I555" t="str">
            <v/>
          </cell>
          <cell r="L555">
            <v>0.51300000000000001</v>
          </cell>
          <cell r="M555">
            <v>6</v>
          </cell>
          <cell r="N555">
            <v>72</v>
          </cell>
          <cell r="O555">
            <v>792</v>
          </cell>
          <cell r="P555">
            <v>0</v>
          </cell>
          <cell r="Q555">
            <v>1</v>
          </cell>
          <cell r="R555">
            <v>0</v>
          </cell>
          <cell r="S555" t="str">
            <v>3474636494293</v>
          </cell>
          <cell r="T555" t="str">
            <v>ЕАЭС № RU Д-ES.АИ13.В.05792</v>
          </cell>
          <cell r="U555" t="str">
            <v>Non Aerosol</v>
          </cell>
          <cell r="V555" t="str">
            <v>E2229900</v>
          </cell>
          <cell r="W555" t="str">
            <v>E2229900</v>
          </cell>
          <cell r="X555" t="str">
            <v>E2229900</v>
          </cell>
          <cell r="Y555" t="str">
            <v>E2229900</v>
          </cell>
          <cell r="Z555" t="str">
            <v>not US</v>
          </cell>
          <cell r="AA555" t="str">
            <v/>
          </cell>
          <cell r="AB555">
            <v>9</v>
          </cell>
          <cell r="AC555" t="str">
            <v>Non Aerosol</v>
          </cell>
        </row>
        <row r="556">
          <cell r="A556" t="str">
            <v>E2507901</v>
          </cell>
          <cell r="B556" t="str">
            <v>3474636560127</v>
          </cell>
          <cell r="C556" t="str">
            <v>LP SE VOLUMETRY SHP 1500 ml VA16</v>
          </cell>
          <cell r="D556" t="str">
            <v>LP</v>
          </cell>
          <cell r="E556" t="str">
            <v>A</v>
          </cell>
          <cell r="F556">
            <v>1</v>
          </cell>
          <cell r="I556" t="str">
            <v/>
          </cell>
          <cell r="L556">
            <v>1.62</v>
          </cell>
          <cell r="M556">
            <v>6</v>
          </cell>
          <cell r="N556">
            <v>72</v>
          </cell>
          <cell r="O556">
            <v>216</v>
          </cell>
          <cell r="P556">
            <v>0</v>
          </cell>
          <cell r="Q556">
            <v>1</v>
          </cell>
          <cell r="R556">
            <v>0</v>
          </cell>
          <cell r="S556" t="str">
            <v>3474636560127</v>
          </cell>
          <cell r="T556" t="str">
            <v>ЕАЭС № RU Д-ES.АИ33.В.00702/19</v>
          </cell>
          <cell r="U556" t="str">
            <v>Non Aerosol</v>
          </cell>
          <cell r="V556" t="str">
            <v>E2507901</v>
          </cell>
          <cell r="W556" t="str">
            <v>E2507901</v>
          </cell>
          <cell r="X556" t="str">
            <v>E2507901</v>
          </cell>
          <cell r="Y556" t="str">
            <v>E2507901</v>
          </cell>
          <cell r="Z556" t="str">
            <v>not US</v>
          </cell>
          <cell r="AA556" t="str">
            <v/>
          </cell>
          <cell r="AB556">
            <v>9</v>
          </cell>
          <cell r="AC556" t="str">
            <v>Non Aerosol</v>
          </cell>
        </row>
        <row r="557">
          <cell r="A557" t="str">
            <v>E2743200</v>
          </cell>
          <cell r="B557" t="str">
            <v>3474636629107</v>
          </cell>
          <cell r="C557" t="str">
            <v>LP SE VOLUMETRY CONDI 1000ML VA16</v>
          </cell>
          <cell r="D557" t="str">
            <v>LP</v>
          </cell>
          <cell r="E557" t="str">
            <v>B</v>
          </cell>
          <cell r="F557">
            <v>1</v>
          </cell>
          <cell r="I557" t="str">
            <v/>
          </cell>
          <cell r="L557">
            <v>1.06</v>
          </cell>
          <cell r="M557">
            <v>4</v>
          </cell>
          <cell r="N557">
            <v>96</v>
          </cell>
          <cell r="O557">
            <v>288</v>
          </cell>
          <cell r="P557">
            <v>0</v>
          </cell>
          <cell r="Q557">
            <v>1</v>
          </cell>
          <cell r="R557">
            <v>0</v>
          </cell>
          <cell r="S557" t="str">
            <v>3474636629107</v>
          </cell>
          <cell r="T557" t="str">
            <v>ЕАЭС № RU Д-ES.АИ33.В.00703/19</v>
          </cell>
          <cell r="U557" t="str">
            <v>Non Aerosol</v>
          </cell>
          <cell r="V557" t="str">
            <v>E2743200</v>
          </cell>
          <cell r="W557" t="str">
            <v>E2743200</v>
          </cell>
          <cell r="X557" t="str">
            <v>E2743200</v>
          </cell>
          <cell r="Y557" t="str">
            <v>E2743200</v>
          </cell>
          <cell r="Z557" t="str">
            <v>not US</v>
          </cell>
          <cell r="AA557" t="str">
            <v/>
          </cell>
          <cell r="AB557">
            <v>9</v>
          </cell>
          <cell r="AC557" t="str">
            <v>Non Aerosol</v>
          </cell>
        </row>
        <row r="558">
          <cell r="A558" t="str">
            <v>E2364420</v>
          </cell>
          <cell r="B558" t="str">
            <v>3474636506149</v>
          </cell>
          <cell r="C558" t="str">
            <v>LP SE NUTRI SHAMP 1500ml VA16</v>
          </cell>
          <cell r="D558" t="str">
            <v>LP</v>
          </cell>
          <cell r="E558" t="str">
            <v>B</v>
          </cell>
          <cell r="F558">
            <v>1</v>
          </cell>
          <cell r="I558" t="str">
            <v/>
          </cell>
          <cell r="L558">
            <v>1.62</v>
          </cell>
          <cell r="M558">
            <v>6</v>
          </cell>
          <cell r="N558">
            <v>72</v>
          </cell>
          <cell r="O558">
            <v>216</v>
          </cell>
          <cell r="P558">
            <v>0</v>
          </cell>
          <cell r="Q558">
            <v>1</v>
          </cell>
          <cell r="R558">
            <v>0</v>
          </cell>
          <cell r="S558" t="str">
            <v>3474636506149</v>
          </cell>
          <cell r="T558" t="str">
            <v>ЕАЭС № RU Д-ES.АИ13.В.00443/19</v>
          </cell>
          <cell r="U558" t="str">
            <v>Non Aerosol</v>
          </cell>
          <cell r="V558" t="str">
            <v>E2364420</v>
          </cell>
          <cell r="W558" t="str">
            <v>E2364420</v>
          </cell>
          <cell r="X558" t="str">
            <v>E2364420</v>
          </cell>
          <cell r="Y558" t="str">
            <v>E2364420</v>
          </cell>
          <cell r="Z558" t="str">
            <v>not US</v>
          </cell>
          <cell r="AA558" t="str">
            <v/>
          </cell>
          <cell r="AB558">
            <v>9</v>
          </cell>
          <cell r="AC558" t="str">
            <v>Non Aerosol</v>
          </cell>
        </row>
        <row r="559">
          <cell r="A559" t="str">
            <v>E2365121</v>
          </cell>
          <cell r="B559" t="str">
            <v>3474636506187</v>
          </cell>
          <cell r="C559" t="str">
            <v>LP SE NUTRI MASQUE 500ml VA16</v>
          </cell>
          <cell r="D559" t="str">
            <v>LP</v>
          </cell>
          <cell r="E559" t="str">
            <v>B</v>
          </cell>
          <cell r="F559">
            <v>1</v>
          </cell>
          <cell r="I559" t="str">
            <v/>
          </cell>
          <cell r="L559">
            <v>0.51300000000000001</v>
          </cell>
          <cell r="M559">
            <v>6</v>
          </cell>
          <cell r="N559">
            <v>72</v>
          </cell>
          <cell r="O559">
            <v>792</v>
          </cell>
          <cell r="P559">
            <v>0</v>
          </cell>
          <cell r="Q559">
            <v>1</v>
          </cell>
          <cell r="R559">
            <v>0</v>
          </cell>
          <cell r="S559" t="str">
            <v>3474636506187</v>
          </cell>
          <cell r="T559" t="str">
            <v>ЕАЭС № RU Д-ES.АИ13.В.00439/19</v>
          </cell>
          <cell r="U559" t="str">
            <v>Non Aerosol</v>
          </cell>
          <cell r="V559" t="str">
            <v>E2365121</v>
          </cell>
          <cell r="W559" t="str">
            <v>E2365121</v>
          </cell>
          <cell r="X559" t="str">
            <v>E2365121</v>
          </cell>
          <cell r="Y559" t="str">
            <v>E2365121</v>
          </cell>
          <cell r="Z559" t="str">
            <v>not US</v>
          </cell>
          <cell r="AA559" t="str">
            <v/>
          </cell>
          <cell r="AB559">
            <v>9</v>
          </cell>
          <cell r="AC559" t="str">
            <v>Non Aerosol</v>
          </cell>
        </row>
        <row r="560">
          <cell r="A560" t="str">
            <v>E2740900</v>
          </cell>
          <cell r="B560" t="str">
            <v>3474636628872</v>
          </cell>
          <cell r="C560" t="str">
            <v>LP SE BLONDIF SH GLOSS 1500ML VA16</v>
          </cell>
          <cell r="D560" t="str">
            <v>LP</v>
          </cell>
          <cell r="E560" t="str">
            <v>B</v>
          </cell>
          <cell r="F560">
            <v>1</v>
          </cell>
          <cell r="I560" t="str">
            <v/>
          </cell>
          <cell r="L560">
            <v>1.62</v>
          </cell>
          <cell r="M560">
            <v>6</v>
          </cell>
          <cell r="N560">
            <v>72</v>
          </cell>
          <cell r="O560">
            <v>216</v>
          </cell>
          <cell r="P560">
            <v>0</v>
          </cell>
          <cell r="Q560">
            <v>1</v>
          </cell>
          <cell r="R560">
            <v>0</v>
          </cell>
          <cell r="S560" t="str">
            <v>3474636628872</v>
          </cell>
          <cell r="T560" t="str">
            <v>ЕАЭС № RU Д-ES.АИ13.В.06811</v>
          </cell>
          <cell r="U560" t="str">
            <v>Non Aerosol</v>
          </cell>
          <cell r="V560" t="str">
            <v>E2740900</v>
          </cell>
          <cell r="W560" t="str">
            <v>E2740900</v>
          </cell>
          <cell r="X560" t="str">
            <v>E2740900</v>
          </cell>
          <cell r="Y560" t="str">
            <v>E2740900</v>
          </cell>
          <cell r="Z560" t="str">
            <v>not US</v>
          </cell>
          <cell r="AA560" t="str">
            <v/>
          </cell>
          <cell r="AB560">
            <v>9</v>
          </cell>
          <cell r="AC560" t="str">
            <v>Non Aerosol</v>
          </cell>
        </row>
        <row r="561">
          <cell r="A561" t="str">
            <v>E2741400</v>
          </cell>
          <cell r="B561" t="str">
            <v>3474636628926</v>
          </cell>
          <cell r="C561" t="str">
            <v>LP SE BLONDIF SHP COOL 1500ML VF10</v>
          </cell>
          <cell r="D561" t="str">
            <v>LP</v>
          </cell>
          <cell r="E561" t="str">
            <v>B</v>
          </cell>
          <cell r="F561">
            <v>1</v>
          </cell>
          <cell r="I561" t="str">
            <v/>
          </cell>
          <cell r="L561">
            <v>1.62</v>
          </cell>
          <cell r="M561">
            <v>6</v>
          </cell>
          <cell r="N561">
            <v>72</v>
          </cell>
          <cell r="O561">
            <v>216</v>
          </cell>
          <cell r="P561">
            <v>0</v>
          </cell>
          <cell r="Q561">
            <v>1</v>
          </cell>
          <cell r="R561">
            <v>0</v>
          </cell>
          <cell r="S561" t="str">
            <v>3474636628926</v>
          </cell>
          <cell r="T561" t="str">
            <v>ЕАЭС № RU Д-ES.АИ13.В.06811</v>
          </cell>
          <cell r="U561" t="str">
            <v>Non Aerosol</v>
          </cell>
          <cell r="V561" t="str">
            <v>E2741400</v>
          </cell>
          <cell r="W561" t="str">
            <v>E2741400</v>
          </cell>
          <cell r="X561" t="str">
            <v>E2741400</v>
          </cell>
          <cell r="Y561" t="str">
            <v>E2741400</v>
          </cell>
          <cell r="Z561" t="str">
            <v>not US</v>
          </cell>
          <cell r="AA561" t="str">
            <v/>
          </cell>
          <cell r="AB561">
            <v>9</v>
          </cell>
          <cell r="AC561" t="str">
            <v>Non Aerosol</v>
          </cell>
        </row>
        <row r="562">
          <cell r="A562" t="str">
            <v>E2741700</v>
          </cell>
          <cell r="B562" t="str">
            <v>3474636628957</v>
          </cell>
          <cell r="C562" t="str">
            <v>LP SE BLONDIFIER MASQUE 500 ML VA16</v>
          </cell>
          <cell r="D562" t="str">
            <v>LP</v>
          </cell>
          <cell r="E562" t="str">
            <v>A</v>
          </cell>
          <cell r="F562">
            <v>1</v>
          </cell>
          <cell r="I562" t="str">
            <v/>
          </cell>
          <cell r="L562">
            <v>0.51300000000000001</v>
          </cell>
          <cell r="M562">
            <v>6</v>
          </cell>
          <cell r="N562">
            <v>72</v>
          </cell>
          <cell r="O562">
            <v>792</v>
          </cell>
          <cell r="P562">
            <v>0</v>
          </cell>
          <cell r="Q562">
            <v>1</v>
          </cell>
          <cell r="R562">
            <v>0</v>
          </cell>
          <cell r="S562" t="str">
            <v>3474636628957</v>
          </cell>
          <cell r="T562" t="str">
            <v>ЕАЭС № RU Д-ES.АИ13.В.06812</v>
          </cell>
          <cell r="U562" t="str">
            <v>Non Aerosol</v>
          </cell>
          <cell r="V562" t="str">
            <v>E2741700</v>
          </cell>
          <cell r="W562" t="str">
            <v>E2741700</v>
          </cell>
          <cell r="X562" t="str">
            <v>E2741700</v>
          </cell>
          <cell r="Y562" t="str">
            <v>E2741700</v>
          </cell>
          <cell r="Z562" t="str">
            <v>not US</v>
          </cell>
          <cell r="AA562" t="str">
            <v/>
          </cell>
          <cell r="AB562">
            <v>9</v>
          </cell>
          <cell r="AC562" t="str">
            <v>Non Aerosol</v>
          </cell>
        </row>
        <row r="563">
          <cell r="A563" t="str">
            <v>E2318301</v>
          </cell>
          <cell r="B563" t="str">
            <v>3474636502875</v>
          </cell>
          <cell r="C563" t="str">
            <v>LP SE SILVER SHP 1500ML V035</v>
          </cell>
          <cell r="D563" t="str">
            <v>LP</v>
          </cell>
          <cell r="E563" t="str">
            <v>C</v>
          </cell>
          <cell r="F563">
            <v>1</v>
          </cell>
          <cell r="I563" t="str">
            <v/>
          </cell>
          <cell r="L563">
            <v>1.62</v>
          </cell>
          <cell r="M563">
            <v>6</v>
          </cell>
          <cell r="N563">
            <v>72</v>
          </cell>
          <cell r="O563">
            <v>216</v>
          </cell>
          <cell r="P563">
            <v>0</v>
          </cell>
          <cell r="Q563">
            <v>1</v>
          </cell>
          <cell r="R563">
            <v>0</v>
          </cell>
          <cell r="S563" t="str">
            <v>3474636502875</v>
          </cell>
          <cell r="T563" t="str">
            <v>ЕАЭС № RU Д-FR.АИ13.В.00495/19</v>
          </cell>
          <cell r="U563" t="str">
            <v>Non Aerosol</v>
          </cell>
          <cell r="V563" t="str">
            <v>E2318301</v>
          </cell>
          <cell r="W563" t="str">
            <v>E2318301</v>
          </cell>
          <cell r="X563" t="str">
            <v>E2318301</v>
          </cell>
          <cell r="Y563" t="str">
            <v>E2318301</v>
          </cell>
          <cell r="Z563" t="str">
            <v>not US</v>
          </cell>
          <cell r="AA563" t="str">
            <v/>
          </cell>
          <cell r="AB563">
            <v>9</v>
          </cell>
          <cell r="AC563" t="str">
            <v>Non Aerosol</v>
          </cell>
        </row>
        <row r="564">
          <cell r="A564" t="str">
            <v>E2991000</v>
          </cell>
          <cell r="B564" t="str">
            <v>3474636731213</v>
          </cell>
          <cell r="C564" t="str">
            <v>LP SE SILVER CONDI 1000ML V035</v>
          </cell>
          <cell r="D564" t="str">
            <v>LP</v>
          </cell>
          <cell r="E564" t="str">
            <v>C</v>
          </cell>
          <cell r="F564">
            <v>1</v>
          </cell>
          <cell r="I564" t="str">
            <v/>
          </cell>
          <cell r="L564">
            <v>1.06</v>
          </cell>
          <cell r="M564">
            <v>4</v>
          </cell>
          <cell r="N564">
            <v>96</v>
          </cell>
          <cell r="O564">
            <v>288</v>
          </cell>
          <cell r="P564">
            <v>0</v>
          </cell>
          <cell r="Q564">
            <v>1</v>
          </cell>
          <cell r="R564">
            <v>0</v>
          </cell>
          <cell r="S564" t="str">
            <v>3474636731213</v>
          </cell>
          <cell r="T564" t="str">
            <v>ЕАЭС № RU Д-FR.АИ13.В.00373/19</v>
          </cell>
          <cell r="U564" t="str">
            <v>Non Aerosol</v>
          </cell>
          <cell r="V564" t="str">
            <v>E2991000</v>
          </cell>
          <cell r="W564" t="str">
            <v>E2991000</v>
          </cell>
          <cell r="X564" t="str">
            <v>E2991000</v>
          </cell>
          <cell r="Y564" t="str">
            <v>E2991000</v>
          </cell>
          <cell r="Z564" t="str">
            <v>not US</v>
          </cell>
          <cell r="AA564" t="str">
            <v/>
          </cell>
          <cell r="AB564">
            <v>9</v>
          </cell>
          <cell r="AC564" t="str">
            <v>Non Aerosol</v>
          </cell>
        </row>
        <row r="565">
          <cell r="A565" t="str">
            <v>E2362400</v>
          </cell>
          <cell r="B565" t="str">
            <v>3474636505845</v>
          </cell>
          <cell r="C565" t="str">
            <v>LP SE AMINEXIL ADV 10x6ml V315</v>
          </cell>
          <cell r="D565" t="str">
            <v>LP</v>
          </cell>
          <cell r="E565" t="str">
            <v>A</v>
          </cell>
          <cell r="F565">
            <v>1</v>
          </cell>
          <cell r="I565" t="str">
            <v/>
          </cell>
          <cell r="L565">
            <v>0.24399999999999999</v>
          </cell>
          <cell r="M565">
            <v>6</v>
          </cell>
          <cell r="N565">
            <v>144</v>
          </cell>
          <cell r="O565">
            <v>1008</v>
          </cell>
          <cell r="P565">
            <v>0</v>
          </cell>
          <cell r="Q565">
            <v>1</v>
          </cell>
          <cell r="R565">
            <v>0</v>
          </cell>
          <cell r="S565" t="str">
            <v>3474636505845</v>
          </cell>
          <cell r="T565" t="str">
            <v>ЕАЭС № RU Д-FR.АИ13.В.00491/19</v>
          </cell>
          <cell r="U565" t="str">
            <v>Non Aerosol</v>
          </cell>
          <cell r="V565" t="str">
            <v>E2362400</v>
          </cell>
          <cell r="W565" t="str">
            <v>E2362400</v>
          </cell>
          <cell r="X565" t="str">
            <v>E2362400</v>
          </cell>
          <cell r="Y565" t="str">
            <v>E2362400</v>
          </cell>
          <cell r="Z565" t="str">
            <v>not US</v>
          </cell>
          <cell r="AA565" t="str">
            <v/>
          </cell>
          <cell r="AB565">
            <v>9</v>
          </cell>
          <cell r="AC565" t="str">
            <v>Non Aerosol</v>
          </cell>
        </row>
        <row r="566">
          <cell r="A566" t="str">
            <v>E2362600</v>
          </cell>
          <cell r="B566" t="str">
            <v>3474636505852</v>
          </cell>
          <cell r="C566" t="str">
            <v>LP SE AMINEXIL ADV 42x6ml V034</v>
          </cell>
          <cell r="D566" t="str">
            <v>LP</v>
          </cell>
          <cell r="E566" t="str">
            <v>A</v>
          </cell>
          <cell r="F566">
            <v>1</v>
          </cell>
          <cell r="I566" t="str">
            <v/>
          </cell>
          <cell r="L566">
            <v>0.88</v>
          </cell>
          <cell r="M566">
            <v>4</v>
          </cell>
          <cell r="N566">
            <v>28</v>
          </cell>
          <cell r="O566">
            <v>280</v>
          </cell>
          <cell r="P566">
            <v>0</v>
          </cell>
          <cell r="Q566">
            <v>1</v>
          </cell>
          <cell r="R566">
            <v>0</v>
          </cell>
          <cell r="S566" t="str">
            <v>3474636505852</v>
          </cell>
          <cell r="T566" t="str">
            <v>ЕАЭС № RU Д-FR.АИ13.В.00491/19</v>
          </cell>
          <cell r="U566" t="str">
            <v>Non Aerosol</v>
          </cell>
          <cell r="V566" t="str">
            <v>E2362600</v>
          </cell>
          <cell r="W566" t="str">
            <v>E2362600</v>
          </cell>
          <cell r="X566" t="str">
            <v>E2362600</v>
          </cell>
          <cell r="Y566" t="str">
            <v>E2362600</v>
          </cell>
          <cell r="Z566" t="str">
            <v>not US</v>
          </cell>
          <cell r="AA566" t="str">
            <v/>
          </cell>
          <cell r="AB566">
            <v>9</v>
          </cell>
          <cell r="AC566" t="str">
            <v>Non Aerosol</v>
          </cell>
        </row>
        <row r="567">
          <cell r="A567" t="str">
            <v>E2360300</v>
          </cell>
          <cell r="B567" t="str">
            <v>3474636505654</v>
          </cell>
          <cell r="C567" t="str">
            <v>LP SE DENSITY ADV SHP 300 ml VG61</v>
          </cell>
          <cell r="D567" t="str">
            <v>LP</v>
          </cell>
          <cell r="E567" t="str">
            <v>A</v>
          </cell>
          <cell r="F567">
            <v>1</v>
          </cell>
          <cell r="I567" t="str">
            <v/>
          </cell>
          <cell r="L567">
            <v>0.33</v>
          </cell>
          <cell r="M567">
            <v>12</v>
          </cell>
          <cell r="N567">
            <v>216</v>
          </cell>
          <cell r="O567">
            <v>1296</v>
          </cell>
          <cell r="P567">
            <v>0</v>
          </cell>
          <cell r="Q567">
            <v>1</v>
          </cell>
          <cell r="R567">
            <v>6</v>
          </cell>
          <cell r="S567" t="str">
            <v>3474636505654</v>
          </cell>
          <cell r="T567" t="str">
            <v>ЕАЭС № RU Д-ES.АИ13.В.00443/19</v>
          </cell>
          <cell r="U567" t="str">
            <v>Non Aerosol</v>
          </cell>
          <cell r="V567" t="str">
            <v>E2360300</v>
          </cell>
          <cell r="W567" t="str">
            <v>E2360300</v>
          </cell>
          <cell r="X567" t="str">
            <v>E2360300</v>
          </cell>
          <cell r="Y567" t="str">
            <v>E2360300</v>
          </cell>
          <cell r="Z567" t="str">
            <v>not US</v>
          </cell>
          <cell r="AA567" t="str">
            <v/>
          </cell>
          <cell r="AB567">
            <v>9</v>
          </cell>
          <cell r="AC567" t="str">
            <v>Non Aerosol</v>
          </cell>
        </row>
        <row r="568">
          <cell r="A568" t="str">
            <v>E2359301</v>
          </cell>
          <cell r="B568" t="str">
            <v>3474636505593</v>
          </cell>
          <cell r="C568" t="str">
            <v>LP SE SENSIBALANCE SHP 300 ml VG61</v>
          </cell>
          <cell r="D568" t="str">
            <v>LP</v>
          </cell>
          <cell r="E568" t="str">
            <v>A</v>
          </cell>
          <cell r="F568">
            <v>1</v>
          </cell>
          <cell r="I568" t="str">
            <v/>
          </cell>
          <cell r="L568">
            <v>0.33</v>
          </cell>
          <cell r="M568">
            <v>12</v>
          </cell>
          <cell r="N568">
            <v>216</v>
          </cell>
          <cell r="O568">
            <v>1296</v>
          </cell>
          <cell r="P568">
            <v>0</v>
          </cell>
          <cell r="Q568">
            <v>1</v>
          </cell>
          <cell r="R568">
            <v>6</v>
          </cell>
          <cell r="S568" t="str">
            <v>3474636505593</v>
          </cell>
          <cell r="T568" t="str">
            <v>ЕАЭС № RU Д-ES.АИ13.В.00478/19</v>
          </cell>
          <cell r="U568" t="str">
            <v>Non Aerosol</v>
          </cell>
          <cell r="V568" t="str">
            <v>E2359301</v>
          </cell>
          <cell r="W568" t="str">
            <v>E2359301</v>
          </cell>
          <cell r="X568" t="str">
            <v>E2359301</v>
          </cell>
          <cell r="Y568" t="str">
            <v>E2359301</v>
          </cell>
          <cell r="Z568" t="str">
            <v>not US</v>
          </cell>
          <cell r="AA568" t="str">
            <v/>
          </cell>
          <cell r="AB568">
            <v>9</v>
          </cell>
          <cell r="AC568" t="str">
            <v>Non Aerosol</v>
          </cell>
        </row>
        <row r="569">
          <cell r="A569" t="str">
            <v>E2359800</v>
          </cell>
          <cell r="B569" t="str">
            <v>3474636505623</v>
          </cell>
          <cell r="C569" t="str">
            <v>LP SE PURE RES SHP 300 ml VG61</v>
          </cell>
          <cell r="D569" t="str">
            <v>LP</v>
          </cell>
          <cell r="E569" t="str">
            <v>A</v>
          </cell>
          <cell r="F569">
            <v>1</v>
          </cell>
          <cell r="I569" t="str">
            <v/>
          </cell>
          <cell r="L569">
            <v>0.33</v>
          </cell>
          <cell r="M569">
            <v>12</v>
          </cell>
          <cell r="N569">
            <v>216</v>
          </cell>
          <cell r="O569">
            <v>1296</v>
          </cell>
          <cell r="P569">
            <v>0</v>
          </cell>
          <cell r="Q569">
            <v>1</v>
          </cell>
          <cell r="R569">
            <v>6</v>
          </cell>
          <cell r="S569" t="str">
            <v>3474636505623</v>
          </cell>
          <cell r="T569" t="str">
            <v>ЕАЭС № RU Д-ES.АИ13.В.00319/19</v>
          </cell>
          <cell r="U569" t="str">
            <v>Non Aerosol</v>
          </cell>
          <cell r="V569" t="str">
            <v>E2359800</v>
          </cell>
          <cell r="W569" t="str">
            <v>E2359800</v>
          </cell>
          <cell r="X569" t="str">
            <v>E2359800</v>
          </cell>
          <cell r="Y569" t="str">
            <v>E2359800</v>
          </cell>
          <cell r="Z569" t="str">
            <v>not US</v>
          </cell>
          <cell r="AA569" t="str">
            <v/>
          </cell>
          <cell r="AB569">
            <v>9</v>
          </cell>
          <cell r="AC569" t="str">
            <v>Non Aerosol</v>
          </cell>
        </row>
        <row r="570">
          <cell r="A570" t="str">
            <v>E1050100</v>
          </cell>
          <cell r="B570" t="str">
            <v>3474630657366</v>
          </cell>
          <cell r="C570" t="str">
            <v>LP STEAMPOD PRO V2 EUROPE</v>
          </cell>
          <cell r="D570" t="str">
            <v>LP</v>
          </cell>
          <cell r="E570" t="str">
            <v>#</v>
          </cell>
          <cell r="F570">
            <v>1</v>
          </cell>
          <cell r="I570" t="str">
            <v/>
          </cell>
          <cell r="L570">
            <v>3</v>
          </cell>
          <cell r="M570">
            <v>1</v>
          </cell>
          <cell r="N570">
            <v>15</v>
          </cell>
          <cell r="O570">
            <v>30</v>
          </cell>
          <cell r="P570">
            <v>0</v>
          </cell>
          <cell r="Q570">
            <v>1</v>
          </cell>
          <cell r="R570">
            <v>0</v>
          </cell>
          <cell r="S570" t="str">
            <v>3474630657366</v>
          </cell>
          <cell r="T570" t="str">
            <v>-1</v>
          </cell>
          <cell r="U570" t="str">
            <v>Non Aerosol</v>
          </cell>
          <cell r="V570" t="str">
            <v>E1050100</v>
          </cell>
          <cell r="W570" t="str">
            <v>E1050100</v>
          </cell>
          <cell r="X570" t="str">
            <v>E1050100</v>
          </cell>
          <cell r="Y570" t="str">
            <v>E1050100</v>
          </cell>
          <cell r="Z570" t="str">
            <v>not US</v>
          </cell>
          <cell r="AA570" t="str">
            <v/>
          </cell>
          <cell r="AB570">
            <v>9</v>
          </cell>
          <cell r="AC570" t="str">
            <v>Non Aerosol</v>
          </cell>
        </row>
        <row r="571">
          <cell r="A571" t="str">
            <v>E1051305</v>
          </cell>
          <cell r="B571" t="str">
            <v>3474630657724</v>
          </cell>
          <cell r="C571" t="str">
            <v>LP STEAMPOD RETAIL V2 EUROPE</v>
          </cell>
          <cell r="D571" t="str">
            <v>LP</v>
          </cell>
          <cell r="E571" t="str">
            <v>#</v>
          </cell>
          <cell r="F571">
            <v>1</v>
          </cell>
          <cell r="I571" t="str">
            <v/>
          </cell>
          <cell r="L571">
            <v>2.2810000000000001</v>
          </cell>
          <cell r="M571">
            <v>1</v>
          </cell>
          <cell r="N571">
            <v>7</v>
          </cell>
          <cell r="O571">
            <v>56</v>
          </cell>
          <cell r="P571">
            <v>0</v>
          </cell>
          <cell r="Q571">
            <v>1</v>
          </cell>
          <cell r="R571">
            <v>0</v>
          </cell>
          <cell r="S571" t="str">
            <v>3474630657724</v>
          </cell>
          <cell r="T571" t="str">
            <v>-1</v>
          </cell>
          <cell r="U571" t="str">
            <v>Non Aerosol</v>
          </cell>
          <cell r="V571" t="str">
            <v>E1051305</v>
          </cell>
          <cell r="W571" t="str">
            <v>E1051305</v>
          </cell>
          <cell r="X571" t="str">
            <v>E1051305</v>
          </cell>
          <cell r="Y571" t="str">
            <v>E1051305</v>
          </cell>
          <cell r="Z571" t="str">
            <v>not US</v>
          </cell>
          <cell r="AA571" t="str">
            <v/>
          </cell>
          <cell r="AB571">
            <v>9</v>
          </cell>
          <cell r="AC571" t="str">
            <v>Non Aerosol</v>
          </cell>
        </row>
        <row r="572">
          <cell r="A572" t="str">
            <v>E1410303</v>
          </cell>
          <cell r="B572" t="str">
            <v>3474630692800</v>
          </cell>
          <cell r="C572" t="str">
            <v>STEAM CR LISS RESTR CH EP 150ML 272</v>
          </cell>
          <cell r="D572" t="str">
            <v>LP</v>
          </cell>
          <cell r="E572" t="str">
            <v>B</v>
          </cell>
          <cell r="F572">
            <v>1</v>
          </cell>
          <cell r="I572" t="str">
            <v/>
          </cell>
          <cell r="L572">
            <v>0.17499999999999999</v>
          </cell>
          <cell r="M572">
            <v>6</v>
          </cell>
          <cell r="N572">
            <v>468</v>
          </cell>
          <cell r="O572">
            <v>2340</v>
          </cell>
          <cell r="P572">
            <v>0</v>
          </cell>
          <cell r="Q572">
            <v>1</v>
          </cell>
          <cell r="R572">
            <v>0</v>
          </cell>
          <cell r="S572" t="str">
            <v>3474630692800</v>
          </cell>
          <cell r="T572" t="str">
            <v>ЕАЭС № RU Д-ES.АИ13.В.06766</v>
          </cell>
          <cell r="U572" t="str">
            <v>Non Aerosol</v>
          </cell>
          <cell r="V572" t="str">
            <v>E1410303</v>
          </cell>
          <cell r="W572" t="str">
            <v>E1410303</v>
          </cell>
          <cell r="X572" t="str">
            <v>E1410303</v>
          </cell>
          <cell r="Y572" t="str">
            <v>E1410303</v>
          </cell>
          <cell r="Z572" t="str">
            <v>not US</v>
          </cell>
          <cell r="AA572" t="str">
            <v/>
          </cell>
          <cell r="AB572">
            <v>9</v>
          </cell>
          <cell r="AC572" t="str">
            <v>Non Aerosol</v>
          </cell>
        </row>
        <row r="573">
          <cell r="A573" t="str">
            <v>E1410502</v>
          </cell>
          <cell r="B573" t="str">
            <v>3474630692855</v>
          </cell>
          <cell r="C573" t="str">
            <v>STEAM LAIT LISSAG CH FIN 150ML 272</v>
          </cell>
          <cell r="D573" t="str">
            <v>LP</v>
          </cell>
          <cell r="E573" t="str">
            <v>#</v>
          </cell>
          <cell r="F573">
            <v>1</v>
          </cell>
          <cell r="I573" t="str">
            <v/>
          </cell>
          <cell r="L573">
            <v>0.17499999999999999</v>
          </cell>
          <cell r="M573">
            <v>6</v>
          </cell>
          <cell r="N573">
            <v>468</v>
          </cell>
          <cell r="O573">
            <v>2340</v>
          </cell>
          <cell r="P573">
            <v>0</v>
          </cell>
          <cell r="Q573">
            <v>1</v>
          </cell>
          <cell r="R573">
            <v>0</v>
          </cell>
          <cell r="S573" t="str">
            <v>3474630692855</v>
          </cell>
          <cell r="T573" t="str">
            <v>ЕАЭС № RU Д-ES.АИ13.В.06766</v>
          </cell>
          <cell r="U573" t="str">
            <v>Non Aerosol</v>
          </cell>
          <cell r="V573" t="str">
            <v>E1410502</v>
          </cell>
          <cell r="W573" t="str">
            <v>E1410502</v>
          </cell>
          <cell r="X573" t="str">
            <v>E1410502</v>
          </cell>
          <cell r="Y573" t="str">
            <v>E1410502</v>
          </cell>
          <cell r="Z573" t="str">
            <v>not US</v>
          </cell>
          <cell r="AA573" t="str">
            <v/>
          </cell>
          <cell r="AB573">
            <v>9</v>
          </cell>
          <cell r="AC573" t="str">
            <v>Non Aerosol</v>
          </cell>
        </row>
        <row r="574">
          <cell r="A574" t="str">
            <v>E1410702</v>
          </cell>
          <cell r="B574" t="str">
            <v>3474630692909</v>
          </cell>
          <cell r="C574" t="str">
            <v>STEAM CONC PROT TT CH 50ML 034</v>
          </cell>
          <cell r="D574" t="str">
            <v>LP</v>
          </cell>
          <cell r="E574" t="str">
            <v>C</v>
          </cell>
          <cell r="F574">
            <v>1</v>
          </cell>
          <cell r="I574" t="str">
            <v/>
          </cell>
          <cell r="L574">
            <v>0.13300000000000001</v>
          </cell>
          <cell r="M574">
            <v>48</v>
          </cell>
          <cell r="N574">
            <v>384</v>
          </cell>
          <cell r="O574">
            <v>2688</v>
          </cell>
          <cell r="P574">
            <v>0</v>
          </cell>
          <cell r="Q574">
            <v>1</v>
          </cell>
          <cell r="R574">
            <v>6</v>
          </cell>
          <cell r="S574" t="str">
            <v>3474630692909</v>
          </cell>
          <cell r="T574" t="str">
            <v>ЕАЭС № RU Д-ES.АИ13.В.06767</v>
          </cell>
          <cell r="U574" t="str">
            <v>Non Aerosol</v>
          </cell>
          <cell r="V574" t="str">
            <v>E1410702</v>
          </cell>
          <cell r="W574" t="str">
            <v>E1410702</v>
          </cell>
          <cell r="X574" t="str">
            <v>E1410702</v>
          </cell>
          <cell r="Y574" t="str">
            <v>E1410702</v>
          </cell>
          <cell r="Z574" t="str">
            <v>not US</v>
          </cell>
          <cell r="AA574" t="str">
            <v/>
          </cell>
          <cell r="AB574">
            <v>9</v>
          </cell>
          <cell r="AC574" t="str">
            <v>Non Aerosol</v>
          </cell>
        </row>
        <row r="575">
          <cell r="A575" t="str">
            <v>E2905500</v>
          </cell>
          <cell r="B575" t="str">
            <v>30162839</v>
          </cell>
          <cell r="C575" t="str">
            <v>LP TNA19 6-FIX 250ML V060</v>
          </cell>
          <cell r="D575" t="str">
            <v>LP</v>
          </cell>
          <cell r="E575" t="str">
            <v>A</v>
          </cell>
          <cell r="F575">
            <v>1</v>
          </cell>
          <cell r="I575" t="str">
            <v/>
          </cell>
          <cell r="L575">
            <v>0.218</v>
          </cell>
          <cell r="M575">
            <v>6</v>
          </cell>
          <cell r="N575">
            <v>306</v>
          </cell>
          <cell r="O575">
            <v>1224</v>
          </cell>
          <cell r="P575">
            <v>0</v>
          </cell>
          <cell r="Q575">
            <v>1</v>
          </cell>
          <cell r="R575">
            <v>0</v>
          </cell>
          <cell r="S575" t="str">
            <v>30162839</v>
          </cell>
          <cell r="T575" t="str">
            <v>ЕАЭС N RU Д-FR.АИ13.В.00897/19</v>
          </cell>
          <cell r="U575" t="str">
            <v>Aerosol Level 1</v>
          </cell>
          <cell r="V575" t="str">
            <v>E2905500</v>
          </cell>
          <cell r="W575" t="str">
            <v>E2905500</v>
          </cell>
          <cell r="X575" t="str">
            <v>E2905500</v>
          </cell>
          <cell r="Y575" t="str">
            <v>E2905500</v>
          </cell>
          <cell r="Z575" t="str">
            <v>not US</v>
          </cell>
          <cell r="AA575" t="str">
            <v/>
          </cell>
          <cell r="AB575">
            <v>2</v>
          </cell>
          <cell r="AC575" t="str">
            <v>Aerosol Level 1</v>
          </cell>
        </row>
        <row r="576">
          <cell r="A576" t="str">
            <v>E2901900</v>
          </cell>
          <cell r="B576" t="str">
            <v>30165274</v>
          </cell>
          <cell r="C576" t="str">
            <v>LP TNA19 FIX DESIGN 1000ML VA16</v>
          </cell>
          <cell r="D576" t="str">
            <v>LP</v>
          </cell>
          <cell r="E576" t="str">
            <v>B</v>
          </cell>
          <cell r="F576">
            <v>1</v>
          </cell>
          <cell r="I576" t="str">
            <v/>
          </cell>
          <cell r="L576">
            <v>1.0640000000000001</v>
          </cell>
          <cell r="M576">
            <v>6</v>
          </cell>
          <cell r="N576">
            <v>114</v>
          </cell>
          <cell r="O576">
            <v>342</v>
          </cell>
          <cell r="P576">
            <v>0</v>
          </cell>
          <cell r="Q576">
            <v>1</v>
          </cell>
          <cell r="R576">
            <v>0</v>
          </cell>
          <cell r="S576" t="str">
            <v>30165274</v>
          </cell>
          <cell r="T576" t="str">
            <v>ТС № RU Д-ES.АИ13.В.05345</v>
          </cell>
          <cell r="U576" t="str">
            <v>Non Aerosol</v>
          </cell>
          <cell r="V576" t="str">
            <v>E2901900</v>
          </cell>
          <cell r="W576" t="str">
            <v>E2901900</v>
          </cell>
          <cell r="X576" t="str">
            <v>E2901900</v>
          </cell>
          <cell r="Y576" t="str">
            <v>E2901900</v>
          </cell>
          <cell r="Z576" t="str">
            <v>not US</v>
          </cell>
          <cell r="AA576" t="str">
            <v/>
          </cell>
          <cell r="AB576">
            <v>9</v>
          </cell>
          <cell r="AC576" t="str">
            <v>Non Aerosol</v>
          </cell>
        </row>
        <row r="577">
          <cell r="A577" t="str">
            <v>E2904000</v>
          </cell>
          <cell r="B577" t="str">
            <v>30165373</v>
          </cell>
          <cell r="C577" t="str">
            <v>LP TNA19 AIR FIX 400ML VG89</v>
          </cell>
          <cell r="D577" t="str">
            <v>LP</v>
          </cell>
          <cell r="E577" t="str">
            <v>A</v>
          </cell>
          <cell r="F577">
            <v>1</v>
          </cell>
          <cell r="I577" t="str">
            <v/>
          </cell>
          <cell r="L577">
            <v>0.36499999999999999</v>
          </cell>
          <cell r="M577">
            <v>6</v>
          </cell>
          <cell r="N577">
            <v>234</v>
          </cell>
          <cell r="O577">
            <v>702</v>
          </cell>
          <cell r="P577">
            <v>0</v>
          </cell>
          <cell r="Q577">
            <v>1</v>
          </cell>
          <cell r="R577">
            <v>0</v>
          </cell>
          <cell r="S577" t="str">
            <v>30165373</v>
          </cell>
          <cell r="T577" t="str">
            <v>ЕАЭС № RU Д-FR.АИ13.В.00452/19</v>
          </cell>
          <cell r="U577" t="str">
            <v>Aerosol Level 1</v>
          </cell>
          <cell r="V577" t="str">
            <v>E2904000</v>
          </cell>
          <cell r="W577" t="str">
            <v>E2904000</v>
          </cell>
          <cell r="X577" t="str">
            <v>E2904000</v>
          </cell>
          <cell r="Y577" t="str">
            <v>E2904000</v>
          </cell>
          <cell r="Z577" t="str">
            <v>not US</v>
          </cell>
          <cell r="AA577" t="str">
            <v/>
          </cell>
          <cell r="AB577">
            <v>2</v>
          </cell>
          <cell r="AC577" t="str">
            <v>Aerosol Level 1</v>
          </cell>
        </row>
        <row r="578">
          <cell r="A578" t="str">
            <v>E2904300</v>
          </cell>
          <cell r="B578" t="str">
            <v>30157705</v>
          </cell>
          <cell r="C578" t="str">
            <v>LP TNA19 AIR FIX PURE 400ML VG89</v>
          </cell>
          <cell r="D578" t="str">
            <v>LP</v>
          </cell>
          <cell r="E578" t="str">
            <v>A</v>
          </cell>
          <cell r="F578">
            <v>1</v>
          </cell>
          <cell r="I578" t="str">
            <v/>
          </cell>
          <cell r="L578">
            <v>0.36499999999999999</v>
          </cell>
          <cell r="M578">
            <v>6</v>
          </cell>
          <cell r="N578">
            <v>234</v>
          </cell>
          <cell r="O578">
            <v>702</v>
          </cell>
          <cell r="P578">
            <v>0</v>
          </cell>
          <cell r="Q578">
            <v>1</v>
          </cell>
          <cell r="R578">
            <v>0</v>
          </cell>
          <cell r="S578" t="str">
            <v>30157705</v>
          </cell>
          <cell r="T578" t="str">
            <v>ЕАЭС № RU Д-FR.АИ13.В.00185/19</v>
          </cell>
          <cell r="U578" t="str">
            <v>Aerosol Level 1</v>
          </cell>
          <cell r="V578" t="str">
            <v>E2904300</v>
          </cell>
          <cell r="W578" t="str">
            <v>E2904300</v>
          </cell>
          <cell r="X578" t="str">
            <v>E2904300</v>
          </cell>
          <cell r="Y578" t="str">
            <v>E2904300</v>
          </cell>
          <cell r="Z578" t="str">
            <v>not US</v>
          </cell>
          <cell r="AA578" t="str">
            <v/>
          </cell>
          <cell r="AB578">
            <v>2</v>
          </cell>
          <cell r="AC578" t="str">
            <v>Aerosol Level 1</v>
          </cell>
        </row>
        <row r="579">
          <cell r="A579" t="str">
            <v>E2904401</v>
          </cell>
          <cell r="B579" t="str">
            <v>30162822</v>
          </cell>
          <cell r="C579" t="str">
            <v>LP TNA19 FIX ANTI FRIZZ 250ML V060</v>
          </cell>
          <cell r="D579" t="str">
            <v>LP</v>
          </cell>
          <cell r="E579" t="str">
            <v>A</v>
          </cell>
          <cell r="F579">
            <v>1</v>
          </cell>
          <cell r="I579" t="str">
            <v/>
          </cell>
          <cell r="L579">
            <v>0.22900000000000001</v>
          </cell>
          <cell r="M579">
            <v>6</v>
          </cell>
          <cell r="N579">
            <v>234</v>
          </cell>
          <cell r="O579">
            <v>1170</v>
          </cell>
          <cell r="P579">
            <v>0</v>
          </cell>
          <cell r="Q579">
            <v>1</v>
          </cell>
          <cell r="R579">
            <v>0</v>
          </cell>
          <cell r="S579" t="str">
            <v>30162822</v>
          </cell>
          <cell r="T579" t="str">
            <v>ЕАЭС № RU Д-FR.АИ13.В.00452/19</v>
          </cell>
          <cell r="U579" t="str">
            <v>Aerosol Level 1</v>
          </cell>
          <cell r="V579" t="str">
            <v>E2904401</v>
          </cell>
          <cell r="W579" t="str">
            <v>E2904401</v>
          </cell>
          <cell r="X579" t="str">
            <v>E2904401</v>
          </cell>
          <cell r="Y579" t="str">
            <v>E2904401</v>
          </cell>
          <cell r="Z579" t="str">
            <v>not US</v>
          </cell>
          <cell r="AA579" t="str">
            <v/>
          </cell>
          <cell r="AB579">
            <v>2</v>
          </cell>
          <cell r="AC579" t="str">
            <v>Aerosol Level 1</v>
          </cell>
        </row>
        <row r="580">
          <cell r="A580" t="str">
            <v>E2904600</v>
          </cell>
          <cell r="B580" t="str">
            <v>30162846</v>
          </cell>
          <cell r="C580" t="str">
            <v>LP TNA19 FIX ANTI FRIZZ 400ML VG89</v>
          </cell>
          <cell r="D580" t="str">
            <v>LP</v>
          </cell>
          <cell r="E580" t="str">
            <v>#</v>
          </cell>
          <cell r="F580">
            <v>1</v>
          </cell>
          <cell r="I580" t="str">
            <v/>
          </cell>
          <cell r="L580">
            <v>0.36499999999999999</v>
          </cell>
          <cell r="M580">
            <v>6</v>
          </cell>
          <cell r="N580">
            <v>234</v>
          </cell>
          <cell r="O580">
            <v>702</v>
          </cell>
          <cell r="P580">
            <v>0</v>
          </cell>
          <cell r="Q580">
            <v>1</v>
          </cell>
          <cell r="R580">
            <v>0</v>
          </cell>
          <cell r="S580" t="str">
            <v>30162846</v>
          </cell>
          <cell r="T580" t="str">
            <v>ЕАЭС № RU Д-FR.АИ13.В.00452/19</v>
          </cell>
          <cell r="U580" t="str">
            <v>Aerosol Level 1</v>
          </cell>
          <cell r="V580" t="str">
            <v>E2904600</v>
          </cell>
          <cell r="W580" t="str">
            <v>E2904600</v>
          </cell>
          <cell r="X580" t="str">
            <v>E2904600</v>
          </cell>
          <cell r="Y580" t="str">
            <v>E2904600</v>
          </cell>
          <cell r="Z580" t="str">
            <v>not US</v>
          </cell>
          <cell r="AA580" t="str">
            <v/>
          </cell>
          <cell r="AB580">
            <v>2</v>
          </cell>
          <cell r="AC580" t="str">
            <v>Aerosol Level 1</v>
          </cell>
        </row>
        <row r="581">
          <cell r="A581" t="str">
            <v>E2904900</v>
          </cell>
          <cell r="B581" t="str">
            <v>30165380</v>
          </cell>
          <cell r="C581" t="str">
            <v>LP TNA19 FIX ANTFRI PURE 400ML VG89</v>
          </cell>
          <cell r="D581" t="str">
            <v>LP</v>
          </cell>
          <cell r="E581" t="str">
            <v>A</v>
          </cell>
          <cell r="F581">
            <v>1</v>
          </cell>
          <cell r="I581" t="str">
            <v/>
          </cell>
          <cell r="L581">
            <v>0.36499999999999999</v>
          </cell>
          <cell r="M581">
            <v>6</v>
          </cell>
          <cell r="N581">
            <v>234</v>
          </cell>
          <cell r="O581">
            <v>702</v>
          </cell>
          <cell r="P581">
            <v>0</v>
          </cell>
          <cell r="Q581">
            <v>1</v>
          </cell>
          <cell r="R581">
            <v>0</v>
          </cell>
          <cell r="S581" t="str">
            <v>30165380</v>
          </cell>
          <cell r="T581" t="str">
            <v>ЕАЭС № RU Д-FR.АИ13.В.00185/19</v>
          </cell>
          <cell r="U581" t="str">
            <v>Aerosol Level 1</v>
          </cell>
          <cell r="V581" t="str">
            <v>E2904900</v>
          </cell>
          <cell r="W581" t="str">
            <v>E2904900</v>
          </cell>
          <cell r="X581" t="str">
            <v>E2904900</v>
          </cell>
          <cell r="Y581" t="str">
            <v>E2904900</v>
          </cell>
          <cell r="Z581" t="str">
            <v>not US</v>
          </cell>
          <cell r="AA581" t="str">
            <v/>
          </cell>
          <cell r="AB581">
            <v>2</v>
          </cell>
          <cell r="AC581" t="str">
            <v>Aerosol Level 1</v>
          </cell>
        </row>
        <row r="582">
          <cell r="A582" t="str">
            <v>E2908200</v>
          </cell>
          <cell r="B582" t="str">
            <v>30164338</v>
          </cell>
          <cell r="C582" t="str">
            <v>LP TNA19 REBEL PUSH-UP 250ML V272</v>
          </cell>
          <cell r="D582" t="str">
            <v>LP</v>
          </cell>
          <cell r="E582" t="str">
            <v>A</v>
          </cell>
          <cell r="F582">
            <v>1</v>
          </cell>
          <cell r="I582" t="str">
            <v/>
          </cell>
          <cell r="L582">
            <v>0.27400000000000002</v>
          </cell>
          <cell r="M582">
            <v>6</v>
          </cell>
          <cell r="N582">
            <v>288</v>
          </cell>
          <cell r="O582">
            <v>1152</v>
          </cell>
          <cell r="P582">
            <v>0</v>
          </cell>
          <cell r="Q582">
            <v>1</v>
          </cell>
          <cell r="R582">
            <v>0</v>
          </cell>
          <cell r="S582" t="str">
            <v>30164338</v>
          </cell>
          <cell r="T582" t="str">
            <v>ЕАЭС № RU Д-FR.АИ13.В.06359</v>
          </cell>
          <cell r="U582" t="str">
            <v>Aerosol Level 1</v>
          </cell>
          <cell r="V582" t="str">
            <v>E2908200</v>
          </cell>
          <cell r="W582" t="str">
            <v>E2908200</v>
          </cell>
          <cell r="X582" t="str">
            <v>E2908200</v>
          </cell>
          <cell r="Y582" t="str">
            <v>E2908200</v>
          </cell>
          <cell r="Z582" t="str">
            <v>not US</v>
          </cell>
          <cell r="AA582" t="str">
            <v/>
          </cell>
          <cell r="AB582">
            <v>1</v>
          </cell>
          <cell r="AC582" t="str">
            <v>Aerosol Level 1</v>
          </cell>
        </row>
        <row r="583">
          <cell r="A583" t="str">
            <v>E2902801</v>
          </cell>
          <cell r="B583" t="str">
            <v>30165120</v>
          </cell>
          <cell r="C583" t="str">
            <v>LP TNA19 FULL VOL EXTRA 250ML VH22</v>
          </cell>
          <cell r="D583" t="str">
            <v>LP</v>
          </cell>
          <cell r="E583" t="str">
            <v>A</v>
          </cell>
          <cell r="F583">
            <v>1</v>
          </cell>
          <cell r="I583" t="str">
            <v/>
          </cell>
          <cell r="L583">
            <v>0.28499999999999998</v>
          </cell>
          <cell r="M583">
            <v>6</v>
          </cell>
          <cell r="N583">
            <v>294</v>
          </cell>
          <cell r="O583">
            <v>1176</v>
          </cell>
          <cell r="P583">
            <v>0</v>
          </cell>
          <cell r="Q583">
            <v>1</v>
          </cell>
          <cell r="R583">
            <v>0</v>
          </cell>
          <cell r="S583" t="str">
            <v>30165120</v>
          </cell>
          <cell r="T583" t="str">
            <v>ЕАЭС № RU Д-FR.АИ13.В.00046/18</v>
          </cell>
          <cell r="U583" t="str">
            <v>Aerosol Level 1</v>
          </cell>
          <cell r="V583" t="str">
            <v>E2902801</v>
          </cell>
          <cell r="W583" t="str">
            <v>E2902801</v>
          </cell>
          <cell r="X583" t="str">
            <v>E2902801</v>
          </cell>
          <cell r="Y583" t="str">
            <v>E2902801</v>
          </cell>
          <cell r="Z583" t="str">
            <v>not US</v>
          </cell>
          <cell r="AA583" t="str">
            <v/>
          </cell>
          <cell r="AB583">
            <v>1</v>
          </cell>
          <cell r="AC583" t="str">
            <v>Aerosol Level 1</v>
          </cell>
        </row>
        <row r="584">
          <cell r="A584" t="str">
            <v>E2903200</v>
          </cell>
          <cell r="B584" t="str">
            <v>30160262</v>
          </cell>
          <cell r="C584" t="str">
            <v>LP TNA19 VOLUME LIFT 250ML VH22</v>
          </cell>
          <cell r="D584" t="str">
            <v>LP</v>
          </cell>
          <cell r="E584" t="str">
            <v>A</v>
          </cell>
          <cell r="F584">
            <v>1</v>
          </cell>
          <cell r="I584" t="str">
            <v/>
          </cell>
          <cell r="L584">
            <v>0.23300000000000001</v>
          </cell>
          <cell r="M584">
            <v>6</v>
          </cell>
          <cell r="N584">
            <v>294</v>
          </cell>
          <cell r="O584">
            <v>1470</v>
          </cell>
          <cell r="P584">
            <v>0</v>
          </cell>
          <cell r="Q584">
            <v>1</v>
          </cell>
          <cell r="R584">
            <v>0</v>
          </cell>
          <cell r="S584" t="str">
            <v>30160262</v>
          </cell>
          <cell r="T584" t="str">
            <v>ЕАЭС № RU Д-FR.АИ13.В.00046/18</v>
          </cell>
          <cell r="U584" t="str">
            <v>Aerosol Level 1</v>
          </cell>
          <cell r="V584" t="str">
            <v>E2903200</v>
          </cell>
          <cell r="W584" t="str">
            <v>E2903200</v>
          </cell>
          <cell r="X584" t="str">
            <v>E2903200</v>
          </cell>
          <cell r="Y584" t="str">
            <v>E2903200</v>
          </cell>
          <cell r="Z584" t="str">
            <v>not US</v>
          </cell>
          <cell r="AA584" t="str">
            <v/>
          </cell>
          <cell r="AB584">
            <v>1</v>
          </cell>
          <cell r="AC584" t="str">
            <v>Aerosol Level 1</v>
          </cell>
        </row>
        <row r="585">
          <cell r="A585" t="str">
            <v>E2907300</v>
          </cell>
          <cell r="B585" t="str">
            <v>30162853</v>
          </cell>
          <cell r="C585" t="str">
            <v>LP TNA19 SUPER DUST 7G VG89</v>
          </cell>
          <cell r="D585" t="str">
            <v>LP</v>
          </cell>
          <cell r="E585" t="str">
            <v>A</v>
          </cell>
          <cell r="F585">
            <v>1</v>
          </cell>
          <cell r="I585" t="str">
            <v/>
          </cell>
          <cell r="L585">
            <v>2.1000000000000001E-2</v>
          </cell>
          <cell r="M585">
            <v>24</v>
          </cell>
          <cell r="N585">
            <v>696</v>
          </cell>
          <cell r="O585">
            <v>6264</v>
          </cell>
          <cell r="P585">
            <v>0</v>
          </cell>
          <cell r="Q585">
            <v>1</v>
          </cell>
          <cell r="R585">
            <v>6</v>
          </cell>
          <cell r="S585" t="str">
            <v>30162853</v>
          </cell>
          <cell r="T585" t="str">
            <v>RU.50.99.05.001.E.000033.02.16</v>
          </cell>
          <cell r="U585" t="str">
            <v>Non Aerosol</v>
          </cell>
          <cell r="V585" t="str">
            <v>E2907300</v>
          </cell>
          <cell r="W585" t="str">
            <v>E2907300</v>
          </cell>
          <cell r="X585" t="str">
            <v>E2907300</v>
          </cell>
          <cell r="Y585" t="str">
            <v>E2907300</v>
          </cell>
          <cell r="Z585" t="str">
            <v>not US</v>
          </cell>
          <cell r="AA585" t="str">
            <v/>
          </cell>
          <cell r="AB585">
            <v>9</v>
          </cell>
          <cell r="AC585" t="str">
            <v>Non Aerosol</v>
          </cell>
        </row>
        <row r="586">
          <cell r="A586" t="str">
            <v>E2907400</v>
          </cell>
          <cell r="B586" t="str">
            <v>30165410</v>
          </cell>
          <cell r="C586" t="str">
            <v>LP TNA19 SAVAGE PANACHE 250ML VF27</v>
          </cell>
          <cell r="D586" t="str">
            <v>LP</v>
          </cell>
          <cell r="E586" t="str">
            <v>A</v>
          </cell>
          <cell r="F586">
            <v>1</v>
          </cell>
          <cell r="I586" t="str">
            <v/>
          </cell>
          <cell r="L586">
            <v>0.22</v>
          </cell>
          <cell r="M586">
            <v>6</v>
          </cell>
          <cell r="N586">
            <v>306</v>
          </cell>
          <cell r="O586">
            <v>1224</v>
          </cell>
          <cell r="P586">
            <v>0</v>
          </cell>
          <cell r="Q586">
            <v>1</v>
          </cell>
          <cell r="R586">
            <v>0</v>
          </cell>
          <cell r="S586" t="str">
            <v>30165410</v>
          </cell>
          <cell r="T586" t="str">
            <v>ЕАЭС № RU Д-FR.АИ13.В.00305/19</v>
          </cell>
          <cell r="U586" t="str">
            <v>Aerosol Level 1</v>
          </cell>
          <cell r="V586" t="str">
            <v>E2907400</v>
          </cell>
          <cell r="W586" t="str">
            <v>E2907400</v>
          </cell>
          <cell r="X586" t="str">
            <v>E2907400</v>
          </cell>
          <cell r="Y586" t="str">
            <v>E2907400</v>
          </cell>
          <cell r="Z586" t="str">
            <v>not US</v>
          </cell>
          <cell r="AA586" t="str">
            <v/>
          </cell>
          <cell r="AB586">
            <v>3</v>
          </cell>
          <cell r="AC586" t="str">
            <v>Aerosol Level 1</v>
          </cell>
        </row>
        <row r="587">
          <cell r="A587" t="str">
            <v>E2903500</v>
          </cell>
          <cell r="B587" t="str">
            <v>30160255</v>
          </cell>
          <cell r="C587" t="str">
            <v>LP TNA19 PLI SHAPER 190ML VG89</v>
          </cell>
          <cell r="D587" t="str">
            <v>LP</v>
          </cell>
          <cell r="E587" t="str">
            <v>A</v>
          </cell>
          <cell r="F587">
            <v>1</v>
          </cell>
          <cell r="I587" t="str">
            <v/>
          </cell>
          <cell r="L587">
            <v>0.24</v>
          </cell>
          <cell r="M587">
            <v>6</v>
          </cell>
          <cell r="N587">
            <v>324</v>
          </cell>
          <cell r="O587">
            <v>1620</v>
          </cell>
          <cell r="P587">
            <v>0</v>
          </cell>
          <cell r="Q587">
            <v>1</v>
          </cell>
          <cell r="R587">
            <v>0</v>
          </cell>
          <cell r="S587" t="str">
            <v>30160255</v>
          </cell>
          <cell r="T587" t="str">
            <v>ЕАЭС № RU Д-ES.АИ13.В.05804</v>
          </cell>
          <cell r="U587" t="str">
            <v>Non Aerosol</v>
          </cell>
          <cell r="V587" t="str">
            <v>E2903500</v>
          </cell>
          <cell r="W587" t="str">
            <v>E2903500</v>
          </cell>
          <cell r="X587" t="str">
            <v>E2903500</v>
          </cell>
          <cell r="Y587" t="str">
            <v>E2903500</v>
          </cell>
          <cell r="Z587" t="str">
            <v>not US</v>
          </cell>
          <cell r="AA587" t="str">
            <v/>
          </cell>
          <cell r="AB587">
            <v>9</v>
          </cell>
          <cell r="AC587" t="str">
            <v>Non Aerosol</v>
          </cell>
        </row>
        <row r="588">
          <cell r="A588" t="str">
            <v>E2906200</v>
          </cell>
          <cell r="B588" t="str">
            <v>30166189</v>
          </cell>
          <cell r="C588" t="str">
            <v>LP TNA19 LISS CONTROL 150ML V060</v>
          </cell>
          <cell r="D588" t="str">
            <v>LP</v>
          </cell>
          <cell r="E588" t="str">
            <v>A</v>
          </cell>
          <cell r="F588">
            <v>1</v>
          </cell>
          <cell r="I588" t="str">
            <v/>
          </cell>
          <cell r="L588">
            <v>0.16600000000000001</v>
          </cell>
          <cell r="M588">
            <v>6</v>
          </cell>
          <cell r="N588">
            <v>468</v>
          </cell>
          <cell r="O588">
            <v>2340</v>
          </cell>
          <cell r="P588">
            <v>0</v>
          </cell>
          <cell r="Q588">
            <v>1</v>
          </cell>
          <cell r="R588">
            <v>0</v>
          </cell>
          <cell r="S588" t="str">
            <v>30166189</v>
          </cell>
          <cell r="T588" t="str">
            <v>ЕАЭС № RU Д-FR.АИ13.В.00490/19</v>
          </cell>
          <cell r="U588" t="str">
            <v>Non Aerosol</v>
          </cell>
          <cell r="V588" t="str">
            <v>E2906200</v>
          </cell>
          <cell r="W588" t="str">
            <v>E2906200</v>
          </cell>
          <cell r="X588" t="str">
            <v>E2906200</v>
          </cell>
          <cell r="Y588" t="str">
            <v>E2906200</v>
          </cell>
          <cell r="Z588" t="str">
            <v>not US</v>
          </cell>
          <cell r="AA588" t="str">
            <v/>
          </cell>
          <cell r="AB588">
            <v>9</v>
          </cell>
          <cell r="AC588" t="str">
            <v>Non Aerosol</v>
          </cell>
        </row>
        <row r="589">
          <cell r="A589" t="str">
            <v>E2906300</v>
          </cell>
          <cell r="B589" t="str">
            <v>30165427</v>
          </cell>
          <cell r="C589" t="str">
            <v>LP TNA19 LISS CONTROL PLUS 50MLVG89</v>
          </cell>
          <cell r="D589" t="str">
            <v>LP</v>
          </cell>
          <cell r="E589" t="str">
            <v>B</v>
          </cell>
          <cell r="F589">
            <v>1</v>
          </cell>
          <cell r="I589" t="str">
            <v/>
          </cell>
          <cell r="L589">
            <v>0.13300000000000001</v>
          </cell>
          <cell r="M589">
            <v>48</v>
          </cell>
          <cell r="N589">
            <v>384</v>
          </cell>
          <cell r="O589">
            <v>2688</v>
          </cell>
          <cell r="P589">
            <v>0</v>
          </cell>
          <cell r="Q589">
            <v>1</v>
          </cell>
          <cell r="R589">
            <v>6</v>
          </cell>
          <cell r="S589" t="str">
            <v>30165427</v>
          </cell>
          <cell r="T589" t="str">
            <v>ЕАЭС N RU Д-FR.АИ13.В.00809/19</v>
          </cell>
          <cell r="U589" t="str">
            <v>Non Aerosol</v>
          </cell>
          <cell r="V589" t="str">
            <v>E2906300</v>
          </cell>
          <cell r="W589" t="str">
            <v>E2906300</v>
          </cell>
          <cell r="X589" t="str">
            <v>E2906300</v>
          </cell>
          <cell r="Y589" t="str">
            <v>E2906300</v>
          </cell>
          <cell r="Z589" t="str">
            <v>not US</v>
          </cell>
          <cell r="AA589" t="str">
            <v/>
          </cell>
          <cell r="AB589">
            <v>9</v>
          </cell>
          <cell r="AC589" t="str">
            <v>Non Aerosol</v>
          </cell>
        </row>
        <row r="590">
          <cell r="A590" t="str">
            <v>E2908000</v>
          </cell>
          <cell r="B590" t="str">
            <v>30165403</v>
          </cell>
          <cell r="C590" t="str">
            <v>LP TNA19 EXTREME SPLASH 150ML VG89</v>
          </cell>
          <cell r="D590" t="str">
            <v>LP</v>
          </cell>
          <cell r="E590" t="str">
            <v>C</v>
          </cell>
          <cell r="F590">
            <v>1</v>
          </cell>
          <cell r="I590" t="str">
            <v/>
          </cell>
          <cell r="L590">
            <v>0.20899999999999999</v>
          </cell>
          <cell r="M590">
            <v>6</v>
          </cell>
          <cell r="N590">
            <v>324</v>
          </cell>
          <cell r="O590">
            <v>1944</v>
          </cell>
          <cell r="P590">
            <v>0</v>
          </cell>
          <cell r="Q590">
            <v>1</v>
          </cell>
          <cell r="R590">
            <v>0</v>
          </cell>
          <cell r="S590" t="str">
            <v>30165403</v>
          </cell>
          <cell r="T590" t="str">
            <v>ЕАЭС N RU Д-FR.АИ13.В.00812/19</v>
          </cell>
          <cell r="U590" t="str">
            <v>Non Aerosol</v>
          </cell>
          <cell r="V590" t="str">
            <v>E2908000</v>
          </cell>
          <cell r="W590" t="str">
            <v>E2908000</v>
          </cell>
          <cell r="X590" t="str">
            <v>E2908000</v>
          </cell>
          <cell r="Y590" t="str">
            <v>E2908000</v>
          </cell>
          <cell r="Z590" t="str">
            <v>not US</v>
          </cell>
          <cell r="AA590" t="str">
            <v/>
          </cell>
          <cell r="AB590">
            <v>9</v>
          </cell>
          <cell r="AC590" t="str">
            <v>Non Aerosol</v>
          </cell>
        </row>
        <row r="591">
          <cell r="A591" t="str">
            <v>E2905100</v>
          </cell>
          <cell r="B591" t="str">
            <v>30157712</v>
          </cell>
          <cell r="C591" t="str">
            <v>LP TNA19 RING LIGHT 150ML V060</v>
          </cell>
          <cell r="D591" t="str">
            <v>LP</v>
          </cell>
          <cell r="E591" t="str">
            <v>B</v>
          </cell>
          <cell r="F591">
            <v>1</v>
          </cell>
          <cell r="I591" t="str">
            <v/>
          </cell>
          <cell r="L591">
            <v>0.157</v>
          </cell>
          <cell r="M591">
            <v>6</v>
          </cell>
          <cell r="N591">
            <v>360</v>
          </cell>
          <cell r="O591">
            <v>1800</v>
          </cell>
          <cell r="P591">
            <v>0</v>
          </cell>
          <cell r="Q591">
            <v>1</v>
          </cell>
          <cell r="R591">
            <v>0</v>
          </cell>
          <cell r="S591" t="str">
            <v>30157712</v>
          </cell>
          <cell r="T591" t="str">
            <v>ЕАЭС № RU Д-FR.АИ13.В.00186/19</v>
          </cell>
          <cell r="U591" t="str">
            <v>Aerosol Level 1</v>
          </cell>
          <cell r="V591" t="str">
            <v>E2905100</v>
          </cell>
          <cell r="W591" t="str">
            <v>E2905100</v>
          </cell>
          <cell r="X591" t="str">
            <v>E2905100</v>
          </cell>
          <cell r="Y591" t="str">
            <v>E2905100</v>
          </cell>
          <cell r="Z591" t="str">
            <v>not US</v>
          </cell>
          <cell r="AA591" t="str">
            <v/>
          </cell>
          <cell r="AB591">
            <v>2</v>
          </cell>
          <cell r="AC591" t="str">
            <v>Aerosol Level 1</v>
          </cell>
        </row>
        <row r="592">
          <cell r="A592" t="str">
            <v>E2906100</v>
          </cell>
          <cell r="B592" t="str">
            <v>30160163</v>
          </cell>
          <cell r="C592" t="str">
            <v>LP TNA19 SIREN WAVES 150ML VG89</v>
          </cell>
          <cell r="D592" t="str">
            <v>LP</v>
          </cell>
          <cell r="E592" t="str">
            <v>A</v>
          </cell>
          <cell r="F592">
            <v>1</v>
          </cell>
          <cell r="I592" t="str">
            <v/>
          </cell>
          <cell r="L592">
            <v>0.20899999999999999</v>
          </cell>
          <cell r="M592">
            <v>6</v>
          </cell>
          <cell r="N592">
            <v>324</v>
          </cell>
          <cell r="O592">
            <v>1944</v>
          </cell>
          <cell r="P592">
            <v>0</v>
          </cell>
          <cell r="Q592">
            <v>1</v>
          </cell>
          <cell r="R592">
            <v>0</v>
          </cell>
          <cell r="S592" t="str">
            <v>30160163</v>
          </cell>
          <cell r="T592" t="str">
            <v>ЕАЭС № RU Д-ES.АИ13.В.06413</v>
          </cell>
          <cell r="U592" t="str">
            <v>Non Aerosol</v>
          </cell>
          <cell r="V592" t="str">
            <v>E2906100</v>
          </cell>
          <cell r="W592" t="str">
            <v>E2906100</v>
          </cell>
          <cell r="X592" t="str">
            <v>E2906100</v>
          </cell>
          <cell r="Y592" t="str">
            <v>E2906100</v>
          </cell>
          <cell r="Z592" t="str">
            <v>not US</v>
          </cell>
          <cell r="AA592" t="str">
            <v/>
          </cell>
          <cell r="AB592">
            <v>9</v>
          </cell>
          <cell r="AC592" t="str">
            <v>Non Aerosol</v>
          </cell>
        </row>
        <row r="593">
          <cell r="A593" t="str">
            <v>E2908500</v>
          </cell>
          <cell r="B593" t="str">
            <v>30162877</v>
          </cell>
          <cell r="C593" t="str">
            <v>LP TNA19 FIX POLISH 75ML VH65</v>
          </cell>
          <cell r="D593" t="str">
            <v>LP</v>
          </cell>
          <cell r="E593" t="str">
            <v>C</v>
          </cell>
          <cell r="F593">
            <v>1</v>
          </cell>
          <cell r="I593" t="str">
            <v/>
          </cell>
          <cell r="L593">
            <v>9.2999999999999999E-2</v>
          </cell>
          <cell r="M593">
            <v>12</v>
          </cell>
          <cell r="N593">
            <v>288</v>
          </cell>
          <cell r="O593">
            <v>2880</v>
          </cell>
          <cell r="P593">
            <v>0</v>
          </cell>
          <cell r="Q593">
            <v>1</v>
          </cell>
          <cell r="R593">
            <v>6</v>
          </cell>
          <cell r="S593" t="str">
            <v>30162877</v>
          </cell>
          <cell r="T593" t="str">
            <v>ЕАЭС N RU Д-FR.АИ13.В.00918/19</v>
          </cell>
          <cell r="U593" t="str">
            <v>Non Aerosol</v>
          </cell>
          <cell r="V593" t="str">
            <v>E2908500</v>
          </cell>
          <cell r="W593" t="str">
            <v>E2908500</v>
          </cell>
          <cell r="X593" t="str">
            <v>E2908500</v>
          </cell>
          <cell r="Y593" t="str">
            <v>E2908500</v>
          </cell>
          <cell r="Z593" t="str">
            <v>not US</v>
          </cell>
          <cell r="AA593" t="str">
            <v/>
          </cell>
          <cell r="AB593">
            <v>9</v>
          </cell>
          <cell r="AC593" t="str">
            <v>Non Aerosol</v>
          </cell>
        </row>
        <row r="594">
          <cell r="A594" t="str">
            <v>E2906000</v>
          </cell>
          <cell r="B594" t="str">
            <v>30157729</v>
          </cell>
          <cell r="C594" t="str">
            <v>LP TNA19 BOUNCY &amp; TENDER 150ML V060</v>
          </cell>
          <cell r="D594" t="str">
            <v>LP</v>
          </cell>
          <cell r="E594" t="str">
            <v>A</v>
          </cell>
          <cell r="F594">
            <v>1</v>
          </cell>
          <cell r="I594" t="str">
            <v/>
          </cell>
          <cell r="L594">
            <v>0.20300000000000001</v>
          </cell>
          <cell r="M594">
            <v>6</v>
          </cell>
          <cell r="N594">
            <v>300</v>
          </cell>
          <cell r="O594">
            <v>1800</v>
          </cell>
          <cell r="P594">
            <v>0</v>
          </cell>
          <cell r="Q594">
            <v>1</v>
          </cell>
          <cell r="R594">
            <v>0</v>
          </cell>
          <cell r="S594" t="str">
            <v>30157729</v>
          </cell>
          <cell r="T594" t="str">
            <v>ЕАЭС N RU Д-FR.АИ13.В.00802/19</v>
          </cell>
          <cell r="U594" t="str">
            <v>Non Aerosol</v>
          </cell>
          <cell r="V594" t="str">
            <v>E2906000</v>
          </cell>
          <cell r="W594" t="str">
            <v>E2906000</v>
          </cell>
          <cell r="X594" t="str">
            <v>E2906000</v>
          </cell>
          <cell r="Y594" t="str">
            <v>E2906000</v>
          </cell>
          <cell r="Z594" t="str">
            <v>not US</v>
          </cell>
          <cell r="AA594" t="str">
            <v/>
          </cell>
          <cell r="AB594">
            <v>9</v>
          </cell>
          <cell r="AC594" t="str">
            <v>Non Aerosol</v>
          </cell>
        </row>
        <row r="595">
          <cell r="A595" t="str">
            <v>E2907800</v>
          </cell>
          <cell r="B595" t="str">
            <v>30157743</v>
          </cell>
          <cell r="C595" t="str">
            <v>TNA19 MOR AFTER DUST 200ML VH22</v>
          </cell>
          <cell r="D595" t="str">
            <v>LP</v>
          </cell>
          <cell r="E595" t="str">
            <v>A</v>
          </cell>
          <cell r="F595">
            <v>1</v>
          </cell>
          <cell r="I595" t="str">
            <v/>
          </cell>
          <cell r="L595">
            <v>0.16</v>
          </cell>
          <cell r="M595">
            <v>6</v>
          </cell>
          <cell r="N595">
            <v>354</v>
          </cell>
          <cell r="O595">
            <v>1416</v>
          </cell>
          <cell r="P595">
            <v>0</v>
          </cell>
          <cell r="Q595">
            <v>1</v>
          </cell>
          <cell r="R595">
            <v>0</v>
          </cell>
          <cell r="S595" t="str">
            <v>30157743</v>
          </cell>
          <cell r="T595" t="str">
            <v>ЕАЭС N RU Д-FR.АИ13.В.00908/19</v>
          </cell>
          <cell r="U595" t="str">
            <v>Aerosol Level 1</v>
          </cell>
          <cell r="V595" t="str">
            <v>E2907800</v>
          </cell>
          <cell r="W595" t="str">
            <v>E2907800</v>
          </cell>
          <cell r="X595" t="str">
            <v>E2907800</v>
          </cell>
          <cell r="Y595" t="str">
            <v>E2907800</v>
          </cell>
          <cell r="Z595" t="str">
            <v>not US</v>
          </cell>
          <cell r="AA595" t="str">
            <v/>
          </cell>
          <cell r="AB595">
            <v>3</v>
          </cell>
          <cell r="AC595" t="str">
            <v>Aerosol Level 1</v>
          </cell>
        </row>
        <row r="596">
          <cell r="A596" t="str">
            <v>E3078300</v>
          </cell>
          <cell r="B596" t="str">
            <v>30162976</v>
          </cell>
          <cell r="C596" t="str">
            <v>LP TNA19 SPIRAL QUEEN 200ML V060</v>
          </cell>
          <cell r="D596" t="str">
            <v>LP</v>
          </cell>
          <cell r="E596" t="str">
            <v>A</v>
          </cell>
          <cell r="F596">
            <v>1</v>
          </cell>
          <cell r="I596" t="str">
            <v/>
          </cell>
          <cell r="L596">
            <v>0.23200000000000001</v>
          </cell>
          <cell r="M596">
            <v>6</v>
          </cell>
          <cell r="N596">
            <v>396</v>
          </cell>
          <cell r="O596">
            <v>1584</v>
          </cell>
          <cell r="P596">
            <v>0</v>
          </cell>
          <cell r="Q596">
            <v>1</v>
          </cell>
          <cell r="R596">
            <v>0</v>
          </cell>
          <cell r="S596" t="str">
            <v>30162976</v>
          </cell>
          <cell r="T596" t="str">
            <v>ЕАЭС N RU Д-FR.АИ13.В.00817/19</v>
          </cell>
          <cell r="U596" t="str">
            <v>Aerosol Level 1</v>
          </cell>
          <cell r="V596" t="str">
            <v>E3078300</v>
          </cell>
          <cell r="W596" t="str">
            <v>E3078300</v>
          </cell>
          <cell r="X596" t="str">
            <v>E3078300</v>
          </cell>
          <cell r="Y596" t="str">
            <v>E3078300</v>
          </cell>
          <cell r="Z596" t="str">
            <v>not US</v>
          </cell>
          <cell r="AA596" t="str">
            <v/>
          </cell>
          <cell r="AB596">
            <v>2</v>
          </cell>
          <cell r="AC596" t="str">
            <v>Aerosol Level 1</v>
          </cell>
        </row>
        <row r="597">
          <cell r="A597" t="str">
            <v>E2908100</v>
          </cell>
          <cell r="B597" t="str">
            <v>30164932</v>
          </cell>
          <cell r="C597" t="str">
            <v>LP TNA19 DENSITY MATERIAL 100MLV060</v>
          </cell>
          <cell r="D597" t="str">
            <v>LP</v>
          </cell>
          <cell r="E597" t="str">
            <v>B</v>
          </cell>
          <cell r="F597">
            <v>1</v>
          </cell>
          <cell r="I597" t="str">
            <v/>
          </cell>
          <cell r="L597">
            <v>0.13</v>
          </cell>
          <cell r="M597">
            <v>12</v>
          </cell>
          <cell r="N597">
            <v>168</v>
          </cell>
          <cell r="O597">
            <v>2184</v>
          </cell>
          <cell r="P597">
            <v>0</v>
          </cell>
          <cell r="Q597">
            <v>1</v>
          </cell>
          <cell r="R597">
            <v>6</v>
          </cell>
          <cell r="S597" t="str">
            <v>30164932</v>
          </cell>
          <cell r="T597" t="str">
            <v>ЕАЭС N RU Д-FR.АИ13.В.00810/19</v>
          </cell>
          <cell r="U597" t="str">
            <v>Non Aerosol</v>
          </cell>
          <cell r="V597" t="str">
            <v>E2908100</v>
          </cell>
          <cell r="W597" t="str">
            <v>E2908100</v>
          </cell>
          <cell r="X597" t="str">
            <v>E2908100</v>
          </cell>
          <cell r="Y597" t="str">
            <v>E2908100</v>
          </cell>
          <cell r="Z597" t="str">
            <v>not US</v>
          </cell>
          <cell r="AA597" t="str">
            <v/>
          </cell>
          <cell r="AB597">
            <v>9</v>
          </cell>
          <cell r="AC597" t="str">
            <v>Non Aerosol</v>
          </cell>
        </row>
        <row r="598">
          <cell r="A598" t="str">
            <v>E2902400</v>
          </cell>
          <cell r="B598" t="str">
            <v>30165519</v>
          </cell>
          <cell r="C598" t="str">
            <v>LP TNA19 FIX MAX 200ML VH22</v>
          </cell>
          <cell r="D598" t="str">
            <v>LP</v>
          </cell>
          <cell r="E598" t="str">
            <v>C</v>
          </cell>
          <cell r="F598">
            <v>1</v>
          </cell>
          <cell r="I598" t="str">
            <v/>
          </cell>
          <cell r="L598">
            <v>0.23</v>
          </cell>
          <cell r="M598">
            <v>6</v>
          </cell>
          <cell r="N598">
            <v>324</v>
          </cell>
          <cell r="O598">
            <v>1620</v>
          </cell>
          <cell r="P598">
            <v>0</v>
          </cell>
          <cell r="Q598">
            <v>1</v>
          </cell>
          <cell r="R598">
            <v>0</v>
          </cell>
          <cell r="S598" t="str">
            <v>30165519</v>
          </cell>
          <cell r="T598" t="str">
            <v>ЕАЭС № RU Д-ES.АИ13.В.00188/19</v>
          </cell>
          <cell r="U598" t="str">
            <v>Non Aerosol</v>
          </cell>
          <cell r="V598" t="str">
            <v>E2902400</v>
          </cell>
          <cell r="W598" t="str">
            <v>E2902400</v>
          </cell>
          <cell r="X598" t="str">
            <v>E2902400</v>
          </cell>
          <cell r="Y598" t="str">
            <v>E2902400</v>
          </cell>
          <cell r="Z598" t="str">
            <v>not US</v>
          </cell>
          <cell r="AA598" t="str">
            <v/>
          </cell>
          <cell r="AB598">
            <v>9</v>
          </cell>
          <cell r="AC598" t="str">
            <v>Non Aerosol</v>
          </cell>
        </row>
        <row r="599">
          <cell r="A599" t="str">
            <v>E2906400</v>
          </cell>
          <cell r="B599" t="str">
            <v>30165366</v>
          </cell>
          <cell r="C599" t="str">
            <v>LP TNA19 WEB 150ML VG89</v>
          </cell>
          <cell r="D599" t="str">
            <v>LP</v>
          </cell>
          <cell r="E599" t="str">
            <v>A</v>
          </cell>
          <cell r="F599">
            <v>1</v>
          </cell>
          <cell r="I599" t="str">
            <v/>
          </cell>
          <cell r="L599">
            <v>0.17499999999999999</v>
          </cell>
          <cell r="M599">
            <v>12</v>
          </cell>
          <cell r="N599">
            <v>312</v>
          </cell>
          <cell r="O599">
            <v>2496</v>
          </cell>
          <cell r="P599">
            <v>0</v>
          </cell>
          <cell r="Q599">
            <v>1</v>
          </cell>
          <cell r="R599">
            <v>6</v>
          </cell>
          <cell r="S599" t="str">
            <v>30165366</v>
          </cell>
          <cell r="T599" t="str">
            <v>ЕАЭС № RU Д-ES.АИ13.В.00187/19</v>
          </cell>
          <cell r="U599" t="str">
            <v>Non Aerosol</v>
          </cell>
          <cell r="V599" t="str">
            <v>E2906400</v>
          </cell>
          <cell r="W599" t="str">
            <v>E2906400</v>
          </cell>
          <cell r="X599" t="str">
            <v>E2906400</v>
          </cell>
          <cell r="Y599" t="str">
            <v>E2906400</v>
          </cell>
          <cell r="Z599" t="str">
            <v>not US</v>
          </cell>
          <cell r="AA599" t="str">
            <v/>
          </cell>
          <cell r="AB599">
            <v>9</v>
          </cell>
          <cell r="AC599" t="str">
            <v>Non Aerosol</v>
          </cell>
        </row>
        <row r="600">
          <cell r="A600" t="str">
            <v>E2906700</v>
          </cell>
          <cell r="B600" t="str">
            <v>30159884</v>
          </cell>
          <cell r="C600" t="str">
            <v>LP TNA19 DEPOLISH 100ML V060</v>
          </cell>
          <cell r="D600" t="str">
            <v>LP</v>
          </cell>
          <cell r="E600" t="str">
            <v>B</v>
          </cell>
          <cell r="F600">
            <v>1</v>
          </cell>
          <cell r="I600" t="str">
            <v/>
          </cell>
          <cell r="L600">
            <v>0.12</v>
          </cell>
          <cell r="M600">
            <v>6</v>
          </cell>
          <cell r="N600">
            <v>456</v>
          </cell>
          <cell r="O600">
            <v>2736</v>
          </cell>
          <cell r="P600">
            <v>0</v>
          </cell>
          <cell r="Q600">
            <v>1</v>
          </cell>
          <cell r="R600">
            <v>0</v>
          </cell>
          <cell r="S600" t="str">
            <v>30159884</v>
          </cell>
          <cell r="T600" t="str">
            <v>ЕАЭС № RU Д-ES.АИ13.В.05526</v>
          </cell>
          <cell r="U600" t="str">
            <v>Non Aerosol</v>
          </cell>
          <cell r="V600" t="str">
            <v>E2906700</v>
          </cell>
          <cell r="W600" t="str">
            <v>E2906700</v>
          </cell>
          <cell r="X600" t="str">
            <v>E2906700</v>
          </cell>
          <cell r="Y600" t="str">
            <v>E2906700</v>
          </cell>
          <cell r="Z600" t="str">
            <v>not US</v>
          </cell>
          <cell r="AA600" t="str">
            <v/>
          </cell>
          <cell r="AB600">
            <v>9</v>
          </cell>
          <cell r="AC600" t="str">
            <v>Non Aerosol</v>
          </cell>
        </row>
        <row r="601">
          <cell r="A601" t="str">
            <v>E2907102</v>
          </cell>
          <cell r="B601" t="str">
            <v>30160293</v>
          </cell>
          <cell r="C601" t="str">
            <v>LP TNA19 BEACH WAVES 150ML VG89</v>
          </cell>
          <cell r="D601" t="str">
            <v>LP</v>
          </cell>
          <cell r="E601" t="str">
            <v>A</v>
          </cell>
          <cell r="F601">
            <v>1</v>
          </cell>
          <cell r="I601" t="str">
            <v/>
          </cell>
          <cell r="L601">
            <v>0.19500000000000001</v>
          </cell>
          <cell r="M601">
            <v>12</v>
          </cell>
          <cell r="N601">
            <v>396</v>
          </cell>
          <cell r="O601">
            <v>1980</v>
          </cell>
          <cell r="P601">
            <v>0</v>
          </cell>
          <cell r="Q601">
            <v>1</v>
          </cell>
          <cell r="R601">
            <v>6</v>
          </cell>
          <cell r="S601" t="str">
            <v>30160293</v>
          </cell>
          <cell r="T601" t="str">
            <v>ЕАЭС № RU Д-ES.АИ13.В.05694</v>
          </cell>
          <cell r="U601" t="str">
            <v>Non Aerosol</v>
          </cell>
          <cell r="V601" t="str">
            <v>E2907102</v>
          </cell>
          <cell r="W601" t="str">
            <v>E2907102</v>
          </cell>
          <cell r="X601" t="str">
            <v>E2907102</v>
          </cell>
          <cell r="Y601" t="str">
            <v>E2907102</v>
          </cell>
          <cell r="Z601" t="str">
            <v>not US</v>
          </cell>
          <cell r="AA601" t="str">
            <v/>
          </cell>
          <cell r="AB601">
            <v>9</v>
          </cell>
          <cell r="AC601" t="str">
            <v>Non Aerosol</v>
          </cell>
        </row>
        <row r="602">
          <cell r="A602" t="str">
            <v>E2909000</v>
          </cell>
          <cell r="B602" t="str">
            <v>30161047</v>
          </cell>
          <cell r="C602" t="str">
            <v>LP TNA19 TRANS LOTION 150ML VG89</v>
          </cell>
          <cell r="D602" t="str">
            <v>LP</v>
          </cell>
          <cell r="E602" t="str">
            <v>A</v>
          </cell>
          <cell r="F602">
            <v>1</v>
          </cell>
          <cell r="I602" t="str">
            <v/>
          </cell>
          <cell r="L602">
            <v>0.183</v>
          </cell>
          <cell r="M602">
            <v>6</v>
          </cell>
          <cell r="N602">
            <v>438</v>
          </cell>
          <cell r="O602">
            <v>2190</v>
          </cell>
          <cell r="P602">
            <v>0</v>
          </cell>
          <cell r="Q602">
            <v>1</v>
          </cell>
          <cell r="R602">
            <v>0</v>
          </cell>
          <cell r="S602" t="str">
            <v>30161047</v>
          </cell>
          <cell r="T602" t="str">
            <v>ЕАЭС № RU Д-ES.АИ13.В.00187/19</v>
          </cell>
          <cell r="U602" t="str">
            <v>Non Aerosol</v>
          </cell>
          <cell r="V602" t="str">
            <v>E2909000</v>
          </cell>
          <cell r="W602" t="str">
            <v>E2909000</v>
          </cell>
          <cell r="X602" t="str">
            <v>E2909000</v>
          </cell>
          <cell r="Y602" t="str">
            <v>E2909000</v>
          </cell>
          <cell r="Z602" t="str">
            <v>not US</v>
          </cell>
          <cell r="AA602" t="str">
            <v/>
          </cell>
          <cell r="AB602">
            <v>9</v>
          </cell>
          <cell r="AC602" t="str">
            <v>Non Aerosol</v>
          </cell>
        </row>
        <row r="603">
          <cell r="A603" t="str">
            <v>E2908800</v>
          </cell>
          <cell r="B603" t="str">
            <v>30157750</v>
          </cell>
          <cell r="C603" t="str">
            <v>LP TNA19 TRANS GEL 150ML VH22</v>
          </cell>
          <cell r="D603" t="str">
            <v>LP</v>
          </cell>
          <cell r="E603" t="str">
            <v>B</v>
          </cell>
          <cell r="F603">
            <v>1</v>
          </cell>
          <cell r="I603" t="str">
            <v/>
          </cell>
          <cell r="L603">
            <v>0.19600000000000001</v>
          </cell>
          <cell r="M603">
            <v>6</v>
          </cell>
          <cell r="N603">
            <v>288</v>
          </cell>
          <cell r="O603">
            <v>1440</v>
          </cell>
          <cell r="P603">
            <v>0</v>
          </cell>
          <cell r="Q603">
            <v>1</v>
          </cell>
          <cell r="R603">
            <v>0</v>
          </cell>
          <cell r="S603" t="str">
            <v>30157750</v>
          </cell>
          <cell r="T603" t="str">
            <v>ЕАЭС № RU Д-FR.АИ13.В.00302/19</v>
          </cell>
          <cell r="U603" t="str">
            <v>Aerosol Level 1</v>
          </cell>
          <cell r="V603" t="str">
            <v>E2908800</v>
          </cell>
          <cell r="W603" t="str">
            <v>E2908800</v>
          </cell>
          <cell r="X603" t="str">
            <v>E2908800</v>
          </cell>
          <cell r="Y603" t="str">
            <v>E2908800</v>
          </cell>
          <cell r="Z603" t="str">
            <v>not US</v>
          </cell>
          <cell r="AA603" t="str">
            <v/>
          </cell>
          <cell r="AB603">
            <v>1</v>
          </cell>
          <cell r="AC603" t="str">
            <v>Aerosol Level 1</v>
          </cell>
        </row>
        <row r="604">
          <cell r="A604" t="str">
            <v>E2126202</v>
          </cell>
          <cell r="B604" t="str">
            <v>3474636471706</v>
          </cell>
          <cell r="C604" t="str">
            <v>INFINIUM PURE SFT 300 ML V272</v>
          </cell>
          <cell r="D604" t="str">
            <v>LP</v>
          </cell>
          <cell r="E604" t="str">
            <v>B</v>
          </cell>
          <cell r="F604">
            <v>1</v>
          </cell>
          <cell r="I604" t="str">
            <v/>
          </cell>
          <cell r="L604">
            <v>0.26100000000000001</v>
          </cell>
          <cell r="M604">
            <v>6</v>
          </cell>
          <cell r="N604">
            <v>234</v>
          </cell>
          <cell r="O604">
            <v>936</v>
          </cell>
          <cell r="P604">
            <v>0</v>
          </cell>
          <cell r="Q604">
            <v>1</v>
          </cell>
          <cell r="R604">
            <v>0</v>
          </cell>
          <cell r="S604" t="str">
            <v>3474636471706</v>
          </cell>
          <cell r="T604" t="str">
            <v>ЕАЭС № RU Д-FR.АИ13.В.00501/19</v>
          </cell>
          <cell r="U604" t="str">
            <v>Aerosol Level 1</v>
          </cell>
          <cell r="V604" t="str">
            <v>E2126202</v>
          </cell>
          <cell r="W604" t="str">
            <v>E2126202</v>
          </cell>
          <cell r="X604" t="str">
            <v>E2126202</v>
          </cell>
          <cell r="Y604" t="str">
            <v>E2126202</v>
          </cell>
          <cell r="Z604" t="str">
            <v>not US</v>
          </cell>
          <cell r="AA604" t="str">
            <v/>
          </cell>
          <cell r="AB604">
            <v>2</v>
          </cell>
          <cell r="AC604" t="str">
            <v>Aerosol Level 1</v>
          </cell>
        </row>
        <row r="605">
          <cell r="A605" t="str">
            <v>E2126302</v>
          </cell>
          <cell r="B605" t="str">
            <v>3474636471713</v>
          </cell>
          <cell r="C605" t="str">
            <v>INFINIUM PURE SFT 500 ML V034</v>
          </cell>
          <cell r="D605" t="str">
            <v>LP</v>
          </cell>
          <cell r="E605" t="str">
            <v>B</v>
          </cell>
          <cell r="F605">
            <v>1</v>
          </cell>
          <cell r="I605" t="str">
            <v/>
          </cell>
          <cell r="L605">
            <v>0.45</v>
          </cell>
          <cell r="M605">
            <v>6</v>
          </cell>
          <cell r="N605">
            <v>216</v>
          </cell>
          <cell r="O605">
            <v>648</v>
          </cell>
          <cell r="P605">
            <v>0</v>
          </cell>
          <cell r="Q605">
            <v>1</v>
          </cell>
          <cell r="R605">
            <v>0</v>
          </cell>
          <cell r="S605" t="str">
            <v>3474636471713</v>
          </cell>
          <cell r="T605" t="str">
            <v>ЕАЭС № RU Д-FR.АИ13.В.00501/19</v>
          </cell>
          <cell r="U605" t="str">
            <v>Aerosol Level 1</v>
          </cell>
          <cell r="V605" t="str">
            <v>E2126302</v>
          </cell>
          <cell r="W605" t="str">
            <v>E2126302</v>
          </cell>
          <cell r="X605" t="str">
            <v>E2126302</v>
          </cell>
          <cell r="Y605" t="str">
            <v>E2126302</v>
          </cell>
          <cell r="Z605" t="str">
            <v>not US</v>
          </cell>
          <cell r="AA605" t="str">
            <v/>
          </cell>
          <cell r="AB605">
            <v>2</v>
          </cell>
          <cell r="AC605" t="str">
            <v>Aerosol Level 1</v>
          </cell>
        </row>
        <row r="606">
          <cell r="A606" t="str">
            <v>E2192202</v>
          </cell>
          <cell r="B606" t="str">
            <v>3474636476602</v>
          </cell>
          <cell r="C606" t="str">
            <v>INFINIUM PURE STR 300 ML V272</v>
          </cell>
          <cell r="D606" t="str">
            <v>LP</v>
          </cell>
          <cell r="E606" t="str">
            <v>A</v>
          </cell>
          <cell r="F606">
            <v>1</v>
          </cell>
          <cell r="I606" t="str">
            <v/>
          </cell>
          <cell r="L606">
            <v>0.26100000000000001</v>
          </cell>
          <cell r="M606">
            <v>6</v>
          </cell>
          <cell r="N606">
            <v>234</v>
          </cell>
          <cell r="O606">
            <v>936</v>
          </cell>
          <cell r="P606">
            <v>0</v>
          </cell>
          <cell r="Q606">
            <v>1</v>
          </cell>
          <cell r="R606">
            <v>0</v>
          </cell>
          <cell r="S606" t="str">
            <v>3474636476602</v>
          </cell>
          <cell r="T606" t="str">
            <v>ЕАЭС № RU Д-FR.АИ13.В.00501/19</v>
          </cell>
          <cell r="U606" t="str">
            <v>Aerosol Level 1</v>
          </cell>
          <cell r="V606" t="str">
            <v>E2192202</v>
          </cell>
          <cell r="W606" t="str">
            <v>E2192202</v>
          </cell>
          <cell r="X606" t="str">
            <v>E2192202</v>
          </cell>
          <cell r="Y606" t="str">
            <v>E2192202</v>
          </cell>
          <cell r="Z606" t="str">
            <v>not US</v>
          </cell>
          <cell r="AA606" t="str">
            <v/>
          </cell>
          <cell r="AB606">
            <v>2</v>
          </cell>
          <cell r="AC606" t="str">
            <v>Aerosol Level 1</v>
          </cell>
        </row>
        <row r="607">
          <cell r="A607" t="str">
            <v>E2192302</v>
          </cell>
          <cell r="B607" t="str">
            <v>3474636476619</v>
          </cell>
          <cell r="C607" t="str">
            <v>INFINIUM PURE STR 500 ML V034</v>
          </cell>
          <cell r="D607" t="str">
            <v>LP</v>
          </cell>
          <cell r="E607" t="str">
            <v>A</v>
          </cell>
          <cell r="F607">
            <v>1</v>
          </cell>
          <cell r="I607" t="str">
            <v/>
          </cell>
          <cell r="L607">
            <v>0.45</v>
          </cell>
          <cell r="M607">
            <v>6</v>
          </cell>
          <cell r="N607">
            <v>216</v>
          </cell>
          <cell r="O607">
            <v>648</v>
          </cell>
          <cell r="P607">
            <v>0</v>
          </cell>
          <cell r="Q607">
            <v>1</v>
          </cell>
          <cell r="R607">
            <v>0</v>
          </cell>
          <cell r="S607" t="str">
            <v>3474636476619</v>
          </cell>
          <cell r="T607" t="str">
            <v>ЕАЭС № RU Д-FR.АИ13.В.00501/19</v>
          </cell>
          <cell r="U607" t="str">
            <v>Aerosol Level 1</v>
          </cell>
          <cell r="V607" t="str">
            <v>E2192302</v>
          </cell>
          <cell r="W607" t="str">
            <v>E2192302</v>
          </cell>
          <cell r="X607" t="str">
            <v>E2192302</v>
          </cell>
          <cell r="Y607" t="str">
            <v>E2192302</v>
          </cell>
          <cell r="Z607" t="str">
            <v>not US</v>
          </cell>
          <cell r="AA607" t="str">
            <v/>
          </cell>
          <cell r="AB607">
            <v>2</v>
          </cell>
          <cell r="AC607" t="str">
            <v>Aerosol Level 1</v>
          </cell>
        </row>
        <row r="608">
          <cell r="A608" t="str">
            <v>E2192502</v>
          </cell>
          <cell r="B608" t="str">
            <v>3474636476633</v>
          </cell>
          <cell r="C608" t="str">
            <v>LP INF PURE XTR STR 300 ML V060</v>
          </cell>
          <cell r="D608" t="str">
            <v>LP</v>
          </cell>
          <cell r="E608" t="str">
            <v>B</v>
          </cell>
          <cell r="F608">
            <v>1</v>
          </cell>
          <cell r="I608" t="str">
            <v/>
          </cell>
          <cell r="L608">
            <v>0.26100000000000001</v>
          </cell>
          <cell r="M608">
            <v>6</v>
          </cell>
          <cell r="N608">
            <v>234</v>
          </cell>
          <cell r="O608">
            <v>936</v>
          </cell>
          <cell r="P608">
            <v>0</v>
          </cell>
          <cell r="Q608">
            <v>1</v>
          </cell>
          <cell r="R608">
            <v>0</v>
          </cell>
          <cell r="S608" t="str">
            <v>3474636476633</v>
          </cell>
          <cell r="T608" t="str">
            <v>ЕАЭС № RU Д-FR.АИ13.В.00501/19</v>
          </cell>
          <cell r="U608" t="str">
            <v>Aerosol Level 1</v>
          </cell>
          <cell r="V608" t="str">
            <v>E2192502</v>
          </cell>
          <cell r="W608" t="str">
            <v>E2192502</v>
          </cell>
          <cell r="X608" t="str">
            <v>E2192502</v>
          </cell>
          <cell r="Y608" t="str">
            <v>E2192502</v>
          </cell>
          <cell r="Z608" t="str">
            <v>not US</v>
          </cell>
          <cell r="AA608" t="str">
            <v/>
          </cell>
          <cell r="AB608">
            <v>2</v>
          </cell>
          <cell r="AC608" t="str">
            <v>Aerosol Level 1</v>
          </cell>
        </row>
        <row r="609">
          <cell r="A609" t="str">
            <v>E2192702</v>
          </cell>
          <cell r="B609" t="str">
            <v>3474636476640</v>
          </cell>
          <cell r="C609" t="str">
            <v>INFINIUM PURE XTR STR 500 ML V034</v>
          </cell>
          <cell r="D609" t="str">
            <v>LP</v>
          </cell>
          <cell r="E609" t="str">
            <v>A</v>
          </cell>
          <cell r="F609">
            <v>1</v>
          </cell>
          <cell r="I609" t="str">
            <v/>
          </cell>
          <cell r="L609">
            <v>0.45</v>
          </cell>
          <cell r="M609">
            <v>6</v>
          </cell>
          <cell r="N609">
            <v>216</v>
          </cell>
          <cell r="O609">
            <v>648</v>
          </cell>
          <cell r="P609">
            <v>0</v>
          </cell>
          <cell r="Q609">
            <v>1</v>
          </cell>
          <cell r="R609">
            <v>0</v>
          </cell>
          <cell r="S609" t="str">
            <v>3474636476640</v>
          </cell>
          <cell r="T609" t="str">
            <v>ЕАЭС № RU Д-FR.АИ13.В.00501/19</v>
          </cell>
          <cell r="U609" t="str">
            <v>Aerosol Level 1</v>
          </cell>
          <cell r="V609" t="str">
            <v>E2192702</v>
          </cell>
          <cell r="W609" t="str">
            <v>E2192702</v>
          </cell>
          <cell r="X609" t="str">
            <v>E2192702</v>
          </cell>
          <cell r="Y609" t="str">
            <v>E2192702</v>
          </cell>
          <cell r="Z609" t="str">
            <v>not US</v>
          </cell>
          <cell r="AA609" t="str">
            <v/>
          </cell>
          <cell r="AB609">
            <v>2</v>
          </cell>
          <cell r="AC609" t="str">
            <v>Aerosol Level 1</v>
          </cell>
        </row>
        <row r="610">
          <cell r="A610" t="str">
            <v>E0874501</v>
          </cell>
          <cell r="B610" t="str">
            <v>3474630575943</v>
          </cell>
          <cell r="C610" t="str">
            <v>LP INFINIUM XTR STR 300ML V060</v>
          </cell>
          <cell r="D610" t="str">
            <v>LP</v>
          </cell>
          <cell r="E610" t="str">
            <v>B</v>
          </cell>
          <cell r="F610">
            <v>1</v>
          </cell>
          <cell r="I610" t="str">
            <v/>
          </cell>
          <cell r="L610">
            <v>0.26100000000000001</v>
          </cell>
          <cell r="M610">
            <v>6</v>
          </cell>
          <cell r="N610">
            <v>234</v>
          </cell>
          <cell r="O610">
            <v>936</v>
          </cell>
          <cell r="P610">
            <v>0</v>
          </cell>
          <cell r="Q610">
            <v>1</v>
          </cell>
          <cell r="R610">
            <v>0</v>
          </cell>
          <cell r="S610" t="str">
            <v>3474630575943</v>
          </cell>
          <cell r="T610" t="str">
            <v>ЕАЭС № RU Д-FR.АИ13.В.05820</v>
          </cell>
          <cell r="U610" t="str">
            <v>Aerosol Level 1</v>
          </cell>
          <cell r="V610" t="str">
            <v>E0874501</v>
          </cell>
          <cell r="W610" t="str">
            <v>E0874501</v>
          </cell>
          <cell r="X610" t="str">
            <v>E0874501</v>
          </cell>
          <cell r="Y610" t="str">
            <v>E0874501</v>
          </cell>
          <cell r="Z610" t="str">
            <v>not US</v>
          </cell>
          <cell r="AA610" t="str">
            <v/>
          </cell>
          <cell r="AB610">
            <v>2</v>
          </cell>
          <cell r="AC610" t="str">
            <v>Aerosol Level 1</v>
          </cell>
        </row>
        <row r="611">
          <cell r="A611" t="str">
            <v>E0874001</v>
          </cell>
          <cell r="B611" t="str">
            <v>3474630575752</v>
          </cell>
          <cell r="C611" t="str">
            <v>LP INFINIUM EXTRA FORT 500ML V034</v>
          </cell>
          <cell r="D611" t="str">
            <v>LP</v>
          </cell>
          <cell r="E611" t="str">
            <v>B</v>
          </cell>
          <cell r="F611">
            <v>1</v>
          </cell>
          <cell r="I611" t="str">
            <v/>
          </cell>
          <cell r="L611">
            <v>0.45</v>
          </cell>
          <cell r="M611">
            <v>6</v>
          </cell>
          <cell r="N611">
            <v>216</v>
          </cell>
          <cell r="O611">
            <v>648</v>
          </cell>
          <cell r="P611">
            <v>0</v>
          </cell>
          <cell r="Q611">
            <v>1</v>
          </cell>
          <cell r="R611">
            <v>0</v>
          </cell>
          <cell r="S611" t="str">
            <v>3474630575752</v>
          </cell>
          <cell r="T611" t="str">
            <v>ЕАЭС № RU Д-FR.АИ13.В.05820</v>
          </cell>
          <cell r="U611" t="str">
            <v>Aerosol Level 1</v>
          </cell>
          <cell r="V611" t="str">
            <v>E0874001</v>
          </cell>
          <cell r="W611" t="str">
            <v>E0874001</v>
          </cell>
          <cell r="X611" t="str">
            <v>E0874001</v>
          </cell>
          <cell r="Y611" t="str">
            <v>E0874001</v>
          </cell>
          <cell r="Z611" t="str">
            <v>not US</v>
          </cell>
          <cell r="AA611" t="str">
            <v/>
          </cell>
          <cell r="AB611">
            <v>2</v>
          </cell>
          <cell r="AC611" t="str">
            <v>Aerosol Level 1</v>
          </cell>
        </row>
        <row r="612">
          <cell r="A612" t="str">
            <v>E1538501</v>
          </cell>
          <cell r="B612" t="str">
            <v>3474630729919</v>
          </cell>
          <cell r="C612" t="str">
            <v>LP INFINIUM EXTREME 500ML V034</v>
          </cell>
          <cell r="D612" t="str">
            <v>LP</v>
          </cell>
          <cell r="E612" t="str">
            <v>C</v>
          </cell>
          <cell r="F612">
            <v>1</v>
          </cell>
          <cell r="I612" t="str">
            <v/>
          </cell>
          <cell r="L612">
            <v>0.45</v>
          </cell>
          <cell r="M612">
            <v>6</v>
          </cell>
          <cell r="N612">
            <v>216</v>
          </cell>
          <cell r="O612">
            <v>648</v>
          </cell>
          <cell r="P612">
            <v>0</v>
          </cell>
          <cell r="Q612">
            <v>1</v>
          </cell>
          <cell r="R612">
            <v>0</v>
          </cell>
          <cell r="S612" t="str">
            <v>3474630729919</v>
          </cell>
          <cell r="T612" t="str">
            <v>ЕАЭС № RU Д-FR.АИ13.В.06660</v>
          </cell>
          <cell r="U612" t="str">
            <v>Aerosol Level 1</v>
          </cell>
          <cell r="V612" t="str">
            <v>E1538501</v>
          </cell>
          <cell r="W612" t="str">
            <v>E1538501</v>
          </cell>
          <cell r="X612" t="str">
            <v>E1538501</v>
          </cell>
          <cell r="Y612" t="str">
            <v>E1538501</v>
          </cell>
          <cell r="Z612" t="str">
            <v>not US</v>
          </cell>
          <cell r="AA612" t="str">
            <v/>
          </cell>
          <cell r="AB612">
            <v>2</v>
          </cell>
          <cell r="AC612" t="str">
            <v>Aerosol Level 1</v>
          </cell>
        </row>
        <row r="613">
          <cell r="A613" t="str">
            <v>E0016702</v>
          </cell>
          <cell r="B613" t="str">
            <v>3474632000481</v>
          </cell>
          <cell r="C613" t="str">
            <v>LAQUE ELNETT 500 ML FORTE VM V060</v>
          </cell>
          <cell r="D613" t="str">
            <v>LP</v>
          </cell>
          <cell r="E613" t="str">
            <v>B</v>
          </cell>
          <cell r="F613">
            <v>1</v>
          </cell>
          <cell r="I613" t="str">
            <v/>
          </cell>
          <cell r="L613">
            <v>0.46899999999999997</v>
          </cell>
          <cell r="M613">
            <v>6</v>
          </cell>
          <cell r="N613">
            <v>216</v>
          </cell>
          <cell r="O613">
            <v>648</v>
          </cell>
          <cell r="P613">
            <v>0</v>
          </cell>
          <cell r="Q613">
            <v>1</v>
          </cell>
          <cell r="R613">
            <v>0</v>
          </cell>
          <cell r="S613" t="str">
            <v>3474632000481</v>
          </cell>
          <cell r="T613" t="str">
            <v>ЕАЭС № RU Д-FR.АИ13.В.00531/19</v>
          </cell>
          <cell r="U613" t="str">
            <v>Aerosol Level 1</v>
          </cell>
          <cell r="V613" t="str">
            <v>E0016702</v>
          </cell>
          <cell r="W613" t="str">
            <v>E0016702</v>
          </cell>
          <cell r="X613" t="str">
            <v>E0016702</v>
          </cell>
          <cell r="Y613" t="str">
            <v>E0016702</v>
          </cell>
          <cell r="Z613" t="str">
            <v>not US</v>
          </cell>
          <cell r="AA613" t="str">
            <v/>
          </cell>
          <cell r="AB613">
            <v>2</v>
          </cell>
          <cell r="AC613" t="str">
            <v>Aerosol Level 1</v>
          </cell>
        </row>
        <row r="614">
          <cell r="A614" t="str">
            <v>P1678500</v>
          </cell>
          <cell r="B614" t="str">
            <v>884486406200</v>
          </cell>
          <cell r="C614" t="str">
            <v>RK SEQ GLOSS 010VV 60ML V991</v>
          </cell>
          <cell r="D614" t="str">
            <v>RD</v>
          </cell>
          <cell r="E614" t="str">
            <v>#</v>
          </cell>
          <cell r="F614">
            <v>1</v>
          </cell>
          <cell r="I614" t="str">
            <v/>
          </cell>
          <cell r="L614">
            <v>7.4999999999999997E-2</v>
          </cell>
          <cell r="M614">
            <v>36</v>
          </cell>
          <cell r="N614">
            <v>612</v>
          </cell>
          <cell r="O614">
            <v>5508</v>
          </cell>
          <cell r="P614">
            <v>0</v>
          </cell>
          <cell r="Q614">
            <v>1</v>
          </cell>
          <cell r="R614">
            <v>3</v>
          </cell>
          <cell r="S614" t="str">
            <v>884486406200</v>
          </cell>
          <cell r="T614" t="str">
            <v>RU.77.99.29.001.R.004508.12.19</v>
          </cell>
          <cell r="U614" t="str">
            <v>Non Aerosol</v>
          </cell>
          <cell r="V614" t="str">
            <v>P1678500</v>
          </cell>
          <cell r="W614" t="str">
            <v>P1678500</v>
          </cell>
          <cell r="X614" t="str">
            <v>P1678500</v>
          </cell>
          <cell r="Y614" t="str">
            <v>P1678500</v>
          </cell>
          <cell r="Z614" t="str">
            <v>not US</v>
          </cell>
          <cell r="AA614" t="str">
            <v/>
          </cell>
          <cell r="AB614">
            <v>9</v>
          </cell>
          <cell r="AC614" t="str">
            <v>Non Aerosol</v>
          </cell>
        </row>
        <row r="615">
          <cell r="A615" t="str">
            <v>P1678700</v>
          </cell>
          <cell r="B615" t="str">
            <v>884486406224</v>
          </cell>
          <cell r="C615" t="str">
            <v>RK SEQ GLOSS 010N 60ML V991</v>
          </cell>
          <cell r="D615" t="str">
            <v>RD</v>
          </cell>
          <cell r="E615" t="str">
            <v>#</v>
          </cell>
          <cell r="F615">
            <v>1</v>
          </cell>
          <cell r="I615" t="str">
            <v/>
          </cell>
          <cell r="L615">
            <v>7.4999999999999997E-2</v>
          </cell>
          <cell r="M615">
            <v>36</v>
          </cell>
          <cell r="N615">
            <v>612</v>
          </cell>
          <cell r="O615">
            <v>5508</v>
          </cell>
          <cell r="P615">
            <v>0</v>
          </cell>
          <cell r="Q615">
            <v>1</v>
          </cell>
          <cell r="R615">
            <v>3</v>
          </cell>
          <cell r="S615" t="str">
            <v>884486406224</v>
          </cell>
          <cell r="T615" t="str">
            <v>RU.77.99.29.001.R.004508.12.19</v>
          </cell>
          <cell r="U615" t="str">
            <v>Non Aerosol</v>
          </cell>
          <cell r="V615" t="str">
            <v>P1678700</v>
          </cell>
          <cell r="W615" t="str">
            <v>P1678700</v>
          </cell>
          <cell r="X615" t="str">
            <v>P1678700</v>
          </cell>
          <cell r="Y615" t="str">
            <v>P1678700</v>
          </cell>
          <cell r="Z615" t="str">
            <v>not US</v>
          </cell>
          <cell r="AA615" t="str">
            <v/>
          </cell>
          <cell r="AB615">
            <v>9</v>
          </cell>
          <cell r="AC615" t="str">
            <v>Non Aerosol</v>
          </cell>
        </row>
        <row r="616">
          <cell r="A616" t="str">
            <v>P1542400</v>
          </cell>
          <cell r="B616" t="str">
            <v>743877068680</v>
          </cell>
          <cell r="C616" t="str">
            <v>RK SEQ VIOLET KICKER</v>
          </cell>
          <cell r="D616" t="str">
            <v>RD</v>
          </cell>
          <cell r="E616" t="str">
            <v>#</v>
          </cell>
          <cell r="F616">
            <v>1</v>
          </cell>
          <cell r="I616" t="str">
            <v/>
          </cell>
          <cell r="L616">
            <v>7.0999999999999994E-2</v>
          </cell>
          <cell r="M616">
            <v>36</v>
          </cell>
          <cell r="N616">
            <v>612</v>
          </cell>
          <cell r="O616">
            <v>4896</v>
          </cell>
          <cell r="P616">
            <v>0</v>
          </cell>
          <cell r="Q616">
            <v>1</v>
          </cell>
          <cell r="R616">
            <v>6</v>
          </cell>
          <cell r="S616" t="str">
            <v>743877068680</v>
          </cell>
          <cell r="T616" t="str">
            <v>RU.77.99.29.001.R.003449.09.19</v>
          </cell>
          <cell r="U616" t="str">
            <v>Non Aerosol</v>
          </cell>
          <cell r="V616" t="str">
            <v>P1542400</v>
          </cell>
          <cell r="W616" t="str">
            <v>P1542400</v>
          </cell>
          <cell r="X616" t="str">
            <v>P1542400</v>
          </cell>
          <cell r="Y616" t="str">
            <v>P1542400</v>
          </cell>
          <cell r="Z616" t="str">
            <v>not US</v>
          </cell>
          <cell r="AA616" t="str">
            <v/>
          </cell>
          <cell r="AB616">
            <v>9</v>
          </cell>
          <cell r="AC616" t="str">
            <v>Non Aerosol</v>
          </cell>
        </row>
        <row r="617">
          <cell r="A617" t="str">
            <v>P1541600</v>
          </cell>
          <cell r="B617" t="str">
            <v>743877068550</v>
          </cell>
          <cell r="C617" t="str">
            <v>RK SEQ ORANGE COLOR KICKER</v>
          </cell>
          <cell r="D617" t="str">
            <v>RD</v>
          </cell>
          <cell r="E617" t="str">
            <v>#</v>
          </cell>
          <cell r="F617">
            <v>1</v>
          </cell>
          <cell r="I617" t="str">
            <v/>
          </cell>
          <cell r="L617">
            <v>7.0999999999999994E-2</v>
          </cell>
          <cell r="M617">
            <v>36</v>
          </cell>
          <cell r="N617">
            <v>612</v>
          </cell>
          <cell r="O617">
            <v>4896</v>
          </cell>
          <cell r="P617">
            <v>0</v>
          </cell>
          <cell r="Q617">
            <v>1</v>
          </cell>
          <cell r="R617">
            <v>6</v>
          </cell>
          <cell r="S617" t="str">
            <v>743877068550</v>
          </cell>
          <cell r="T617" t="str">
            <v>RU.77.99.29.001.R.003449.09.19</v>
          </cell>
          <cell r="U617" t="str">
            <v>Non Aerosol</v>
          </cell>
          <cell r="V617" t="str">
            <v>P1541600</v>
          </cell>
          <cell r="W617" t="str">
            <v>P1541600</v>
          </cell>
          <cell r="X617" t="str">
            <v>P1541600</v>
          </cell>
          <cell r="Y617" t="str">
            <v>P1541600</v>
          </cell>
          <cell r="Z617" t="str">
            <v>not US</v>
          </cell>
          <cell r="AA617" t="str">
            <v/>
          </cell>
          <cell r="AB617">
            <v>9</v>
          </cell>
          <cell r="AC617" t="str">
            <v>Non Aerosol</v>
          </cell>
        </row>
        <row r="618">
          <cell r="A618" t="str">
            <v>P1541800</v>
          </cell>
          <cell r="B618" t="str">
            <v>743877068581</v>
          </cell>
          <cell r="C618" t="str">
            <v>RK SEQ RED COLOR KICKER</v>
          </cell>
          <cell r="D618" t="str">
            <v>RD</v>
          </cell>
          <cell r="E618" t="str">
            <v>#</v>
          </cell>
          <cell r="F618">
            <v>1</v>
          </cell>
          <cell r="I618" t="str">
            <v/>
          </cell>
          <cell r="L618">
            <v>7.0999999999999994E-2</v>
          </cell>
          <cell r="M618">
            <v>36</v>
          </cell>
          <cell r="N618">
            <v>612</v>
          </cell>
          <cell r="O618">
            <v>4896</v>
          </cell>
          <cell r="P618">
            <v>0</v>
          </cell>
          <cell r="Q618">
            <v>1</v>
          </cell>
          <cell r="R618">
            <v>6</v>
          </cell>
          <cell r="S618" t="str">
            <v>743877068581</v>
          </cell>
          <cell r="T618" t="str">
            <v>RU.77.99.29.001.R.003449.09.19</v>
          </cell>
          <cell r="U618" t="str">
            <v>Non Aerosol</v>
          </cell>
          <cell r="V618" t="str">
            <v>P1541800</v>
          </cell>
          <cell r="W618" t="str">
            <v>P1541800</v>
          </cell>
          <cell r="X618" t="str">
            <v>P1541800</v>
          </cell>
          <cell r="Y618" t="str">
            <v>P1541800</v>
          </cell>
          <cell r="Z618" t="str">
            <v>not US</v>
          </cell>
          <cell r="AA618" t="str">
            <v/>
          </cell>
          <cell r="AB618">
            <v>9</v>
          </cell>
          <cell r="AC618" t="str">
            <v>Non Aerosol</v>
          </cell>
        </row>
        <row r="619">
          <cell r="A619" t="str">
            <v>P1541700</v>
          </cell>
          <cell r="B619" t="str">
            <v>743877068574</v>
          </cell>
          <cell r="C619" t="str">
            <v>RK SEQ YELLOW COLOR KICKER</v>
          </cell>
          <cell r="D619" t="str">
            <v>RD</v>
          </cell>
          <cell r="E619" t="str">
            <v>#</v>
          </cell>
          <cell r="F619">
            <v>1</v>
          </cell>
          <cell r="I619" t="str">
            <v/>
          </cell>
          <cell r="L619">
            <v>7.0999999999999994E-2</v>
          </cell>
          <cell r="M619">
            <v>36</v>
          </cell>
          <cell r="N619">
            <v>612</v>
          </cell>
          <cell r="O619">
            <v>4896</v>
          </cell>
          <cell r="P619">
            <v>0</v>
          </cell>
          <cell r="Q619">
            <v>1</v>
          </cell>
          <cell r="R619">
            <v>6</v>
          </cell>
          <cell r="S619" t="str">
            <v>743877068574</v>
          </cell>
          <cell r="T619" t="str">
            <v>RU.77.99.29.001.R.003449.09.19</v>
          </cell>
          <cell r="U619" t="str">
            <v>Non Aerosol</v>
          </cell>
          <cell r="V619" t="str">
            <v>P1541700</v>
          </cell>
          <cell r="W619" t="str">
            <v>P1541700</v>
          </cell>
          <cell r="X619" t="str">
            <v>P1541700</v>
          </cell>
          <cell r="Y619" t="str">
            <v>P1541700</v>
          </cell>
          <cell r="Z619" t="str">
            <v>not US</v>
          </cell>
          <cell r="AA619" t="str">
            <v/>
          </cell>
          <cell r="AB619">
            <v>9</v>
          </cell>
          <cell r="AC619" t="str">
            <v>Non Aerosol</v>
          </cell>
        </row>
        <row r="620">
          <cell r="A620" t="str">
            <v>P1713900</v>
          </cell>
          <cell r="B620" t="str">
            <v>884486415233</v>
          </cell>
          <cell r="C620" t="str">
            <v>RK EXTR PLAY SAFE 450 200ML V805</v>
          </cell>
          <cell r="D620" t="str">
            <v>RD</v>
          </cell>
          <cell r="E620" t="str">
            <v>#</v>
          </cell>
          <cell r="F620">
            <v>1</v>
          </cell>
          <cell r="I620" t="str">
            <v/>
          </cell>
          <cell r="L620">
            <v>0.23899999999999999</v>
          </cell>
          <cell r="M620">
            <v>6</v>
          </cell>
          <cell r="N620">
            <v>354</v>
          </cell>
          <cell r="O620">
            <v>1770</v>
          </cell>
          <cell r="P620">
            <v>0</v>
          </cell>
          <cell r="Q620">
            <v>1</v>
          </cell>
          <cell r="R620">
            <v>0</v>
          </cell>
          <cell r="S620" t="str">
            <v>884486415233</v>
          </cell>
          <cell r="T620" t="str">
            <v>ЕАЭС № RU Д-FR.АИ13.В.00705/19</v>
          </cell>
          <cell r="U620" t="str">
            <v>Non Aerosol</v>
          </cell>
          <cell r="V620" t="str">
            <v>P1713900</v>
          </cell>
          <cell r="W620" t="str">
            <v>P1713900</v>
          </cell>
          <cell r="X620" t="str">
            <v>P1713900</v>
          </cell>
          <cell r="Y620" t="str">
            <v>P1713900</v>
          </cell>
          <cell r="Z620" t="str">
            <v>not US</v>
          </cell>
          <cell r="AA620" t="str">
            <v/>
          </cell>
          <cell r="AB620">
            <v>9</v>
          </cell>
          <cell r="AC620" t="str">
            <v>Non Aerosol</v>
          </cell>
        </row>
        <row r="621">
          <cell r="A621" t="str">
            <v>P1764800</v>
          </cell>
          <cell r="B621" t="str">
            <v>884486423061</v>
          </cell>
          <cell r="C621" t="str">
            <v>RK CEXT BL EXPBRASS MASK 250ML V805</v>
          </cell>
          <cell r="D621" t="str">
            <v>RD</v>
          </cell>
          <cell r="E621" t="str">
            <v>#</v>
          </cell>
          <cell r="F621">
            <v>1</v>
          </cell>
          <cell r="I621" t="str">
            <v/>
          </cell>
          <cell r="L621">
            <v>0.27200000000000002</v>
          </cell>
          <cell r="M621">
            <v>12</v>
          </cell>
          <cell r="N621">
            <v>312</v>
          </cell>
          <cell r="O621">
            <v>1248</v>
          </cell>
          <cell r="P621">
            <v>0</v>
          </cell>
          <cell r="Q621">
            <v>1</v>
          </cell>
          <cell r="R621">
            <v>0</v>
          </cell>
          <cell r="S621" t="str">
            <v>884486423061</v>
          </cell>
          <cell r="T621" t="str">
            <v>ЕАЭС № RU Д-FR.АИ13.В.00819/19</v>
          </cell>
          <cell r="U621" t="str">
            <v>Non Aerosol</v>
          </cell>
          <cell r="V621" t="str">
            <v>P1764800</v>
          </cell>
          <cell r="W621" t="str">
            <v>P1764800</v>
          </cell>
          <cell r="X621" t="str">
            <v>P1764800</v>
          </cell>
          <cell r="Y621" t="str">
            <v>P1764800</v>
          </cell>
          <cell r="Z621" t="str">
            <v>not US</v>
          </cell>
          <cell r="AA621" t="str">
            <v/>
          </cell>
          <cell r="AB621">
            <v>9</v>
          </cell>
          <cell r="AC621" t="str">
            <v>Non Aerosol</v>
          </cell>
        </row>
        <row r="622">
          <cell r="A622" t="str">
            <v>P1427001</v>
          </cell>
          <cell r="B622" t="str">
            <v>884486336897</v>
          </cell>
          <cell r="C622" t="str">
            <v>RK BREW DAILY SHMP 300ML V805</v>
          </cell>
          <cell r="D622" t="str">
            <v>RD</v>
          </cell>
          <cell r="E622" t="str">
            <v>A</v>
          </cell>
          <cell r="F622">
            <v>1</v>
          </cell>
          <cell r="I622" t="str">
            <v/>
          </cell>
          <cell r="L622">
            <v>0.33</v>
          </cell>
          <cell r="M622">
            <v>12</v>
          </cell>
          <cell r="N622">
            <v>228</v>
          </cell>
          <cell r="O622">
            <v>1140</v>
          </cell>
          <cell r="P622">
            <v>0</v>
          </cell>
          <cell r="Q622">
            <v>1</v>
          </cell>
          <cell r="R622">
            <v>0</v>
          </cell>
          <cell r="S622" t="str">
            <v>884486336897</v>
          </cell>
          <cell r="T622" t="str">
            <v>ЕАЭС № RU Д-US.АИ13.В.06490</v>
          </cell>
          <cell r="U622" t="str">
            <v>Non Aerosol</v>
          </cell>
          <cell r="V622" t="str">
            <v>P1427001</v>
          </cell>
          <cell r="W622" t="str">
            <v>P1427001</v>
          </cell>
          <cell r="X622" t="str">
            <v>P1427001</v>
          </cell>
          <cell r="Y622" t="str">
            <v>P1427001</v>
          </cell>
          <cell r="Z622" t="str">
            <v>US</v>
          </cell>
          <cell r="AA622" t="str">
            <v>P1427001</v>
          </cell>
          <cell r="AB622">
            <v>9</v>
          </cell>
          <cell r="AC622" t="str">
            <v>Non Aerosol</v>
          </cell>
        </row>
        <row r="623">
          <cell r="A623" t="str">
            <v>P1426501</v>
          </cell>
          <cell r="B623" t="str">
            <v>884486336866</v>
          </cell>
          <cell r="C623" t="str">
            <v>RK BREW EXTRA CLEAN SHMP 300ML V805</v>
          </cell>
          <cell r="D623" t="str">
            <v>RD</v>
          </cell>
          <cell r="E623" t="str">
            <v>A</v>
          </cell>
          <cell r="F623">
            <v>1</v>
          </cell>
          <cell r="I623" t="str">
            <v/>
          </cell>
          <cell r="L623">
            <v>0.33</v>
          </cell>
          <cell r="M623">
            <v>12</v>
          </cell>
          <cell r="N623">
            <v>228</v>
          </cell>
          <cell r="O623">
            <v>1140</v>
          </cell>
          <cell r="P623">
            <v>0</v>
          </cell>
          <cell r="Q623">
            <v>1</v>
          </cell>
          <cell r="R623">
            <v>0</v>
          </cell>
          <cell r="S623" t="str">
            <v>884486336866</v>
          </cell>
          <cell r="T623" t="str">
            <v>ЕАЭС № RU Д-US.АИ13.В.06490</v>
          </cell>
          <cell r="U623" t="str">
            <v>Non Aerosol</v>
          </cell>
          <cell r="V623" t="str">
            <v>P1426501</v>
          </cell>
          <cell r="W623" t="str">
            <v>P1426501</v>
          </cell>
          <cell r="X623" t="str">
            <v>P1426501</v>
          </cell>
          <cell r="Y623" t="str">
            <v>P1426501</v>
          </cell>
          <cell r="Z623" t="str">
            <v>US</v>
          </cell>
          <cell r="AA623" t="str">
            <v>available</v>
          </cell>
          <cell r="AB623">
            <v>9</v>
          </cell>
          <cell r="AC623" t="str">
            <v>Non Aerosol</v>
          </cell>
        </row>
        <row r="624">
          <cell r="A624" t="str">
            <v>P1426302</v>
          </cell>
          <cell r="B624" t="str">
            <v>884486336859</v>
          </cell>
          <cell r="C624" t="str">
            <v>RK BREW 3 IN 1 SHMP 300ML V805</v>
          </cell>
          <cell r="D624" t="str">
            <v>RD</v>
          </cell>
          <cell r="E624" t="str">
            <v>A</v>
          </cell>
          <cell r="F624">
            <v>1</v>
          </cell>
          <cell r="I624" t="str">
            <v/>
          </cell>
          <cell r="L624">
            <v>0.33</v>
          </cell>
          <cell r="M624">
            <v>12</v>
          </cell>
          <cell r="N624">
            <v>228</v>
          </cell>
          <cell r="O624">
            <v>1140</v>
          </cell>
          <cell r="P624">
            <v>0</v>
          </cell>
          <cell r="Q624">
            <v>1</v>
          </cell>
          <cell r="R624">
            <v>0</v>
          </cell>
          <cell r="S624" t="str">
            <v>884486336859</v>
          </cell>
          <cell r="T624" t="str">
            <v>ЕАЭС № RU Д-US.АИ13.В.06490</v>
          </cell>
          <cell r="U624" t="str">
            <v>Non Aerosol</v>
          </cell>
          <cell r="V624" t="str">
            <v>P1426302</v>
          </cell>
          <cell r="W624" t="str">
            <v>P1426302</v>
          </cell>
          <cell r="X624" t="str">
            <v>P1426302</v>
          </cell>
          <cell r="Y624" t="str">
            <v>P1426302</v>
          </cell>
          <cell r="Z624" t="str">
            <v>not US</v>
          </cell>
          <cell r="AA624" t="str">
            <v/>
          </cell>
          <cell r="AB624">
            <v>9</v>
          </cell>
          <cell r="AC624" t="str">
            <v>Non Aerosol</v>
          </cell>
        </row>
        <row r="625">
          <cell r="A625" t="str">
            <v>P1427201</v>
          </cell>
          <cell r="B625" t="str">
            <v>884486336903</v>
          </cell>
          <cell r="C625" t="str">
            <v>RK BREW MINT SHMP 300ML V805</v>
          </cell>
          <cell r="D625" t="str">
            <v>RD</v>
          </cell>
          <cell r="E625" t="str">
            <v>A</v>
          </cell>
          <cell r="F625">
            <v>1</v>
          </cell>
          <cell r="I625" t="str">
            <v/>
          </cell>
          <cell r="L625">
            <v>0.33</v>
          </cell>
          <cell r="M625">
            <v>12</v>
          </cell>
          <cell r="N625">
            <v>228</v>
          </cell>
          <cell r="O625">
            <v>1140</v>
          </cell>
          <cell r="P625">
            <v>0</v>
          </cell>
          <cell r="Q625">
            <v>1</v>
          </cell>
          <cell r="R625">
            <v>0</v>
          </cell>
          <cell r="S625" t="str">
            <v>884486336903</v>
          </cell>
          <cell r="T625" t="str">
            <v>ЕАЭС № RU Д-US.АИ13.В.06490</v>
          </cell>
          <cell r="U625" t="str">
            <v>Non Aerosol</v>
          </cell>
          <cell r="V625" t="str">
            <v>P1427201</v>
          </cell>
          <cell r="W625" t="str">
            <v>P1427201</v>
          </cell>
          <cell r="X625" t="str">
            <v>P1427201</v>
          </cell>
          <cell r="Y625" t="str">
            <v>P1427201</v>
          </cell>
          <cell r="Z625" t="str">
            <v>US</v>
          </cell>
          <cell r="AA625" t="str">
            <v>P1427201</v>
          </cell>
          <cell r="AB625">
            <v>9</v>
          </cell>
          <cell r="AC625" t="str">
            <v>Non Aerosol</v>
          </cell>
        </row>
        <row r="626">
          <cell r="A626" t="str">
            <v>P1639300</v>
          </cell>
          <cell r="B626" t="str">
            <v>884486392183</v>
          </cell>
          <cell r="C626" t="str">
            <v>RK BREW ANTI DRF SHMP 300ML V805</v>
          </cell>
          <cell r="D626" t="str">
            <v>RD</v>
          </cell>
          <cell r="E626" t="str">
            <v>#</v>
          </cell>
          <cell r="F626">
            <v>1</v>
          </cell>
          <cell r="I626" t="str">
            <v/>
          </cell>
          <cell r="L626">
            <v>0.33</v>
          </cell>
          <cell r="M626">
            <v>12</v>
          </cell>
          <cell r="N626">
            <v>228</v>
          </cell>
          <cell r="O626">
            <v>1140</v>
          </cell>
          <cell r="P626">
            <v>0</v>
          </cell>
          <cell r="Q626">
            <v>1</v>
          </cell>
          <cell r="R626">
            <v>0</v>
          </cell>
          <cell r="S626" t="str">
            <v>884486392183</v>
          </cell>
          <cell r="T626" t="str">
            <v>ЕАЭС № RU Д-US.АИ33.В.00391/18</v>
          </cell>
          <cell r="U626" t="str">
            <v>Non Aerosol</v>
          </cell>
          <cell r="V626" t="str">
            <v>P1639300</v>
          </cell>
          <cell r="W626" t="str">
            <v>P1639300</v>
          </cell>
          <cell r="X626" t="str">
            <v>P1639300</v>
          </cell>
          <cell r="Y626" t="str">
            <v>P1639300</v>
          </cell>
          <cell r="Z626" t="str">
            <v>US</v>
          </cell>
          <cell r="AA626" t="str">
            <v>available</v>
          </cell>
          <cell r="AB626">
            <v>9</v>
          </cell>
          <cell r="AC626" t="str">
            <v>Non Aerosol</v>
          </cell>
        </row>
        <row r="627">
          <cell r="A627" t="str">
            <v>P1427301</v>
          </cell>
          <cell r="B627" t="str">
            <v>884486336910</v>
          </cell>
          <cell r="C627" t="str">
            <v>RK BREW SILVER SHMP 300ML V264</v>
          </cell>
          <cell r="D627" t="str">
            <v>RD</v>
          </cell>
          <cell r="E627" t="str">
            <v>A</v>
          </cell>
          <cell r="F627">
            <v>1</v>
          </cell>
          <cell r="I627" t="str">
            <v/>
          </cell>
          <cell r="L627">
            <v>0.33</v>
          </cell>
          <cell r="M627">
            <v>12</v>
          </cell>
          <cell r="N627">
            <v>228</v>
          </cell>
          <cell r="O627">
            <v>1140</v>
          </cell>
          <cell r="P627">
            <v>0</v>
          </cell>
          <cell r="Q627">
            <v>1</v>
          </cell>
          <cell r="R627">
            <v>0</v>
          </cell>
          <cell r="S627" t="str">
            <v>884486336910</v>
          </cell>
          <cell r="T627" t="str">
            <v>ЕАЭС № RU Д-US.АИ13.В.06490</v>
          </cell>
          <cell r="U627" t="str">
            <v>Non Aerosol</v>
          </cell>
          <cell r="V627" t="str">
            <v>P1427301</v>
          </cell>
          <cell r="W627" t="str">
            <v>P1427301</v>
          </cell>
          <cell r="X627" t="str">
            <v>P1427301</v>
          </cell>
          <cell r="Y627" t="str">
            <v>P1427301</v>
          </cell>
          <cell r="Z627" t="str">
            <v>US</v>
          </cell>
          <cell r="AA627" t="str">
            <v>available</v>
          </cell>
          <cell r="AB627">
            <v>9</v>
          </cell>
          <cell r="AC627" t="str">
            <v>Non Aerosol</v>
          </cell>
        </row>
        <row r="628">
          <cell r="A628" t="str">
            <v>P1443801</v>
          </cell>
          <cell r="B628" t="str">
            <v>884486341440</v>
          </cell>
          <cell r="C628" t="str">
            <v>RK BREW DAILY SHMP LTR V805</v>
          </cell>
          <cell r="D628" t="str">
            <v>RD</v>
          </cell>
          <cell r="E628" t="str">
            <v>B</v>
          </cell>
          <cell r="F628">
            <v>1</v>
          </cell>
          <cell r="I628" t="str">
            <v/>
          </cell>
          <cell r="L628">
            <v>1.05</v>
          </cell>
          <cell r="M628">
            <v>12</v>
          </cell>
          <cell r="N628">
            <v>108</v>
          </cell>
          <cell r="O628">
            <v>324</v>
          </cell>
          <cell r="P628">
            <v>0</v>
          </cell>
          <cell r="Q628">
            <v>1</v>
          </cell>
          <cell r="R628">
            <v>0</v>
          </cell>
          <cell r="S628" t="str">
            <v>884486341440</v>
          </cell>
          <cell r="T628" t="str">
            <v>ЕАЭС № RU Д-US.АИ13.В.06490</v>
          </cell>
          <cell r="U628" t="str">
            <v>Non Aerosol</v>
          </cell>
          <cell r="V628" t="str">
            <v>P1443801</v>
          </cell>
          <cell r="W628" t="str">
            <v>P1443801</v>
          </cell>
          <cell r="X628" t="str">
            <v>P1443801</v>
          </cell>
          <cell r="Y628" t="str">
            <v>P1443801</v>
          </cell>
          <cell r="Z628" t="str">
            <v>US</v>
          </cell>
          <cell r="AA628" t="str">
            <v>available</v>
          </cell>
          <cell r="AB628">
            <v>9</v>
          </cell>
          <cell r="AC628" t="str">
            <v>Non Aerosol</v>
          </cell>
        </row>
        <row r="629">
          <cell r="A629" t="str">
            <v>P1440301</v>
          </cell>
          <cell r="B629" t="str">
            <v>884486340771</v>
          </cell>
          <cell r="C629" t="str">
            <v>RK BREW EXTRA CLEAN SHMP LTR V805</v>
          </cell>
          <cell r="D629" t="str">
            <v>RD</v>
          </cell>
          <cell r="E629" t="str">
            <v>B</v>
          </cell>
          <cell r="F629">
            <v>1</v>
          </cell>
          <cell r="I629" t="str">
            <v/>
          </cell>
          <cell r="L629">
            <v>1.05</v>
          </cell>
          <cell r="M629">
            <v>12</v>
          </cell>
          <cell r="N629">
            <v>108</v>
          </cell>
          <cell r="O629">
            <v>324</v>
          </cell>
          <cell r="P629">
            <v>0</v>
          </cell>
          <cell r="Q629">
            <v>1</v>
          </cell>
          <cell r="R629">
            <v>0</v>
          </cell>
          <cell r="S629" t="str">
            <v>884486340771</v>
          </cell>
          <cell r="T629" t="str">
            <v>ЕАЭС № RU Д-US.АИ13.В.06490</v>
          </cell>
          <cell r="U629" t="str">
            <v>Non Aerosol</v>
          </cell>
          <cell r="V629" t="str">
            <v>P1440301</v>
          </cell>
          <cell r="W629" t="str">
            <v>P1440301</v>
          </cell>
          <cell r="X629" t="str">
            <v>P1440301</v>
          </cell>
          <cell r="Y629" t="str">
            <v>P1440301</v>
          </cell>
          <cell r="Z629" t="str">
            <v>US</v>
          </cell>
          <cell r="AA629" t="str">
            <v>available</v>
          </cell>
          <cell r="AB629">
            <v>9</v>
          </cell>
          <cell r="AC629" t="str">
            <v>Non Aerosol</v>
          </cell>
        </row>
        <row r="630">
          <cell r="A630" t="str">
            <v>P1439902</v>
          </cell>
          <cell r="B630" t="str">
            <v>884486340733</v>
          </cell>
          <cell r="C630" t="str">
            <v>RK BREW 3 IN 1 LTR V805</v>
          </cell>
          <cell r="D630" t="str">
            <v>RD</v>
          </cell>
          <cell r="E630" t="str">
            <v>B</v>
          </cell>
          <cell r="F630">
            <v>1</v>
          </cell>
          <cell r="I630" t="str">
            <v/>
          </cell>
          <cell r="L630">
            <v>1.05</v>
          </cell>
          <cell r="M630">
            <v>12</v>
          </cell>
          <cell r="N630">
            <v>108</v>
          </cell>
          <cell r="O630">
            <v>324</v>
          </cell>
          <cell r="P630">
            <v>0</v>
          </cell>
          <cell r="Q630">
            <v>1</v>
          </cell>
          <cell r="R630">
            <v>0</v>
          </cell>
          <cell r="S630" t="str">
            <v>884486340733</v>
          </cell>
          <cell r="T630" t="str">
            <v>ЕАЭС № RU Д-US.АИ13.В.06490</v>
          </cell>
          <cell r="U630" t="str">
            <v>Non Aerosol</v>
          </cell>
          <cell r="V630" t="str">
            <v>P1439902</v>
          </cell>
          <cell r="W630" t="str">
            <v>P1439902</v>
          </cell>
          <cell r="X630" t="str">
            <v>P1439902</v>
          </cell>
          <cell r="Y630" t="str">
            <v>P1439902</v>
          </cell>
          <cell r="Z630" t="str">
            <v>US</v>
          </cell>
          <cell r="AA630" t="str">
            <v>available</v>
          </cell>
          <cell r="AB630">
            <v>9</v>
          </cell>
          <cell r="AC630" t="str">
            <v>Non Aerosol</v>
          </cell>
        </row>
        <row r="631">
          <cell r="A631" t="str">
            <v>P1444801</v>
          </cell>
          <cell r="B631" t="str">
            <v>884486341556</v>
          </cell>
          <cell r="C631" t="str">
            <v>RK BREW MINT SHMP LTR V805</v>
          </cell>
          <cell r="D631" t="str">
            <v>RD</v>
          </cell>
          <cell r="E631" t="str">
            <v>C</v>
          </cell>
          <cell r="F631">
            <v>1</v>
          </cell>
          <cell r="I631" t="str">
            <v/>
          </cell>
          <cell r="L631">
            <v>1.05</v>
          </cell>
          <cell r="M631">
            <v>12</v>
          </cell>
          <cell r="N631">
            <v>108</v>
          </cell>
          <cell r="O631">
            <v>324</v>
          </cell>
          <cell r="P631">
            <v>0</v>
          </cell>
          <cell r="Q631">
            <v>1</v>
          </cell>
          <cell r="R631">
            <v>0</v>
          </cell>
          <cell r="S631" t="str">
            <v>884486341556</v>
          </cell>
          <cell r="T631" t="str">
            <v>ЕАЭС № RU Д-US.АИ13.В.06490</v>
          </cell>
          <cell r="U631" t="str">
            <v>Non Aerosol</v>
          </cell>
          <cell r="V631" t="str">
            <v>P1444801</v>
          </cell>
          <cell r="W631" t="str">
            <v>P1444801</v>
          </cell>
          <cell r="X631" t="str">
            <v>P1444801</v>
          </cell>
          <cell r="Y631" t="str">
            <v>P1444801</v>
          </cell>
          <cell r="Z631" t="str">
            <v>US</v>
          </cell>
          <cell r="AA631" t="str">
            <v>available</v>
          </cell>
          <cell r="AB631">
            <v>9</v>
          </cell>
          <cell r="AC631" t="str">
            <v>Non Aerosol</v>
          </cell>
        </row>
        <row r="632">
          <cell r="A632" t="str">
            <v>P1445600</v>
          </cell>
          <cell r="B632" t="str">
            <v>884486341624</v>
          </cell>
          <cell r="C632" t="str">
            <v>RK BREW SHAVE CREAM 150ML V805</v>
          </cell>
          <cell r="D632" t="str">
            <v>RD</v>
          </cell>
          <cell r="E632" t="str">
            <v>B</v>
          </cell>
          <cell r="F632">
            <v>1</v>
          </cell>
          <cell r="I632" t="str">
            <v/>
          </cell>
          <cell r="L632">
            <v>0.17</v>
          </cell>
          <cell r="M632">
            <v>65</v>
          </cell>
          <cell r="N632">
            <v>390</v>
          </cell>
          <cell r="O632">
            <v>1950</v>
          </cell>
          <cell r="P632">
            <v>0</v>
          </cell>
          <cell r="Q632">
            <v>1</v>
          </cell>
          <cell r="R632">
            <v>0</v>
          </cell>
          <cell r="S632" t="str">
            <v>884486341624</v>
          </cell>
          <cell r="T632" t="str">
            <v>ЕАЭС № RU Д-US.АИ13.В.06488</v>
          </cell>
          <cell r="U632" t="str">
            <v>Non Aerosol</v>
          </cell>
          <cell r="V632" t="str">
            <v>P1445600</v>
          </cell>
          <cell r="W632" t="str">
            <v>P1445600</v>
          </cell>
          <cell r="X632" t="str">
            <v>P1445600</v>
          </cell>
          <cell r="Y632" t="str">
            <v>P1445600</v>
          </cell>
          <cell r="Z632" t="str">
            <v>US</v>
          </cell>
          <cell r="AA632" t="str">
            <v>P1445600</v>
          </cell>
          <cell r="AB632">
            <v>9</v>
          </cell>
          <cell r="AC632" t="str">
            <v>Non Aerosol</v>
          </cell>
        </row>
        <row r="633">
          <cell r="A633" t="str">
            <v>P1447200</v>
          </cell>
          <cell r="B633" t="str">
            <v>884486341792</v>
          </cell>
          <cell r="C633" t="str">
            <v>RK BREW BEARD OIL 30ML V805</v>
          </cell>
          <cell r="D633" t="str">
            <v>RD</v>
          </cell>
          <cell r="E633" t="str">
            <v>B</v>
          </cell>
          <cell r="F633">
            <v>1</v>
          </cell>
          <cell r="I633" t="str">
            <v/>
          </cell>
          <cell r="L633">
            <v>8.4000000000000005E-2</v>
          </cell>
          <cell r="M633">
            <v>24</v>
          </cell>
          <cell r="N633">
            <v>528</v>
          </cell>
          <cell r="O633">
            <v>5280</v>
          </cell>
          <cell r="P633">
            <v>0</v>
          </cell>
          <cell r="Q633">
            <v>1</v>
          </cell>
          <cell r="R633">
            <v>0</v>
          </cell>
          <cell r="S633" t="str">
            <v>884486341792</v>
          </cell>
          <cell r="T633" t="str">
            <v>ЕАЭС № RU Д-US.АИ13.В.06564</v>
          </cell>
          <cell r="U633" t="str">
            <v>Non Aerosol</v>
          </cell>
          <cell r="V633" t="str">
            <v>P1447200</v>
          </cell>
          <cell r="W633" t="str">
            <v>P1447200</v>
          </cell>
          <cell r="X633" t="str">
            <v>P1447200</v>
          </cell>
          <cell r="Y633" t="str">
            <v>P1447200</v>
          </cell>
          <cell r="Z633" t="str">
            <v>US</v>
          </cell>
          <cell r="AA633" t="str">
            <v>P1447200</v>
          </cell>
          <cell r="AB633">
            <v>9</v>
          </cell>
          <cell r="AC633" t="str">
            <v>Non Aerosol</v>
          </cell>
        </row>
        <row r="634">
          <cell r="A634" t="str">
            <v>P1638800</v>
          </cell>
          <cell r="B634" t="str">
            <v>884486392138</v>
          </cell>
          <cell r="C634" t="str">
            <v>RK BREW AFTERSHAVE 125ML V805</v>
          </cell>
          <cell r="D634" t="str">
            <v>RD</v>
          </cell>
          <cell r="E634" t="str">
            <v>#</v>
          </cell>
          <cell r="F634">
            <v>1</v>
          </cell>
          <cell r="I634" t="str">
            <v/>
          </cell>
          <cell r="L634">
            <v>0.155</v>
          </cell>
          <cell r="M634">
            <v>48</v>
          </cell>
          <cell r="N634">
            <v>288</v>
          </cell>
          <cell r="O634">
            <v>2016</v>
          </cell>
          <cell r="P634">
            <v>0</v>
          </cell>
          <cell r="Q634">
            <v>1</v>
          </cell>
          <cell r="R634">
            <v>0</v>
          </cell>
          <cell r="S634" t="str">
            <v>884486392138</v>
          </cell>
          <cell r="T634" t="str">
            <v>ЕАЭС № RU Д-US.АИ13.В.00197/19</v>
          </cell>
          <cell r="U634" t="str">
            <v>Non Aerosol</v>
          </cell>
          <cell r="V634" t="str">
            <v>P1638800</v>
          </cell>
          <cell r="W634" t="str">
            <v>P1638800</v>
          </cell>
          <cell r="X634" t="str">
            <v>P1638800</v>
          </cell>
          <cell r="Y634" t="str">
            <v>P1638800</v>
          </cell>
          <cell r="Z634" t="str">
            <v>US</v>
          </cell>
          <cell r="AA634" t="str">
            <v>available</v>
          </cell>
          <cell r="AB634">
            <v>9</v>
          </cell>
          <cell r="AC634" t="str">
            <v>Non Aerosol</v>
          </cell>
        </row>
        <row r="635">
          <cell r="A635" t="str">
            <v>P1478100</v>
          </cell>
          <cell r="B635" t="str">
            <v>884486353757</v>
          </cell>
          <cell r="C635" t="str">
            <v>RK BREW WAX POMADE 100ML V805</v>
          </cell>
          <cell r="D635" t="str">
            <v>RD</v>
          </cell>
          <cell r="E635" t="str">
            <v>B</v>
          </cell>
          <cell r="F635">
            <v>1</v>
          </cell>
          <cell r="I635" t="str">
            <v/>
          </cell>
          <cell r="L635">
            <v>0.14000000000000001</v>
          </cell>
          <cell r="M635">
            <v>24</v>
          </cell>
          <cell r="N635">
            <v>312</v>
          </cell>
          <cell r="O635">
            <v>3120</v>
          </cell>
          <cell r="P635">
            <v>0</v>
          </cell>
          <cell r="Q635">
            <v>1</v>
          </cell>
          <cell r="R635">
            <v>0</v>
          </cell>
          <cell r="S635" t="str">
            <v>884486353757</v>
          </cell>
          <cell r="T635" t="str">
            <v>ЕАЭС № RU Д-CA.АИ13.В.06486</v>
          </cell>
          <cell r="U635" t="str">
            <v>Non Aerosol</v>
          </cell>
          <cell r="V635" t="str">
            <v>P1478100</v>
          </cell>
          <cell r="W635" t="str">
            <v>P1478100</v>
          </cell>
          <cell r="X635" t="str">
            <v>P1478100</v>
          </cell>
          <cell r="Y635" t="str">
            <v>P1478100</v>
          </cell>
          <cell r="Z635" t="str">
            <v>not US</v>
          </cell>
          <cell r="AA635" t="str">
            <v/>
          </cell>
          <cell r="AB635">
            <v>9</v>
          </cell>
          <cell r="AC635" t="str">
            <v>Non Aerosol</v>
          </cell>
        </row>
        <row r="636">
          <cell r="A636" t="str">
            <v>P1444400</v>
          </cell>
          <cell r="B636" t="str">
            <v>884486341518</v>
          </cell>
          <cell r="C636" t="str">
            <v>RK BREW MANEUVER 100ML V805</v>
          </cell>
          <cell r="D636" t="str">
            <v>RD</v>
          </cell>
          <cell r="E636" t="str">
            <v>B</v>
          </cell>
          <cell r="F636">
            <v>1</v>
          </cell>
          <cell r="I636" t="str">
            <v/>
          </cell>
          <cell r="L636">
            <v>0.14000000000000001</v>
          </cell>
          <cell r="M636">
            <v>24</v>
          </cell>
          <cell r="N636">
            <v>312</v>
          </cell>
          <cell r="O636">
            <v>3120</v>
          </cell>
          <cell r="P636">
            <v>0</v>
          </cell>
          <cell r="Q636">
            <v>1</v>
          </cell>
          <cell r="R636">
            <v>0</v>
          </cell>
          <cell r="S636" t="str">
            <v>884486341518</v>
          </cell>
          <cell r="T636" t="str">
            <v>ЕАЭС № RU Д-CA.АИ13.В.06485</v>
          </cell>
          <cell r="U636" t="str">
            <v>Non Aerosol</v>
          </cell>
          <cell r="V636" t="str">
            <v>P1444400</v>
          </cell>
          <cell r="W636" t="str">
            <v>P1444400</v>
          </cell>
          <cell r="X636" t="str">
            <v>P1444400</v>
          </cell>
          <cell r="Y636" t="str">
            <v>P1444400</v>
          </cell>
          <cell r="Z636" t="str">
            <v>not US</v>
          </cell>
          <cell r="AA636" t="str">
            <v/>
          </cell>
          <cell r="AB636">
            <v>9</v>
          </cell>
          <cell r="AC636" t="str">
            <v>Non Aerosol</v>
          </cell>
        </row>
        <row r="637">
          <cell r="A637" t="str">
            <v>P1479800</v>
          </cell>
          <cell r="B637" t="str">
            <v>884486353924</v>
          </cell>
          <cell r="C637" t="str">
            <v>RK BREW CLAY POMADE 100ML V805</v>
          </cell>
          <cell r="D637" t="str">
            <v>RD</v>
          </cell>
          <cell r="E637" t="str">
            <v>A</v>
          </cell>
          <cell r="F637">
            <v>1</v>
          </cell>
          <cell r="I637" t="str">
            <v/>
          </cell>
          <cell r="L637">
            <v>0.14000000000000001</v>
          </cell>
          <cell r="M637">
            <v>24</v>
          </cell>
          <cell r="N637">
            <v>312</v>
          </cell>
          <cell r="O637">
            <v>3120</v>
          </cell>
          <cell r="P637">
            <v>0</v>
          </cell>
          <cell r="Q637">
            <v>1</v>
          </cell>
          <cell r="R637">
            <v>0</v>
          </cell>
          <cell r="S637" t="str">
            <v>884486353924</v>
          </cell>
          <cell r="T637" t="str">
            <v>ЕАЭС № RU Д-CA.АИ13.В.06485</v>
          </cell>
          <cell r="U637" t="str">
            <v>Non Aerosol</v>
          </cell>
          <cell r="V637" t="str">
            <v>P1479800</v>
          </cell>
          <cell r="W637" t="str">
            <v>P1479800</v>
          </cell>
          <cell r="X637" t="str">
            <v>P1479800</v>
          </cell>
          <cell r="Y637" t="str">
            <v>P1479800</v>
          </cell>
          <cell r="Z637" t="str">
            <v>not US</v>
          </cell>
          <cell r="AA637" t="str">
            <v/>
          </cell>
          <cell r="AB637">
            <v>9</v>
          </cell>
          <cell r="AC637" t="str">
            <v>Non Aerosol</v>
          </cell>
        </row>
        <row r="638">
          <cell r="A638" t="str">
            <v>P1445200</v>
          </cell>
          <cell r="B638" t="str">
            <v>884486341594</v>
          </cell>
          <cell r="C638" t="str">
            <v>RK BREW OUTPLAY 100ML V805</v>
          </cell>
          <cell r="D638" t="str">
            <v>RD</v>
          </cell>
          <cell r="E638" t="str">
            <v>B</v>
          </cell>
          <cell r="F638">
            <v>1</v>
          </cell>
          <cell r="I638" t="str">
            <v/>
          </cell>
          <cell r="L638">
            <v>0.14000000000000001</v>
          </cell>
          <cell r="M638">
            <v>24</v>
          </cell>
          <cell r="N638">
            <v>312</v>
          </cell>
          <cell r="O638">
            <v>3120</v>
          </cell>
          <cell r="P638">
            <v>0</v>
          </cell>
          <cell r="Q638">
            <v>1</v>
          </cell>
          <cell r="R638">
            <v>0</v>
          </cell>
          <cell r="S638" t="str">
            <v>884486341594</v>
          </cell>
          <cell r="T638" t="str">
            <v>ЕАЭС № RU Д-CA.АИ13.В.06487</v>
          </cell>
          <cell r="U638" t="str">
            <v>Non Aerosol</v>
          </cell>
          <cell r="V638" t="str">
            <v>P1445200</v>
          </cell>
          <cell r="W638" t="str">
            <v>P1445200</v>
          </cell>
          <cell r="X638" t="str">
            <v>P1445200</v>
          </cell>
          <cell r="Y638" t="str">
            <v>P1445200</v>
          </cell>
          <cell r="Z638" t="str">
            <v>not US</v>
          </cell>
          <cell r="AA638" t="str">
            <v/>
          </cell>
          <cell r="AB638">
            <v>9</v>
          </cell>
          <cell r="AC638" t="str">
            <v>Non Aerosol</v>
          </cell>
        </row>
        <row r="639">
          <cell r="A639" t="str">
            <v>P1446700</v>
          </cell>
          <cell r="B639" t="str">
            <v>884486341747</v>
          </cell>
          <cell r="C639" t="str">
            <v>RK BREW WORK HARD 100ML V805</v>
          </cell>
          <cell r="D639" t="str">
            <v>RD</v>
          </cell>
          <cell r="E639" t="str">
            <v>A</v>
          </cell>
          <cell r="F639">
            <v>1</v>
          </cell>
          <cell r="I639" t="str">
            <v/>
          </cell>
          <cell r="L639">
            <v>0.14699999999999999</v>
          </cell>
          <cell r="M639">
            <v>12</v>
          </cell>
          <cell r="N639">
            <v>324</v>
          </cell>
          <cell r="O639">
            <v>1944</v>
          </cell>
          <cell r="P639">
            <v>0</v>
          </cell>
          <cell r="Q639">
            <v>1</v>
          </cell>
          <cell r="R639">
            <v>0</v>
          </cell>
          <cell r="S639" t="str">
            <v>884486341747</v>
          </cell>
          <cell r="T639" t="str">
            <v>ЕАЭС № RU Д-CA.АИ13.В.06487</v>
          </cell>
          <cell r="U639" t="str">
            <v>Non Aerosol</v>
          </cell>
          <cell r="V639" t="str">
            <v>P1446700</v>
          </cell>
          <cell r="W639" t="str">
            <v>P1446700</v>
          </cell>
          <cell r="X639" t="str">
            <v>P1446700</v>
          </cell>
          <cell r="Y639" t="str">
            <v>P1446700</v>
          </cell>
          <cell r="Z639" t="str">
            <v>not US</v>
          </cell>
          <cell r="AA639" t="str">
            <v/>
          </cell>
          <cell r="AB639">
            <v>9</v>
          </cell>
          <cell r="AC639" t="str">
            <v>Non Aerosol</v>
          </cell>
        </row>
        <row r="640">
          <cell r="A640" t="str">
            <v>P1427400</v>
          </cell>
          <cell r="B640" t="str">
            <v>884486336927</v>
          </cell>
          <cell r="C640" t="str">
            <v>RK BREW STAND TOUGH 150ML V805</v>
          </cell>
          <cell r="D640" t="str">
            <v>RD</v>
          </cell>
          <cell r="E640" t="str">
            <v>C</v>
          </cell>
          <cell r="F640">
            <v>1</v>
          </cell>
          <cell r="I640" t="str">
            <v/>
          </cell>
          <cell r="L640">
            <v>0.17799999999999999</v>
          </cell>
          <cell r="M640">
            <v>6</v>
          </cell>
          <cell r="N640">
            <v>300</v>
          </cell>
          <cell r="O640">
            <v>1800</v>
          </cell>
          <cell r="P640">
            <v>0</v>
          </cell>
          <cell r="Q640">
            <v>1</v>
          </cell>
          <cell r="R640">
            <v>0</v>
          </cell>
          <cell r="S640" t="str">
            <v>884486336927</v>
          </cell>
          <cell r="T640" t="str">
            <v>ЕАЭС № RU Д-US.АИ13.В.06489</v>
          </cell>
          <cell r="U640" t="str">
            <v>Non Aerosol</v>
          </cell>
          <cell r="V640" t="str">
            <v>P1427400</v>
          </cell>
          <cell r="W640" t="str">
            <v>P1427400</v>
          </cell>
          <cell r="X640" t="str">
            <v>P1427400</v>
          </cell>
          <cell r="Y640" t="str">
            <v>P1427400</v>
          </cell>
          <cell r="Z640" t="str">
            <v>US</v>
          </cell>
          <cell r="AA640" t="str">
            <v>P1427400</v>
          </cell>
          <cell r="AB640">
            <v>9</v>
          </cell>
          <cell r="AC640" t="str">
            <v>Non Aerosol</v>
          </cell>
        </row>
        <row r="641">
          <cell r="A641" t="str">
            <v>E2567701</v>
          </cell>
          <cell r="B641" t="str">
            <v>3474636577422</v>
          </cell>
          <cell r="C641" t="str">
            <v>RK BREWS HAIRSPRAY 200ML VG94</v>
          </cell>
          <cell r="D641" t="str">
            <v>RD</v>
          </cell>
          <cell r="E641" t="str">
            <v>B</v>
          </cell>
          <cell r="F641">
            <v>1</v>
          </cell>
          <cell r="I641" t="str">
            <v/>
          </cell>
          <cell r="L641">
            <v>0.192</v>
          </cell>
          <cell r="M641">
            <v>6</v>
          </cell>
          <cell r="N641">
            <v>288</v>
          </cell>
          <cell r="O641">
            <v>1440</v>
          </cell>
          <cell r="P641">
            <v>0</v>
          </cell>
          <cell r="Q641">
            <v>1</v>
          </cell>
          <cell r="R641">
            <v>0</v>
          </cell>
          <cell r="S641" t="str">
            <v>3474636577422</v>
          </cell>
          <cell r="T641" t="str">
            <v>ЕАЭС № RU Д-FR.АИ13.В.06492</v>
          </cell>
          <cell r="U641" t="str">
            <v>Aerosol Level 1</v>
          </cell>
          <cell r="V641" t="str">
            <v>E2567701</v>
          </cell>
          <cell r="W641" t="str">
            <v>E2567701</v>
          </cell>
          <cell r="X641" t="str">
            <v>E2567701</v>
          </cell>
          <cell r="Y641" t="str">
            <v>E2567701</v>
          </cell>
          <cell r="Z641" t="str">
            <v>not US</v>
          </cell>
          <cell r="AA641" t="str">
            <v/>
          </cell>
          <cell r="AB641">
            <v>2</v>
          </cell>
          <cell r="AC641" t="str">
            <v>Aerosol Level 1</v>
          </cell>
        </row>
        <row r="642">
          <cell r="A642" t="str">
            <v>P1671700</v>
          </cell>
          <cell r="B642" t="str">
            <v>884486403872</v>
          </cell>
          <cell r="C642" t="str">
            <v>RK BREW THICK POMADE 100ML V805</v>
          </cell>
          <cell r="D642" t="str">
            <v>RD</v>
          </cell>
          <cell r="E642" t="str">
            <v>#</v>
          </cell>
          <cell r="F642">
            <v>1</v>
          </cell>
          <cell r="I642" t="str">
            <v/>
          </cell>
          <cell r="L642">
            <v>0.14000000000000001</v>
          </cell>
          <cell r="M642">
            <v>24</v>
          </cell>
          <cell r="N642">
            <v>312</v>
          </cell>
          <cell r="O642">
            <v>3120</v>
          </cell>
          <cell r="P642">
            <v>0</v>
          </cell>
          <cell r="Q642">
            <v>1</v>
          </cell>
          <cell r="R642">
            <v>0</v>
          </cell>
          <cell r="S642" t="str">
            <v>884486403872</v>
          </cell>
          <cell r="T642" t="str">
            <v>ЕАЭС № RU Д-FR.АИ13.В.00405/19</v>
          </cell>
          <cell r="U642" t="str">
            <v>Non Aerosol</v>
          </cell>
          <cell r="V642" t="str">
            <v>P1671700</v>
          </cell>
          <cell r="W642" t="str">
            <v>P1671700</v>
          </cell>
          <cell r="X642" t="str">
            <v>P1671700</v>
          </cell>
          <cell r="Y642" t="str">
            <v>P1671700</v>
          </cell>
          <cell r="Z642" t="str">
            <v>not US</v>
          </cell>
          <cell r="AA642" t="str">
            <v/>
          </cell>
          <cell r="AB642">
            <v>9</v>
          </cell>
          <cell r="AC642" t="str">
            <v>Non Aerosol</v>
          </cell>
        </row>
        <row r="643">
          <cell r="A643" t="str">
            <v>P1672101</v>
          </cell>
          <cell r="B643" t="str">
            <v>884486403902</v>
          </cell>
          <cell r="C643" t="str">
            <v>RK BREW EXTRA CLEAN GEL 150ML V805</v>
          </cell>
          <cell r="D643" t="str">
            <v>RD</v>
          </cell>
          <cell r="E643" t="str">
            <v>#</v>
          </cell>
          <cell r="F643">
            <v>1</v>
          </cell>
          <cell r="I643" t="str">
            <v/>
          </cell>
          <cell r="L643">
            <v>0.17799999999999999</v>
          </cell>
          <cell r="M643">
            <v>6</v>
          </cell>
          <cell r="N643">
            <v>300</v>
          </cell>
          <cell r="O643">
            <v>1800</v>
          </cell>
          <cell r="P643">
            <v>0</v>
          </cell>
          <cell r="Q643">
            <v>1</v>
          </cell>
          <cell r="R643">
            <v>0</v>
          </cell>
          <cell r="S643" t="str">
            <v>884486403902</v>
          </cell>
          <cell r="T643" t="str">
            <v>ЕАЭС № RU Д-FR.АИ13.В.00406/19</v>
          </cell>
          <cell r="U643" t="str">
            <v>Non Aerosol</v>
          </cell>
          <cell r="V643" t="str">
            <v>P1672101</v>
          </cell>
          <cell r="W643" t="str">
            <v>P1672101</v>
          </cell>
          <cell r="X643" t="str">
            <v>P1672101</v>
          </cell>
          <cell r="Y643" t="str">
            <v>P1672101</v>
          </cell>
          <cell r="Z643" t="str">
            <v>US</v>
          </cell>
          <cell r="AA643" t="str">
            <v>available</v>
          </cell>
          <cell r="AB643">
            <v>9</v>
          </cell>
          <cell r="AC643" t="str">
            <v>Non Aerosol</v>
          </cell>
        </row>
        <row r="644">
          <cell r="A644" t="str">
            <v>P1672501</v>
          </cell>
          <cell r="B644" t="str">
            <v>884486403933</v>
          </cell>
          <cell r="C644" t="str">
            <v>RK BREW LIQ MATTE PASTE 150ML V805</v>
          </cell>
          <cell r="D644" t="str">
            <v>RD</v>
          </cell>
          <cell r="E644" t="str">
            <v>#</v>
          </cell>
          <cell r="F644">
            <v>1</v>
          </cell>
          <cell r="I644" t="str">
            <v/>
          </cell>
          <cell r="L644">
            <v>0.17799999999999999</v>
          </cell>
          <cell r="M644">
            <v>6</v>
          </cell>
          <cell r="N644">
            <v>300</v>
          </cell>
          <cell r="O644">
            <v>1800</v>
          </cell>
          <cell r="P644">
            <v>0</v>
          </cell>
          <cell r="Q644">
            <v>1</v>
          </cell>
          <cell r="R644">
            <v>0</v>
          </cell>
          <cell r="S644" t="str">
            <v>884486403933</v>
          </cell>
          <cell r="T644" t="str">
            <v>ЕАЭС № RU Д-FR.АИ13.В.00706/19</v>
          </cell>
          <cell r="U644" t="str">
            <v>Non Aerosol</v>
          </cell>
          <cell r="V644" t="str">
            <v>P1672501</v>
          </cell>
          <cell r="W644" t="str">
            <v>P1672501</v>
          </cell>
          <cell r="X644" t="str">
            <v>P1672501</v>
          </cell>
          <cell r="Y644" t="str">
            <v>P1672501</v>
          </cell>
          <cell r="Z644" t="str">
            <v>US</v>
          </cell>
          <cell r="AA644" t="str">
            <v>available</v>
          </cell>
          <cell r="AB644">
            <v>9</v>
          </cell>
          <cell r="AC644" t="str">
            <v>Non Aerosol</v>
          </cell>
        </row>
        <row r="645">
          <cell r="A645" t="str">
            <v>P1484800</v>
          </cell>
          <cell r="B645" t="str">
            <v>884486357410</v>
          </cell>
          <cell r="C645" t="str">
            <v>RK BREW COLOR CAMO 1NA DK ASH VG92</v>
          </cell>
          <cell r="D645" t="str">
            <v>RD</v>
          </cell>
          <cell r="E645" t="str">
            <v>C</v>
          </cell>
          <cell r="F645">
            <v>1</v>
          </cell>
          <cell r="I645" t="str">
            <v/>
          </cell>
          <cell r="L645">
            <v>7.4999999999999997E-2</v>
          </cell>
          <cell r="M645">
            <v>36</v>
          </cell>
          <cell r="N645">
            <v>612</v>
          </cell>
          <cell r="O645">
            <v>4896</v>
          </cell>
          <cell r="P645">
            <v>0</v>
          </cell>
          <cell r="Q645">
            <v>1</v>
          </cell>
          <cell r="R645">
            <v>3</v>
          </cell>
          <cell r="S645" t="str">
            <v>884486357410</v>
          </cell>
          <cell r="T645" t="str">
            <v>RU.77.99.37.001.E.007237.09.13</v>
          </cell>
          <cell r="U645" t="str">
            <v>Non Aerosol</v>
          </cell>
          <cell r="V645" t="str">
            <v>P1484800</v>
          </cell>
          <cell r="W645" t="str">
            <v>P1484800</v>
          </cell>
          <cell r="X645" t="str">
            <v>P1484800</v>
          </cell>
          <cell r="Y645" t="str">
            <v>P1484800</v>
          </cell>
          <cell r="Z645" t="str">
            <v>not US</v>
          </cell>
          <cell r="AA645" t="str">
            <v/>
          </cell>
          <cell r="AB645">
            <v>9</v>
          </cell>
          <cell r="AC645" t="str">
            <v>Non Aerosol</v>
          </cell>
        </row>
        <row r="646">
          <cell r="A646" t="str">
            <v>P1485200</v>
          </cell>
          <cell r="B646" t="str">
            <v>884486357434</v>
          </cell>
          <cell r="C646" t="str">
            <v>RK BREW COLOR CAMO 4NA MED ASH VG92</v>
          </cell>
          <cell r="D646" t="str">
            <v>RD</v>
          </cell>
          <cell r="E646" t="str">
            <v>B</v>
          </cell>
          <cell r="F646">
            <v>1</v>
          </cell>
          <cell r="I646" t="str">
            <v/>
          </cell>
          <cell r="L646">
            <v>7.4999999999999997E-2</v>
          </cell>
          <cell r="M646">
            <v>36</v>
          </cell>
          <cell r="N646">
            <v>612</v>
          </cell>
          <cell r="O646">
            <v>4896</v>
          </cell>
          <cell r="P646">
            <v>0</v>
          </cell>
          <cell r="Q646">
            <v>1</v>
          </cell>
          <cell r="R646">
            <v>3</v>
          </cell>
          <cell r="S646" t="str">
            <v>884486357434</v>
          </cell>
          <cell r="T646" t="str">
            <v>RU.77.99.29.001.E.003051.07.18</v>
          </cell>
          <cell r="U646" t="str">
            <v>Non Aerosol</v>
          </cell>
          <cell r="V646" t="str">
            <v>P1485200</v>
          </cell>
          <cell r="W646" t="str">
            <v>P1485200</v>
          </cell>
          <cell r="X646" t="str">
            <v>P1485200</v>
          </cell>
          <cell r="Y646" t="str">
            <v>P1485200</v>
          </cell>
          <cell r="Z646" t="str">
            <v>not US</v>
          </cell>
          <cell r="AA646" t="str">
            <v/>
          </cell>
          <cell r="AB646">
            <v>9</v>
          </cell>
          <cell r="AC646" t="str">
            <v>Non Aerosol</v>
          </cell>
        </row>
        <row r="647">
          <cell r="A647" t="str">
            <v>P1485400</v>
          </cell>
          <cell r="B647" t="str">
            <v>884486357441</v>
          </cell>
          <cell r="C647" t="str">
            <v>RK BREW COLOR CAMO 5N MED NTRL VG92</v>
          </cell>
          <cell r="D647" t="str">
            <v>RD</v>
          </cell>
          <cell r="E647" t="str">
            <v>B</v>
          </cell>
          <cell r="F647">
            <v>1</v>
          </cell>
          <cell r="I647" t="str">
            <v/>
          </cell>
          <cell r="L647">
            <v>7.4999999999999997E-2</v>
          </cell>
          <cell r="M647">
            <v>36</v>
          </cell>
          <cell r="N647">
            <v>612</v>
          </cell>
          <cell r="O647">
            <v>4896</v>
          </cell>
          <cell r="P647">
            <v>0</v>
          </cell>
          <cell r="Q647">
            <v>1</v>
          </cell>
          <cell r="R647">
            <v>3</v>
          </cell>
          <cell r="S647" t="str">
            <v>884486357441</v>
          </cell>
          <cell r="T647" t="str">
            <v>RU.77.99.29.001.E.003051.07.18</v>
          </cell>
          <cell r="U647" t="str">
            <v>Non Aerosol</v>
          </cell>
          <cell r="V647" t="str">
            <v>P1485400</v>
          </cell>
          <cell r="W647" t="str">
            <v>P1485400</v>
          </cell>
          <cell r="X647" t="str">
            <v>P1485400</v>
          </cell>
          <cell r="Y647" t="str">
            <v>P1485400</v>
          </cell>
          <cell r="Z647" t="str">
            <v>not US</v>
          </cell>
          <cell r="AA647" t="str">
            <v/>
          </cell>
          <cell r="AB647">
            <v>9</v>
          </cell>
          <cell r="AC647" t="str">
            <v>Non Aerosol</v>
          </cell>
        </row>
        <row r="648">
          <cell r="A648" t="str">
            <v>P1485600</v>
          </cell>
          <cell r="B648" t="str">
            <v>884486357458</v>
          </cell>
          <cell r="C648" t="str">
            <v>RK BREW COLOR CAMO 7NA LT ASH VG92</v>
          </cell>
          <cell r="D648" t="str">
            <v>RD</v>
          </cell>
          <cell r="E648" t="str">
            <v>B</v>
          </cell>
          <cell r="F648">
            <v>1</v>
          </cell>
          <cell r="I648" t="str">
            <v/>
          </cell>
          <cell r="L648">
            <v>7.4999999999999997E-2</v>
          </cell>
          <cell r="M648">
            <v>36</v>
          </cell>
          <cell r="N648">
            <v>612</v>
          </cell>
          <cell r="O648">
            <v>4896</v>
          </cell>
          <cell r="P648">
            <v>0</v>
          </cell>
          <cell r="Q648">
            <v>1</v>
          </cell>
          <cell r="R648">
            <v>3</v>
          </cell>
          <cell r="S648" t="str">
            <v>884486357458</v>
          </cell>
          <cell r="T648" t="str">
            <v>RU.77.99.29.001.E.003050.07.18</v>
          </cell>
          <cell r="U648" t="str">
            <v>Non Aerosol</v>
          </cell>
          <cell r="V648" t="str">
            <v>P1485600</v>
          </cell>
          <cell r="W648" t="str">
            <v>P1485600</v>
          </cell>
          <cell r="X648" t="str">
            <v>P1485600</v>
          </cell>
          <cell r="Y648" t="str">
            <v>P1485600</v>
          </cell>
          <cell r="Z648" t="str">
            <v>not US</v>
          </cell>
          <cell r="AA648" t="str">
            <v/>
          </cell>
          <cell r="AB648">
            <v>9</v>
          </cell>
          <cell r="AC648" t="str">
            <v>Non Aerosol</v>
          </cell>
        </row>
        <row r="649">
          <cell r="A649" t="str">
            <v>P1485800</v>
          </cell>
          <cell r="B649" t="str">
            <v>884486357465</v>
          </cell>
          <cell r="C649" t="str">
            <v>RK BREW COLOR CAMO 8N LT NTRL VG92</v>
          </cell>
          <cell r="D649" t="str">
            <v>RD</v>
          </cell>
          <cell r="E649" t="str">
            <v>C</v>
          </cell>
          <cell r="F649">
            <v>1</v>
          </cell>
          <cell r="I649" t="str">
            <v/>
          </cell>
          <cell r="L649">
            <v>7.4999999999999997E-2</v>
          </cell>
          <cell r="M649">
            <v>36</v>
          </cell>
          <cell r="N649">
            <v>612</v>
          </cell>
          <cell r="O649">
            <v>4896</v>
          </cell>
          <cell r="P649">
            <v>0</v>
          </cell>
          <cell r="Q649">
            <v>1</v>
          </cell>
          <cell r="R649">
            <v>3</v>
          </cell>
          <cell r="S649" t="str">
            <v>884486357465</v>
          </cell>
          <cell r="T649" t="str">
            <v>RU.77.99.29.001.E.003051.07.18</v>
          </cell>
          <cell r="U649" t="str">
            <v>Non Aerosol</v>
          </cell>
          <cell r="V649" t="str">
            <v>P1485800</v>
          </cell>
          <cell r="W649" t="str">
            <v>P1485800</v>
          </cell>
          <cell r="X649" t="str">
            <v>P1485800</v>
          </cell>
          <cell r="Y649" t="str">
            <v>P1485800</v>
          </cell>
          <cell r="Z649" t="str">
            <v>not US</v>
          </cell>
          <cell r="AA649" t="str">
            <v/>
          </cell>
          <cell r="AB649">
            <v>9</v>
          </cell>
          <cell r="AC649" t="str">
            <v>Non Aerosol</v>
          </cell>
        </row>
        <row r="650">
          <cell r="A650" t="str">
            <v>P1263801</v>
          </cell>
          <cell r="B650" t="str">
            <v>884486278777</v>
          </cell>
          <cell r="C650" t="str">
            <v>RK HC PRO TOOL EU</v>
          </cell>
          <cell r="D650" t="str">
            <v>RD</v>
          </cell>
          <cell r="E650" t="str">
            <v>A</v>
          </cell>
          <cell r="F650">
            <v>1</v>
          </cell>
          <cell r="I650" t="str">
            <v/>
          </cell>
          <cell r="L650">
            <v>1.016</v>
          </cell>
          <cell r="M650">
            <v>3</v>
          </cell>
          <cell r="N650">
            <v>36</v>
          </cell>
          <cell r="O650">
            <v>108</v>
          </cell>
          <cell r="P650">
            <v>0</v>
          </cell>
          <cell r="Q650">
            <v>1</v>
          </cell>
          <cell r="R650">
            <v>0</v>
          </cell>
          <cell r="S650" t="str">
            <v>884486278777</v>
          </cell>
          <cell r="T650" t="str">
            <v>-1</v>
          </cell>
          <cell r="U650" t="str">
            <v>Non Aerosol</v>
          </cell>
          <cell r="V650" t="str">
            <v>P1263801</v>
          </cell>
          <cell r="W650" t="str">
            <v>P1263801</v>
          </cell>
          <cell r="X650" t="str">
            <v>P1263801</v>
          </cell>
          <cell r="Y650" t="str">
            <v>P1263801</v>
          </cell>
          <cell r="Z650" t="str">
            <v>not US</v>
          </cell>
          <cell r="AA650" t="str">
            <v/>
          </cell>
          <cell r="AB650">
            <v>9</v>
          </cell>
          <cell r="AC650" t="str">
            <v>Non Aerosol</v>
          </cell>
        </row>
        <row r="651">
          <cell r="A651" t="str">
            <v>P0107511</v>
          </cell>
          <cell r="B651" t="str">
            <v>743877049146</v>
          </cell>
          <cell r="C651" t="str">
            <v>RK CHEM CLR EXT SHOT 500ML LG4</v>
          </cell>
          <cell r="D651" t="str">
            <v>RD</v>
          </cell>
          <cell r="E651" t="str">
            <v>A</v>
          </cell>
          <cell r="F651">
            <v>1</v>
          </cell>
          <cell r="I651" t="str">
            <v/>
          </cell>
          <cell r="L651">
            <v>0.57599999999999996</v>
          </cell>
          <cell r="M651">
            <v>12</v>
          </cell>
          <cell r="N651">
            <v>168</v>
          </cell>
          <cell r="O651">
            <v>840</v>
          </cell>
          <cell r="P651">
            <v>0</v>
          </cell>
          <cell r="Q651">
            <v>1</v>
          </cell>
          <cell r="R651">
            <v>0</v>
          </cell>
          <cell r="S651" t="str">
            <v>743877049146</v>
          </cell>
          <cell r="T651" t="str">
            <v>ЕАЭС № RU Д-FR.АИ13.В.00384/19</v>
          </cell>
          <cell r="U651" t="str">
            <v>Non Aerosol</v>
          </cell>
          <cell r="V651" t="str">
            <v>P0107511</v>
          </cell>
          <cell r="W651" t="str">
            <v>P0107511</v>
          </cell>
          <cell r="X651" t="str">
            <v>P0107511</v>
          </cell>
          <cell r="Y651" t="str">
            <v>P0107511</v>
          </cell>
          <cell r="Z651" t="str">
            <v>not US</v>
          </cell>
          <cell r="AA651" t="str">
            <v/>
          </cell>
          <cell r="AB651">
            <v>9</v>
          </cell>
          <cell r="AC651" t="str">
            <v>Non Aerosol</v>
          </cell>
        </row>
        <row r="652">
          <cell r="A652" t="str">
            <v>P0425310</v>
          </cell>
          <cell r="B652" t="str">
            <v>884486041852</v>
          </cell>
          <cell r="C652" t="str">
            <v>RK CHEM ASOFT SHOT 500ML LG4</v>
          </cell>
          <cell r="D652" t="str">
            <v>RD</v>
          </cell>
          <cell r="E652" t="str">
            <v>A</v>
          </cell>
          <cell r="F652">
            <v>1</v>
          </cell>
          <cell r="I652" t="str">
            <v/>
          </cell>
          <cell r="L652">
            <v>0.57599999999999996</v>
          </cell>
          <cell r="M652">
            <v>12</v>
          </cell>
          <cell r="N652">
            <v>168</v>
          </cell>
          <cell r="O652">
            <v>840</v>
          </cell>
          <cell r="P652">
            <v>0</v>
          </cell>
          <cell r="Q652">
            <v>1</v>
          </cell>
          <cell r="R652">
            <v>0</v>
          </cell>
          <cell r="S652" t="str">
            <v>884486041852</v>
          </cell>
          <cell r="T652" t="str">
            <v>ЕАЭС № RU Д-FR.АИ13.В.00384/19</v>
          </cell>
          <cell r="U652" t="str">
            <v>Non Aerosol</v>
          </cell>
          <cell r="V652" t="str">
            <v>P0425310</v>
          </cell>
          <cell r="W652" t="str">
            <v>P0425310</v>
          </cell>
          <cell r="X652" t="str">
            <v>P0425310</v>
          </cell>
          <cell r="Y652" t="str">
            <v>P0425310</v>
          </cell>
          <cell r="Z652" t="str">
            <v>not US</v>
          </cell>
          <cell r="AA652" t="str">
            <v/>
          </cell>
          <cell r="AB652">
            <v>9</v>
          </cell>
          <cell r="AC652" t="str">
            <v>Non Aerosol</v>
          </cell>
        </row>
        <row r="653">
          <cell r="A653" t="str">
            <v>P0278810</v>
          </cell>
          <cell r="B653" t="str">
            <v>884486013958</v>
          </cell>
          <cell r="C653" t="str">
            <v>RK CHEM EXTR SHOT PHASE 500ML LG4</v>
          </cell>
          <cell r="D653" t="str">
            <v>RD</v>
          </cell>
          <cell r="E653" t="str">
            <v>A</v>
          </cell>
          <cell r="F653">
            <v>1</v>
          </cell>
          <cell r="I653" t="str">
            <v/>
          </cell>
          <cell r="L653">
            <v>0.57599999999999996</v>
          </cell>
          <cell r="M653">
            <v>12</v>
          </cell>
          <cell r="N653">
            <v>168</v>
          </cell>
          <cell r="O653">
            <v>840</v>
          </cell>
          <cell r="P653">
            <v>0</v>
          </cell>
          <cell r="Q653">
            <v>1</v>
          </cell>
          <cell r="R653">
            <v>0</v>
          </cell>
          <cell r="S653" t="str">
            <v>884486013958</v>
          </cell>
          <cell r="T653" t="str">
            <v>ЕАЭС № RU Д-FR.АИ13.В.00384/19</v>
          </cell>
          <cell r="U653" t="str">
            <v>Non Aerosol</v>
          </cell>
          <cell r="V653" t="str">
            <v>P0278810</v>
          </cell>
          <cell r="W653" t="str">
            <v>P0278810</v>
          </cell>
          <cell r="X653" t="str">
            <v>P0278810</v>
          </cell>
          <cell r="Y653" t="str">
            <v>P0278810</v>
          </cell>
          <cell r="Z653" t="str">
            <v>not US</v>
          </cell>
          <cell r="AA653" t="str">
            <v/>
          </cell>
          <cell r="AB653">
            <v>9</v>
          </cell>
          <cell r="AC653" t="str">
            <v>Non Aerosol</v>
          </cell>
        </row>
        <row r="654">
          <cell r="A654" t="str">
            <v>P0564200</v>
          </cell>
          <cell r="B654" t="str">
            <v>884486073129</v>
          </cell>
          <cell r="C654" t="str">
            <v>RK CHEMS PHIXPHAS 5.5 250ML LG4</v>
          </cell>
          <cell r="D654" t="str">
            <v>RD</v>
          </cell>
          <cell r="E654" t="str">
            <v>A</v>
          </cell>
          <cell r="F654">
            <v>1</v>
          </cell>
          <cell r="I654" t="str">
            <v/>
          </cell>
          <cell r="L654">
            <v>0.29699999999999999</v>
          </cell>
          <cell r="M654">
            <v>12</v>
          </cell>
          <cell r="N654">
            <v>228</v>
          </cell>
          <cell r="O654">
            <v>912</v>
          </cell>
          <cell r="P654">
            <v>0</v>
          </cell>
          <cell r="Q654">
            <v>1</v>
          </cell>
          <cell r="R654">
            <v>0</v>
          </cell>
          <cell r="S654" t="str">
            <v>884486073129</v>
          </cell>
          <cell r="T654" t="str">
            <v>ЕАЭС № RU Д-FR.АИ13.В.00393/19</v>
          </cell>
          <cell r="U654" t="str">
            <v>Non Aerosol</v>
          </cell>
          <cell r="V654" t="str">
            <v>P0564200</v>
          </cell>
          <cell r="W654" t="str">
            <v>P0564200</v>
          </cell>
          <cell r="X654" t="str">
            <v>P0564200</v>
          </cell>
          <cell r="Y654" t="str">
            <v>P0564200</v>
          </cell>
          <cell r="Z654" t="str">
            <v>US</v>
          </cell>
          <cell r="AA654" t="str">
            <v>P0564200</v>
          </cell>
          <cell r="AB654">
            <v>9</v>
          </cell>
          <cell r="AC654" t="str">
            <v>Non Aerosol</v>
          </cell>
        </row>
        <row r="655">
          <cell r="A655" t="str">
            <v>P0564100</v>
          </cell>
          <cell r="B655" t="str">
            <v>884486073112</v>
          </cell>
          <cell r="C655" t="str">
            <v>RK CHEM PHIXPHAS 3.5 250ML LG4</v>
          </cell>
          <cell r="D655" t="str">
            <v>RD</v>
          </cell>
          <cell r="E655" t="str">
            <v>A</v>
          </cell>
          <cell r="F655">
            <v>1</v>
          </cell>
          <cell r="I655" t="str">
            <v/>
          </cell>
          <cell r="L655">
            <v>0.29699999999999999</v>
          </cell>
          <cell r="M655">
            <v>12</v>
          </cell>
          <cell r="N655">
            <v>228</v>
          </cell>
          <cell r="O655">
            <v>912</v>
          </cell>
          <cell r="P655">
            <v>0</v>
          </cell>
          <cell r="Q655">
            <v>1</v>
          </cell>
          <cell r="R655">
            <v>0</v>
          </cell>
          <cell r="S655" t="str">
            <v>884486073112</v>
          </cell>
          <cell r="T655" t="str">
            <v>ЕАЭС № RU Д-FR.АИ13.В.00393/19</v>
          </cell>
          <cell r="U655" t="str">
            <v>Non Aerosol</v>
          </cell>
          <cell r="V655" t="str">
            <v>P0564100</v>
          </cell>
          <cell r="W655" t="str">
            <v>P0564100</v>
          </cell>
          <cell r="X655" t="str">
            <v>P0564100</v>
          </cell>
          <cell r="Y655" t="str">
            <v>P0564100</v>
          </cell>
          <cell r="Z655" t="str">
            <v>US</v>
          </cell>
          <cell r="AA655" t="str">
            <v>P0564100</v>
          </cell>
          <cell r="AB655">
            <v>9</v>
          </cell>
          <cell r="AC655" t="str">
            <v>Non Aerosol</v>
          </cell>
        </row>
        <row r="656">
          <cell r="A656" t="str">
            <v>E2957200</v>
          </cell>
          <cell r="B656" t="str">
            <v>3474636721900</v>
          </cell>
          <cell r="C656" t="str">
            <v>FLASH LIFT BONDER INSIDE 500G V255</v>
          </cell>
          <cell r="D656" t="str">
            <v>RD</v>
          </cell>
          <cell r="E656" t="str">
            <v>#</v>
          </cell>
          <cell r="F656">
            <v>1</v>
          </cell>
          <cell r="I656" t="str">
            <v/>
          </cell>
          <cell r="L656">
            <v>0.5</v>
          </cell>
          <cell r="M656">
            <v>6</v>
          </cell>
          <cell r="N656">
            <v>72</v>
          </cell>
          <cell r="O656">
            <v>288</v>
          </cell>
          <cell r="P656">
            <v>0</v>
          </cell>
          <cell r="Q656">
            <v>1</v>
          </cell>
          <cell r="R656">
            <v>0</v>
          </cell>
          <cell r="S656" t="str">
            <v>3474636721900</v>
          </cell>
          <cell r="T656" t="str">
            <v>RU.77.99.29.001.Е.002006.06.19</v>
          </cell>
          <cell r="U656" t="str">
            <v>Non Aerosol</v>
          </cell>
          <cell r="V656" t="str">
            <v>E2957200</v>
          </cell>
          <cell r="W656" t="str">
            <v>E2957200</v>
          </cell>
          <cell r="X656" t="str">
            <v>E2957200</v>
          </cell>
          <cell r="Y656" t="str">
            <v>E2957200</v>
          </cell>
          <cell r="Z656" t="str">
            <v>not US</v>
          </cell>
          <cell r="AA656" t="str">
            <v/>
          </cell>
          <cell r="AB656">
            <v>9</v>
          </cell>
          <cell r="AC656" t="str">
            <v>Non Aerosol</v>
          </cell>
        </row>
        <row r="657">
          <cell r="A657" t="str">
            <v>E1631900</v>
          </cell>
          <cell r="B657" t="str">
            <v>3474636334674</v>
          </cell>
          <cell r="C657" t="str">
            <v>RK FLASH LIFT 500GRM V255</v>
          </cell>
          <cell r="D657" t="str">
            <v>RD</v>
          </cell>
          <cell r="E657" t="str">
            <v>A</v>
          </cell>
          <cell r="F657">
            <v>1</v>
          </cell>
          <cell r="I657" t="str">
            <v/>
          </cell>
          <cell r="L657">
            <v>0.52</v>
          </cell>
          <cell r="M657">
            <v>6</v>
          </cell>
          <cell r="N657">
            <v>72</v>
          </cell>
          <cell r="O657">
            <v>288</v>
          </cell>
          <cell r="P657">
            <v>0</v>
          </cell>
          <cell r="Q657">
            <v>1</v>
          </cell>
          <cell r="R657">
            <v>0</v>
          </cell>
          <cell r="S657" t="str">
            <v>3474636334674</v>
          </cell>
          <cell r="T657" t="str">
            <v>RU.77.99.29.001.E.001016.02.14</v>
          </cell>
          <cell r="U657" t="str">
            <v>Non Aerosol</v>
          </cell>
          <cell r="V657" t="str">
            <v>E1631900</v>
          </cell>
          <cell r="W657" t="str">
            <v>E1631900</v>
          </cell>
          <cell r="X657" t="str">
            <v>E1631900</v>
          </cell>
          <cell r="Y657" t="str">
            <v>E1631900</v>
          </cell>
          <cell r="Z657" t="str">
            <v>not US</v>
          </cell>
          <cell r="AA657" t="str">
            <v/>
          </cell>
          <cell r="AB657">
            <v>9</v>
          </cell>
          <cell r="AC657" t="str">
            <v>Non Aerosol</v>
          </cell>
        </row>
        <row r="658">
          <cell r="A658" t="str">
            <v>E2733300</v>
          </cell>
          <cell r="B658" t="str">
            <v>3474636625901</v>
          </cell>
          <cell r="C658" t="str">
            <v>XPRESS BLND CREAM LIGHTEN 90ML V315</v>
          </cell>
          <cell r="D658" t="str">
            <v>RD</v>
          </cell>
          <cell r="E658" t="str">
            <v>B</v>
          </cell>
          <cell r="F658">
            <v>1</v>
          </cell>
          <cell r="I658" t="str">
            <v/>
          </cell>
          <cell r="L658">
            <v>0.153</v>
          </cell>
          <cell r="M658">
            <v>36</v>
          </cell>
          <cell r="N658">
            <v>360</v>
          </cell>
          <cell r="O658">
            <v>1800</v>
          </cell>
          <cell r="P658">
            <v>0</v>
          </cell>
          <cell r="Q658">
            <v>1</v>
          </cell>
          <cell r="R658">
            <v>0</v>
          </cell>
          <cell r="S658" t="str">
            <v>3474636625901</v>
          </cell>
          <cell r="T658" t="str">
            <v>RU.77.99.29.001.E.002786.07.18</v>
          </cell>
          <cell r="U658" t="str">
            <v>Non Aerosol</v>
          </cell>
          <cell r="V658" t="str">
            <v>E2733300</v>
          </cell>
          <cell r="W658" t="str">
            <v>E2733300</v>
          </cell>
          <cell r="X658" t="str">
            <v>E2733300</v>
          </cell>
          <cell r="Y658" t="str">
            <v>E2733300</v>
          </cell>
          <cell r="Z658" t="str">
            <v>not US</v>
          </cell>
          <cell r="AA658" t="str">
            <v/>
          </cell>
          <cell r="AB658">
            <v>9</v>
          </cell>
          <cell r="AC658" t="str">
            <v>Non Aerosol</v>
          </cell>
        </row>
        <row r="659">
          <cell r="A659" t="str">
            <v>E1650000</v>
          </cell>
          <cell r="B659" t="str">
            <v>3474636342334</v>
          </cell>
          <cell r="C659" t="str">
            <v>RK FREE HAND 450GRM V255</v>
          </cell>
          <cell r="D659" t="str">
            <v>RD</v>
          </cell>
          <cell r="E659" t="str">
            <v>B</v>
          </cell>
          <cell r="F659">
            <v>1</v>
          </cell>
          <cell r="I659" t="str">
            <v/>
          </cell>
          <cell r="L659">
            <v>0.48</v>
          </cell>
          <cell r="M659">
            <v>6</v>
          </cell>
          <cell r="N659">
            <v>72</v>
          </cell>
          <cell r="O659">
            <v>288</v>
          </cell>
          <cell r="P659">
            <v>0</v>
          </cell>
          <cell r="Q659">
            <v>1</v>
          </cell>
          <cell r="R659">
            <v>0</v>
          </cell>
          <cell r="S659" t="str">
            <v>3474636342334</v>
          </cell>
          <cell r="T659" t="str">
            <v>RU.77.99.29.001.E.001045.03.16</v>
          </cell>
          <cell r="U659" t="str">
            <v>Non Aerosol</v>
          </cell>
          <cell r="V659" t="str">
            <v>E1650000</v>
          </cell>
          <cell r="W659" t="str">
            <v>E1650000</v>
          </cell>
          <cell r="X659" t="str">
            <v>E1650000</v>
          </cell>
          <cell r="Y659" t="str">
            <v>E1650000</v>
          </cell>
          <cell r="Z659" t="str">
            <v>not US</v>
          </cell>
          <cell r="AA659" t="str">
            <v/>
          </cell>
          <cell r="AB659">
            <v>9</v>
          </cell>
          <cell r="AC659" t="str">
            <v>Non Aerosol</v>
          </cell>
        </row>
        <row r="660">
          <cell r="A660" t="str">
            <v>E1631100</v>
          </cell>
          <cell r="B660" t="str">
            <v>3474636334636</v>
          </cell>
          <cell r="C660" t="str">
            <v>RK PASTE W AMMO 500GRM V331</v>
          </cell>
          <cell r="D660" t="str">
            <v>RD</v>
          </cell>
          <cell r="E660" t="str">
            <v>A</v>
          </cell>
          <cell r="F660">
            <v>1</v>
          </cell>
          <cell r="I660" t="str">
            <v/>
          </cell>
          <cell r="L660">
            <v>0.64300000000000002</v>
          </cell>
          <cell r="M660">
            <v>1</v>
          </cell>
          <cell r="N660">
            <v>77</v>
          </cell>
          <cell r="O660">
            <v>539</v>
          </cell>
          <cell r="P660">
            <v>0</v>
          </cell>
          <cell r="Q660">
            <v>1</v>
          </cell>
          <cell r="R660">
            <v>0</v>
          </cell>
          <cell r="S660" t="str">
            <v>3474636334636</v>
          </cell>
          <cell r="T660" t="str">
            <v>RU.77.99.29.001.E.001046.03.16</v>
          </cell>
          <cell r="U660" t="str">
            <v>Non Aerosol</v>
          </cell>
          <cell r="V660" t="str">
            <v>E1631100</v>
          </cell>
          <cell r="W660" t="str">
            <v>E1631100</v>
          </cell>
          <cell r="X660" t="str">
            <v>E1631100</v>
          </cell>
          <cell r="Y660" t="str">
            <v>E1631100</v>
          </cell>
          <cell r="Z660" t="str">
            <v>not US</v>
          </cell>
          <cell r="AA660" t="str">
            <v/>
          </cell>
          <cell r="AB660">
            <v>9</v>
          </cell>
          <cell r="AC660" t="str">
            <v>Non Aerosol</v>
          </cell>
        </row>
        <row r="661">
          <cell r="A661" t="str">
            <v>E1631400</v>
          </cell>
          <cell r="B661" t="str">
            <v>3474636334643</v>
          </cell>
          <cell r="C661" t="str">
            <v>RK NUTRI DEVELOPPER 20V 1L V034</v>
          </cell>
          <cell r="D661" t="str">
            <v>RD</v>
          </cell>
          <cell r="E661" t="str">
            <v>B</v>
          </cell>
          <cell r="F661">
            <v>1</v>
          </cell>
          <cell r="I661" t="str">
            <v/>
          </cell>
          <cell r="L661">
            <v>1.05</v>
          </cell>
          <cell r="M661">
            <v>6</v>
          </cell>
          <cell r="N661">
            <v>90</v>
          </cell>
          <cell r="O661">
            <v>270</v>
          </cell>
          <cell r="P661">
            <v>0</v>
          </cell>
          <cell r="Q661">
            <v>1</v>
          </cell>
          <cell r="R661">
            <v>0</v>
          </cell>
          <cell r="S661" t="str">
            <v>3474636334643</v>
          </cell>
          <cell r="T661" t="str">
            <v>RU.77.99.29.001.E.001047.03.16</v>
          </cell>
          <cell r="U661" t="str">
            <v>Non Aerosol</v>
          </cell>
          <cell r="V661" t="str">
            <v>E1631400</v>
          </cell>
          <cell r="W661" t="str">
            <v>E1631400</v>
          </cell>
          <cell r="X661" t="str">
            <v>E1631400</v>
          </cell>
          <cell r="Y661" t="str">
            <v>E1631400</v>
          </cell>
          <cell r="Z661" t="str">
            <v>not US</v>
          </cell>
          <cell r="AA661" t="str">
            <v/>
          </cell>
          <cell r="AB661">
            <v>9</v>
          </cell>
          <cell r="AC661" t="str">
            <v>Non Aerosol</v>
          </cell>
        </row>
        <row r="662">
          <cell r="A662" t="str">
            <v>E1631600</v>
          </cell>
          <cell r="B662" t="str">
            <v>3474636334650</v>
          </cell>
          <cell r="C662" t="str">
            <v>RK NUTRI DEVELOPPER 30V 1L V034</v>
          </cell>
          <cell r="D662" t="str">
            <v>RD</v>
          </cell>
          <cell r="E662" t="str">
            <v>B</v>
          </cell>
          <cell r="F662">
            <v>1</v>
          </cell>
          <cell r="I662" t="str">
            <v/>
          </cell>
          <cell r="L662">
            <v>1.05</v>
          </cell>
          <cell r="M662">
            <v>6</v>
          </cell>
          <cell r="N662">
            <v>90</v>
          </cell>
          <cell r="O662">
            <v>270</v>
          </cell>
          <cell r="P662">
            <v>0</v>
          </cell>
          <cell r="Q662">
            <v>1</v>
          </cell>
          <cell r="R662">
            <v>0</v>
          </cell>
          <cell r="S662" t="str">
            <v>3474636334650</v>
          </cell>
          <cell r="T662" t="str">
            <v>RU.77.99.29.001.E.001047.03.16</v>
          </cell>
          <cell r="U662" t="str">
            <v>Non Aerosol</v>
          </cell>
          <cell r="V662" t="str">
            <v>E1631600</v>
          </cell>
          <cell r="W662" t="str">
            <v>E1631600</v>
          </cell>
          <cell r="X662" t="str">
            <v>E1631600</v>
          </cell>
          <cell r="Y662" t="str">
            <v>E1631600</v>
          </cell>
          <cell r="Z662" t="str">
            <v>not US</v>
          </cell>
          <cell r="AA662" t="str">
            <v/>
          </cell>
          <cell r="AB662">
            <v>9</v>
          </cell>
          <cell r="AC662" t="str">
            <v>Non Aerosol</v>
          </cell>
        </row>
        <row r="663">
          <cell r="A663" t="str">
            <v>E1631800</v>
          </cell>
          <cell r="B663" t="str">
            <v>3474636334667</v>
          </cell>
          <cell r="C663" t="str">
            <v>RK NUTRI DEVELOPPER 40V 1L V034</v>
          </cell>
          <cell r="D663" t="str">
            <v>RD</v>
          </cell>
          <cell r="E663" t="str">
            <v>C</v>
          </cell>
          <cell r="F663">
            <v>1</v>
          </cell>
          <cell r="I663" t="str">
            <v/>
          </cell>
          <cell r="L663">
            <v>1.05</v>
          </cell>
          <cell r="M663">
            <v>6</v>
          </cell>
          <cell r="N663">
            <v>90</v>
          </cell>
          <cell r="O663">
            <v>270</v>
          </cell>
          <cell r="P663">
            <v>0</v>
          </cell>
          <cell r="Q663">
            <v>1</v>
          </cell>
          <cell r="R663">
            <v>0</v>
          </cell>
          <cell r="S663" t="str">
            <v>3474636334667</v>
          </cell>
          <cell r="T663" t="str">
            <v>RU.77.99.29.001.E.001047.03.16</v>
          </cell>
          <cell r="U663" t="str">
            <v>Non Aerosol</v>
          </cell>
          <cell r="V663" t="str">
            <v>E1631800</v>
          </cell>
          <cell r="W663" t="str">
            <v>E1631800</v>
          </cell>
          <cell r="X663" t="str">
            <v>E1631800</v>
          </cell>
          <cell r="Y663" t="str">
            <v>E1631800</v>
          </cell>
          <cell r="Z663" t="str">
            <v>not US</v>
          </cell>
          <cell r="AA663" t="str">
            <v/>
          </cell>
          <cell r="AB663">
            <v>9</v>
          </cell>
          <cell r="AC663" t="str">
            <v>Non Aerosol</v>
          </cell>
        </row>
        <row r="664">
          <cell r="A664" t="str">
            <v>P1043203</v>
          </cell>
          <cell r="B664" t="str">
            <v>884486210630</v>
          </cell>
          <cell r="C664" t="str">
            <v>RK BLDIDL HIGH LIFT NAT V805</v>
          </cell>
          <cell r="D664" t="str">
            <v>RD</v>
          </cell>
          <cell r="E664" t="str">
            <v>B</v>
          </cell>
          <cell r="F664">
            <v>1</v>
          </cell>
          <cell r="I664" t="str">
            <v/>
          </cell>
          <cell r="L664">
            <v>7.8E-2</v>
          </cell>
          <cell r="M664">
            <v>36</v>
          </cell>
          <cell r="N664">
            <v>504</v>
          </cell>
          <cell r="O664">
            <v>3024</v>
          </cell>
          <cell r="P664">
            <v>0</v>
          </cell>
          <cell r="Q664">
            <v>1</v>
          </cell>
          <cell r="R664">
            <v>0</v>
          </cell>
          <cell r="S664" t="str">
            <v>884486210630</v>
          </cell>
          <cell r="T664" t="str">
            <v>RU.77.99.29.001.E.007383.07.15</v>
          </cell>
          <cell r="U664" t="str">
            <v>Non Aerosol</v>
          </cell>
          <cell r="V664" t="str">
            <v>P1043203</v>
          </cell>
          <cell r="W664" t="str">
            <v>P1043203</v>
          </cell>
          <cell r="X664" t="str">
            <v>P1043203</v>
          </cell>
          <cell r="Y664" t="str">
            <v>P1043203</v>
          </cell>
          <cell r="Z664" t="str">
            <v>not US</v>
          </cell>
          <cell r="AA664" t="str">
            <v/>
          </cell>
          <cell r="AB664">
            <v>9</v>
          </cell>
          <cell r="AC664" t="str">
            <v>Non Aerosol</v>
          </cell>
        </row>
        <row r="665">
          <cell r="A665" t="str">
            <v>P1045004</v>
          </cell>
          <cell r="B665" t="str">
            <v>884486210715</v>
          </cell>
          <cell r="C665" t="str">
            <v>RK BLDIDL HIGH LIFT VLET V991</v>
          </cell>
          <cell r="D665" t="str">
            <v>RD</v>
          </cell>
          <cell r="E665" t="str">
            <v>B</v>
          </cell>
          <cell r="F665">
            <v>1</v>
          </cell>
          <cell r="I665" t="str">
            <v/>
          </cell>
          <cell r="L665">
            <v>7.8E-2</v>
          </cell>
          <cell r="M665">
            <v>36</v>
          </cell>
          <cell r="N665">
            <v>504</v>
          </cell>
          <cell r="O665">
            <v>3024</v>
          </cell>
          <cell r="P665">
            <v>0</v>
          </cell>
          <cell r="Q665">
            <v>1</v>
          </cell>
          <cell r="R665">
            <v>0</v>
          </cell>
          <cell r="S665" t="str">
            <v>884486210715</v>
          </cell>
          <cell r="T665" t="str">
            <v>RU.77.99.29.001.E.007383.07.15</v>
          </cell>
          <cell r="U665" t="str">
            <v>Non Aerosol</v>
          </cell>
          <cell r="V665" t="str">
            <v>P1045004</v>
          </cell>
          <cell r="W665" t="str">
            <v>P1045004</v>
          </cell>
          <cell r="X665" t="str">
            <v>P1045004</v>
          </cell>
          <cell r="Y665" t="str">
            <v>P1045004</v>
          </cell>
          <cell r="Z665" t="str">
            <v>not US</v>
          </cell>
          <cell r="AA665" t="str">
            <v/>
          </cell>
          <cell r="AB665">
            <v>9</v>
          </cell>
          <cell r="AC665" t="str">
            <v>Non Aerosol</v>
          </cell>
        </row>
        <row r="666">
          <cell r="A666" t="str">
            <v>P1043703</v>
          </cell>
          <cell r="B666" t="str">
            <v>884486210678</v>
          </cell>
          <cell r="C666" t="str">
            <v>RK BLDIDL HIGH LIFT NAT ASH V065</v>
          </cell>
          <cell r="D666" t="str">
            <v>RD</v>
          </cell>
          <cell r="E666" t="str">
            <v>C</v>
          </cell>
          <cell r="F666">
            <v>1</v>
          </cell>
          <cell r="I666" t="str">
            <v/>
          </cell>
          <cell r="L666">
            <v>7.8E-2</v>
          </cell>
          <cell r="M666">
            <v>36</v>
          </cell>
          <cell r="N666">
            <v>504</v>
          </cell>
          <cell r="O666">
            <v>3024</v>
          </cell>
          <cell r="P666">
            <v>0</v>
          </cell>
          <cell r="Q666">
            <v>1</v>
          </cell>
          <cell r="R666">
            <v>0</v>
          </cell>
          <cell r="S666" t="str">
            <v>884486210678</v>
          </cell>
          <cell r="T666" t="str">
            <v>RU.77.99.29.001.E.007383.07.15</v>
          </cell>
          <cell r="U666" t="str">
            <v>Non Aerosol</v>
          </cell>
          <cell r="V666" t="str">
            <v>P1043703</v>
          </cell>
          <cell r="W666" t="str">
            <v>P1043703</v>
          </cell>
          <cell r="X666" t="str">
            <v>P1043703</v>
          </cell>
          <cell r="Y666" t="str">
            <v>P1043703</v>
          </cell>
          <cell r="Z666" t="str">
            <v>not US</v>
          </cell>
          <cell r="AA666" t="str">
            <v/>
          </cell>
          <cell r="AB666">
            <v>9</v>
          </cell>
          <cell r="AC666" t="str">
            <v>Non Aerosol</v>
          </cell>
        </row>
        <row r="667">
          <cell r="A667" t="str">
            <v>P1044204</v>
          </cell>
          <cell r="B667" t="str">
            <v>884486210685</v>
          </cell>
          <cell r="C667" t="str">
            <v>RK BLDIDL HIGH LIFT BLUE V991</v>
          </cell>
          <cell r="D667" t="str">
            <v>RD</v>
          </cell>
          <cell r="E667" t="str">
            <v>B</v>
          </cell>
          <cell r="F667">
            <v>1</v>
          </cell>
          <cell r="I667" t="str">
            <v/>
          </cell>
          <cell r="L667">
            <v>7.8E-2</v>
          </cell>
          <cell r="M667">
            <v>36</v>
          </cell>
          <cell r="N667">
            <v>504</v>
          </cell>
          <cell r="O667">
            <v>3024</v>
          </cell>
          <cell r="P667">
            <v>0</v>
          </cell>
          <cell r="Q667">
            <v>1</v>
          </cell>
          <cell r="R667">
            <v>0</v>
          </cell>
          <cell r="S667" t="str">
            <v>884486210685</v>
          </cell>
          <cell r="T667" t="str">
            <v>RU.77.99.29.001.E.007383.07.15</v>
          </cell>
          <cell r="U667" t="str">
            <v>Non Aerosol</v>
          </cell>
          <cell r="V667" t="str">
            <v>P1044204</v>
          </cell>
          <cell r="W667" t="str">
            <v>P1044204</v>
          </cell>
          <cell r="X667" t="str">
            <v>P1044204</v>
          </cell>
          <cell r="Y667" t="str">
            <v>P1044204</v>
          </cell>
          <cell r="Z667" t="str">
            <v>not US</v>
          </cell>
          <cell r="AA667" t="str">
            <v/>
          </cell>
          <cell r="AB667">
            <v>9</v>
          </cell>
          <cell r="AC667" t="str">
            <v>Non Aerosol</v>
          </cell>
        </row>
        <row r="668">
          <cell r="A668" t="str">
            <v>P1045604</v>
          </cell>
          <cell r="B668" t="str">
            <v>884486210746</v>
          </cell>
          <cell r="C668" t="str">
            <v>RK BLDIDL HIGH LIFT TITANIUM V065</v>
          </cell>
          <cell r="D668" t="str">
            <v>RD</v>
          </cell>
          <cell r="E668" t="str">
            <v>C</v>
          </cell>
          <cell r="F668">
            <v>1</v>
          </cell>
          <cell r="I668" t="str">
            <v/>
          </cell>
          <cell r="L668">
            <v>7.8E-2</v>
          </cell>
          <cell r="M668">
            <v>36</v>
          </cell>
          <cell r="N668">
            <v>504</v>
          </cell>
          <cell r="O668">
            <v>3024</v>
          </cell>
          <cell r="P668">
            <v>0</v>
          </cell>
          <cell r="Q668">
            <v>1</v>
          </cell>
          <cell r="R668">
            <v>0</v>
          </cell>
          <cell r="S668" t="str">
            <v>884486210746</v>
          </cell>
          <cell r="T668" t="str">
            <v>RU.77.99.29.001.E.007383.07.15</v>
          </cell>
          <cell r="U668" t="str">
            <v>Non Aerosol</v>
          </cell>
          <cell r="V668" t="str">
            <v>P1045604</v>
          </cell>
          <cell r="W668" t="str">
            <v>P1045604</v>
          </cell>
          <cell r="X668" t="str">
            <v>P1045604</v>
          </cell>
          <cell r="Y668" t="str">
            <v>P1045604</v>
          </cell>
          <cell r="Z668" t="str">
            <v>not US</v>
          </cell>
          <cell r="AA668" t="str">
            <v/>
          </cell>
          <cell r="AB668">
            <v>9</v>
          </cell>
          <cell r="AC668" t="str">
            <v>Non Aerosol</v>
          </cell>
        </row>
        <row r="669">
          <cell r="A669" t="str">
            <v>P1044504</v>
          </cell>
          <cell r="B669" t="str">
            <v>884486210708</v>
          </cell>
          <cell r="C669" t="str">
            <v>RK BLDIDL HIGH LIFT PEARL V065</v>
          </cell>
          <cell r="D669" t="str">
            <v>RD</v>
          </cell>
          <cell r="E669" t="str">
            <v>B</v>
          </cell>
          <cell r="F669">
            <v>1</v>
          </cell>
          <cell r="I669" t="str">
            <v/>
          </cell>
          <cell r="L669">
            <v>7.8E-2</v>
          </cell>
          <cell r="M669">
            <v>36</v>
          </cell>
          <cell r="N669">
            <v>504</v>
          </cell>
          <cell r="O669">
            <v>3024</v>
          </cell>
          <cell r="P669">
            <v>0</v>
          </cell>
          <cell r="Q669">
            <v>1</v>
          </cell>
          <cell r="R669">
            <v>0</v>
          </cell>
          <cell r="S669" t="str">
            <v>884486210708</v>
          </cell>
          <cell r="T669" t="str">
            <v>RU.77.99.29.001.E.007383.07.15</v>
          </cell>
          <cell r="U669" t="str">
            <v>Non Aerosol</v>
          </cell>
          <cell r="V669" t="str">
            <v>P1044504</v>
          </cell>
          <cell r="W669" t="str">
            <v>P1044504</v>
          </cell>
          <cell r="X669" t="str">
            <v>P1044504</v>
          </cell>
          <cell r="Y669" t="str">
            <v>P1044504</v>
          </cell>
          <cell r="Z669" t="str">
            <v>not US</v>
          </cell>
          <cell r="AA669" t="str">
            <v/>
          </cell>
          <cell r="AB669">
            <v>9</v>
          </cell>
          <cell r="AC669" t="str">
            <v>Non Aerosol</v>
          </cell>
        </row>
        <row r="670">
          <cell r="A670" t="str">
            <v>E2724200</v>
          </cell>
          <cell r="B670" t="str">
            <v>3474636623884</v>
          </cell>
          <cell r="C670" t="str">
            <v>RDK DEVELOPER 1L PRO OXI 10VOL VF63</v>
          </cell>
          <cell r="D670" t="str">
            <v>RD</v>
          </cell>
          <cell r="E670" t="str">
            <v>A</v>
          </cell>
          <cell r="F670">
            <v>1</v>
          </cell>
          <cell r="I670" t="str">
            <v/>
          </cell>
          <cell r="L670">
            <v>1.07</v>
          </cell>
          <cell r="M670">
            <v>6</v>
          </cell>
          <cell r="N670">
            <v>150</v>
          </cell>
          <cell r="O670">
            <v>450</v>
          </cell>
          <cell r="P670">
            <v>0</v>
          </cell>
          <cell r="Q670">
            <v>1</v>
          </cell>
          <cell r="R670">
            <v>0</v>
          </cell>
          <cell r="S670" t="str">
            <v>3474636623884</v>
          </cell>
          <cell r="T670" t="str">
            <v>RU.77.99.29.001.E.002748.07.18</v>
          </cell>
          <cell r="U670" t="str">
            <v>Non Aerosol</v>
          </cell>
          <cell r="V670" t="str">
            <v>E2724200</v>
          </cell>
          <cell r="W670" t="str">
            <v>E2724200</v>
          </cell>
          <cell r="X670" t="str">
            <v>E2724200</v>
          </cell>
          <cell r="Y670" t="str">
            <v>E2724200</v>
          </cell>
          <cell r="Z670" t="str">
            <v>not US</v>
          </cell>
          <cell r="AA670" t="str">
            <v/>
          </cell>
          <cell r="AB670">
            <v>9</v>
          </cell>
          <cell r="AC670" t="str">
            <v>Non Aerosol</v>
          </cell>
        </row>
        <row r="671">
          <cell r="A671" t="str">
            <v>E2724400</v>
          </cell>
          <cell r="B671" t="str">
            <v>3474636623907</v>
          </cell>
          <cell r="C671" t="str">
            <v>RDK DEVELOPER 1L PRO OXI 20VOL VF63</v>
          </cell>
          <cell r="D671" t="str">
            <v>RD</v>
          </cell>
          <cell r="E671" t="str">
            <v>A</v>
          </cell>
          <cell r="F671">
            <v>1</v>
          </cell>
          <cell r="I671" t="str">
            <v/>
          </cell>
          <cell r="L671">
            <v>1.07</v>
          </cell>
          <cell r="M671">
            <v>6</v>
          </cell>
          <cell r="N671">
            <v>150</v>
          </cell>
          <cell r="O671">
            <v>450</v>
          </cell>
          <cell r="P671">
            <v>0</v>
          </cell>
          <cell r="Q671">
            <v>1</v>
          </cell>
          <cell r="R671">
            <v>0</v>
          </cell>
          <cell r="S671" t="str">
            <v>3474636623907</v>
          </cell>
          <cell r="T671" t="str">
            <v>RU.77.99.29.001.E.002748.07.18</v>
          </cell>
          <cell r="U671" t="str">
            <v>Non Aerosol</v>
          </cell>
          <cell r="V671" t="str">
            <v>E2724400</v>
          </cell>
          <cell r="W671" t="str">
            <v>E2724400</v>
          </cell>
          <cell r="X671" t="str">
            <v>E2724400</v>
          </cell>
          <cell r="Y671" t="str">
            <v>E2724400</v>
          </cell>
          <cell r="Z671" t="str">
            <v>not US</v>
          </cell>
          <cell r="AA671" t="str">
            <v/>
          </cell>
          <cell r="AB671">
            <v>9</v>
          </cell>
          <cell r="AC671" t="str">
            <v>Non Aerosol</v>
          </cell>
        </row>
        <row r="672">
          <cell r="A672" t="str">
            <v>P0787102</v>
          </cell>
          <cell r="B672" t="str">
            <v>743877062329</v>
          </cell>
          <cell r="C672" t="str">
            <v>RK PRO OXIDE DEV 30 VOL LTR V315</v>
          </cell>
          <cell r="D672" t="str">
            <v>RD</v>
          </cell>
          <cell r="E672" t="str">
            <v>A</v>
          </cell>
          <cell r="F672">
            <v>1</v>
          </cell>
          <cell r="I672" t="str">
            <v/>
          </cell>
          <cell r="L672">
            <v>1.0409999999999999</v>
          </cell>
          <cell r="M672">
            <v>6</v>
          </cell>
          <cell r="N672">
            <v>102</v>
          </cell>
          <cell r="O672">
            <v>408</v>
          </cell>
          <cell r="P672">
            <v>0</v>
          </cell>
          <cell r="Q672">
            <v>1</v>
          </cell>
          <cell r="R672">
            <v>0</v>
          </cell>
          <cell r="S672" t="str">
            <v>743877062329</v>
          </cell>
          <cell r="T672" t="str">
            <v>RU.77.99.37.001.E.006244.07.13</v>
          </cell>
          <cell r="U672" t="str">
            <v>Non Aerosol</v>
          </cell>
          <cell r="V672" t="str">
            <v>P0787102</v>
          </cell>
          <cell r="W672" t="str">
            <v>P0787102</v>
          </cell>
          <cell r="X672" t="str">
            <v>P0787102</v>
          </cell>
          <cell r="Y672" t="str">
            <v>P0787102</v>
          </cell>
          <cell r="Z672" t="str">
            <v>not US</v>
          </cell>
          <cell r="AA672" t="str">
            <v/>
          </cell>
          <cell r="AB672">
            <v>9</v>
          </cell>
          <cell r="AC672" t="str">
            <v>Non Aerosol</v>
          </cell>
        </row>
        <row r="673">
          <cell r="A673" t="str">
            <v>P0787202</v>
          </cell>
          <cell r="B673" t="str">
            <v>743877062336</v>
          </cell>
          <cell r="C673" t="str">
            <v>RK PRO OXIDE DEV 40 VOL LTR V805</v>
          </cell>
          <cell r="D673" t="str">
            <v>RD</v>
          </cell>
          <cell r="E673" t="str">
            <v>B</v>
          </cell>
          <cell r="F673">
            <v>1</v>
          </cell>
          <cell r="I673" t="str">
            <v/>
          </cell>
          <cell r="L673">
            <v>1.0409999999999999</v>
          </cell>
          <cell r="M673">
            <v>6</v>
          </cell>
          <cell r="N673">
            <v>102</v>
          </cell>
          <cell r="O673">
            <v>408</v>
          </cell>
          <cell r="P673">
            <v>0</v>
          </cell>
          <cell r="Q673">
            <v>1</v>
          </cell>
          <cell r="R673">
            <v>0</v>
          </cell>
          <cell r="S673" t="str">
            <v>743877062336</v>
          </cell>
          <cell r="T673" t="str">
            <v>RU.77.99.37.001.E.006244.07.13</v>
          </cell>
          <cell r="U673" t="str">
            <v>Non Aerosol</v>
          </cell>
          <cell r="V673" t="str">
            <v>P0787202</v>
          </cell>
          <cell r="W673" t="str">
            <v>P0787202</v>
          </cell>
          <cell r="X673" t="str">
            <v>P0787202</v>
          </cell>
          <cell r="Y673" t="str">
            <v>P0787202</v>
          </cell>
          <cell r="Z673" t="str">
            <v>not US</v>
          </cell>
          <cell r="AA673" t="str">
            <v/>
          </cell>
          <cell r="AB673">
            <v>9</v>
          </cell>
          <cell r="AC673" t="str">
            <v>Non Aerosol</v>
          </cell>
        </row>
        <row r="674">
          <cell r="A674" t="str">
            <v>P1713200</v>
          </cell>
          <cell r="B674" t="str">
            <v>884486415226</v>
          </cell>
          <cell r="C674" t="str">
            <v>RK CG 8NN NAT CREME BRULEE V110</v>
          </cell>
          <cell r="D674" t="str">
            <v>RD</v>
          </cell>
          <cell r="E674" t="str">
            <v>#</v>
          </cell>
          <cell r="F674">
            <v>1</v>
          </cell>
          <cell r="I674" t="str">
            <v/>
          </cell>
          <cell r="L674">
            <v>7.4999999999999997E-2</v>
          </cell>
          <cell r="M674">
            <v>36</v>
          </cell>
          <cell r="N674">
            <v>612</v>
          </cell>
          <cell r="O674">
            <v>5508</v>
          </cell>
          <cell r="P674">
            <v>0</v>
          </cell>
          <cell r="Q674">
            <v>1</v>
          </cell>
          <cell r="R674">
            <v>3</v>
          </cell>
          <cell r="S674" t="str">
            <v>884486415226</v>
          </cell>
          <cell r="T674" t="str">
            <v>RU.77.99.29.001.Е.002476.07.19</v>
          </cell>
          <cell r="U674" t="str">
            <v>Non Aerosol</v>
          </cell>
          <cell r="V674" t="str">
            <v>P1713200</v>
          </cell>
          <cell r="W674" t="str">
            <v>P1713200</v>
          </cell>
          <cell r="X674" t="str">
            <v>P1713200</v>
          </cell>
          <cell r="Y674" t="str">
            <v>P1713200</v>
          </cell>
          <cell r="Z674" t="str">
            <v>not US</v>
          </cell>
          <cell r="AA674" t="str">
            <v/>
          </cell>
          <cell r="AB674">
            <v>9</v>
          </cell>
          <cell r="AC674" t="str">
            <v>Non Aerosol</v>
          </cell>
        </row>
        <row r="675">
          <cell r="A675" t="str">
            <v>P1713100</v>
          </cell>
          <cell r="B675" t="str">
            <v>884486415219</v>
          </cell>
          <cell r="C675" t="str">
            <v>RK CG 7NN NAT COCOA POWDER V110</v>
          </cell>
          <cell r="D675" t="str">
            <v>RD</v>
          </cell>
          <cell r="E675" t="str">
            <v>#</v>
          </cell>
          <cell r="F675">
            <v>1</v>
          </cell>
          <cell r="I675" t="str">
            <v/>
          </cell>
          <cell r="L675">
            <v>7.4999999999999997E-2</v>
          </cell>
          <cell r="M675">
            <v>36</v>
          </cell>
          <cell r="N675">
            <v>612</v>
          </cell>
          <cell r="O675">
            <v>5508</v>
          </cell>
          <cell r="P675">
            <v>0</v>
          </cell>
          <cell r="Q675">
            <v>1</v>
          </cell>
          <cell r="R675">
            <v>3</v>
          </cell>
          <cell r="S675" t="str">
            <v>884486415219</v>
          </cell>
          <cell r="T675" t="str">
            <v>RU.77.99.29.001.Е.002476.07.19</v>
          </cell>
          <cell r="U675" t="str">
            <v>Non Aerosol</v>
          </cell>
          <cell r="V675" t="str">
            <v>P1713100</v>
          </cell>
          <cell r="W675" t="str">
            <v>P1713100</v>
          </cell>
          <cell r="X675" t="str">
            <v>P1713100</v>
          </cell>
          <cell r="Y675" t="str">
            <v>P1713100</v>
          </cell>
          <cell r="Z675" t="str">
            <v>not US</v>
          </cell>
          <cell r="AA675" t="str">
            <v/>
          </cell>
          <cell r="AB675">
            <v>9</v>
          </cell>
          <cell r="AC675" t="str">
            <v>Non Aerosol</v>
          </cell>
        </row>
        <row r="676">
          <cell r="A676" t="str">
            <v>P1713000</v>
          </cell>
          <cell r="B676" t="str">
            <v>884486415202</v>
          </cell>
          <cell r="C676" t="str">
            <v>RK CG 6NN CHOCOLATE MOUSSE V110</v>
          </cell>
          <cell r="D676" t="str">
            <v>RD</v>
          </cell>
          <cell r="E676" t="str">
            <v>#</v>
          </cell>
          <cell r="F676">
            <v>1</v>
          </cell>
          <cell r="I676" t="str">
            <v/>
          </cell>
          <cell r="L676">
            <v>7.4999999999999997E-2</v>
          </cell>
          <cell r="M676">
            <v>36</v>
          </cell>
          <cell r="N676">
            <v>612</v>
          </cell>
          <cell r="O676">
            <v>5508</v>
          </cell>
          <cell r="P676">
            <v>0</v>
          </cell>
          <cell r="Q676">
            <v>1</v>
          </cell>
          <cell r="R676">
            <v>3</v>
          </cell>
          <cell r="S676" t="str">
            <v>884486415202</v>
          </cell>
          <cell r="T676" t="str">
            <v>RU.77.99.29.001.Е.002476.07.19</v>
          </cell>
          <cell r="U676" t="str">
            <v>Non Aerosol</v>
          </cell>
          <cell r="V676" t="str">
            <v>P1713000</v>
          </cell>
          <cell r="W676" t="str">
            <v>P1713000</v>
          </cell>
          <cell r="X676" t="str">
            <v>P1713000</v>
          </cell>
          <cell r="Y676" t="str">
            <v>P1713000</v>
          </cell>
          <cell r="Z676" t="str">
            <v>not US</v>
          </cell>
          <cell r="AA676" t="str">
            <v/>
          </cell>
          <cell r="AB676">
            <v>9</v>
          </cell>
          <cell r="AC676" t="str">
            <v>Non Aerosol</v>
          </cell>
        </row>
        <row r="677">
          <cell r="A677" t="str">
            <v>P1712900</v>
          </cell>
          <cell r="B677" t="str">
            <v>884486415196</v>
          </cell>
          <cell r="C677" t="str">
            <v>RK CG 5NN NAT CAFE MOCHA V110</v>
          </cell>
          <cell r="D677" t="str">
            <v>RD</v>
          </cell>
          <cell r="E677" t="str">
            <v>#</v>
          </cell>
          <cell r="F677">
            <v>1</v>
          </cell>
          <cell r="I677" t="str">
            <v/>
          </cell>
          <cell r="L677">
            <v>7.4999999999999997E-2</v>
          </cell>
          <cell r="M677">
            <v>36</v>
          </cell>
          <cell r="N677">
            <v>612</v>
          </cell>
          <cell r="O677">
            <v>5508</v>
          </cell>
          <cell r="P677">
            <v>0</v>
          </cell>
          <cell r="Q677">
            <v>1</v>
          </cell>
          <cell r="R677">
            <v>3</v>
          </cell>
          <cell r="S677" t="str">
            <v>884486415196</v>
          </cell>
          <cell r="T677" t="str">
            <v>RU.77.99.29.001.Е.002476.07.19</v>
          </cell>
          <cell r="U677" t="str">
            <v>Non Aerosol</v>
          </cell>
          <cell r="V677" t="str">
            <v>P1712900</v>
          </cell>
          <cell r="W677" t="str">
            <v>P1712900</v>
          </cell>
          <cell r="X677" t="str">
            <v>P1712900</v>
          </cell>
          <cell r="Y677" t="str">
            <v>P1712900</v>
          </cell>
          <cell r="Z677" t="str">
            <v>not US</v>
          </cell>
          <cell r="AA677" t="str">
            <v/>
          </cell>
          <cell r="AB677">
            <v>9</v>
          </cell>
          <cell r="AC677" t="str">
            <v>Non Aerosol</v>
          </cell>
        </row>
        <row r="678">
          <cell r="A678" t="str">
            <v>P1712800</v>
          </cell>
          <cell r="B678" t="str">
            <v>884486415189</v>
          </cell>
          <cell r="C678" t="str">
            <v>RK CG 4NN NAT COFFEE GROUNDS V110</v>
          </cell>
          <cell r="D678" t="str">
            <v>RD</v>
          </cell>
          <cell r="E678" t="str">
            <v>#</v>
          </cell>
          <cell r="F678">
            <v>1</v>
          </cell>
          <cell r="I678" t="str">
            <v/>
          </cell>
          <cell r="L678">
            <v>7.4999999999999997E-2</v>
          </cell>
          <cell r="M678">
            <v>36</v>
          </cell>
          <cell r="N678">
            <v>612</v>
          </cell>
          <cell r="O678">
            <v>5508</v>
          </cell>
          <cell r="P678">
            <v>0</v>
          </cell>
          <cell r="Q678">
            <v>1</v>
          </cell>
          <cell r="R678">
            <v>3</v>
          </cell>
          <cell r="S678" t="str">
            <v>884486415189</v>
          </cell>
          <cell r="T678" t="str">
            <v>RU.77.99.29.001.Е.002476.07.19</v>
          </cell>
          <cell r="U678" t="str">
            <v>Non Aerosol</v>
          </cell>
          <cell r="V678" t="str">
            <v>P1712800</v>
          </cell>
          <cell r="W678" t="str">
            <v>P1712800</v>
          </cell>
          <cell r="X678" t="str">
            <v>P1712800</v>
          </cell>
          <cell r="Y678" t="str">
            <v>P1712800</v>
          </cell>
          <cell r="Z678" t="str">
            <v>not US</v>
          </cell>
          <cell r="AA678" t="str">
            <v/>
          </cell>
          <cell r="AB678">
            <v>9</v>
          </cell>
          <cell r="AC678" t="str">
            <v>Non Aerosol</v>
          </cell>
        </row>
        <row r="679">
          <cell r="A679" t="str">
            <v>P1596300</v>
          </cell>
          <cell r="B679" t="str">
            <v>884486378187</v>
          </cell>
          <cell r="C679" t="str">
            <v>RK CG 1NW MIDNIGHT V991</v>
          </cell>
          <cell r="D679" t="str">
            <v>RD</v>
          </cell>
          <cell r="E679" t="str">
            <v>C</v>
          </cell>
          <cell r="F679">
            <v>1</v>
          </cell>
          <cell r="I679" t="str">
            <v/>
          </cell>
          <cell r="L679">
            <v>7.4999999999999997E-2</v>
          </cell>
          <cell r="M679">
            <v>36</v>
          </cell>
          <cell r="N679">
            <v>612</v>
          </cell>
          <cell r="O679">
            <v>5508</v>
          </cell>
          <cell r="P679">
            <v>0</v>
          </cell>
          <cell r="Q679">
            <v>1</v>
          </cell>
          <cell r="R679">
            <v>3</v>
          </cell>
          <cell r="S679" t="str">
            <v>884486378187</v>
          </cell>
          <cell r="T679" t="str">
            <v>RU.77.99.29.001.E.004113.09.18</v>
          </cell>
          <cell r="U679" t="str">
            <v>Non Aerosol</v>
          </cell>
          <cell r="V679" t="str">
            <v>P1596300</v>
          </cell>
          <cell r="W679" t="str">
            <v>P1596300</v>
          </cell>
          <cell r="X679" t="str">
            <v>P1596300</v>
          </cell>
          <cell r="Y679" t="str">
            <v>P1596300</v>
          </cell>
          <cell r="Z679" t="str">
            <v>not US</v>
          </cell>
          <cell r="AA679" t="str">
            <v/>
          </cell>
          <cell r="AB679">
            <v>9</v>
          </cell>
          <cell r="AC679" t="str">
            <v>Non Aerosol</v>
          </cell>
        </row>
        <row r="680">
          <cell r="A680" t="str">
            <v>P1595800</v>
          </cell>
          <cell r="B680" t="str">
            <v>884486378132</v>
          </cell>
          <cell r="C680" t="str">
            <v>RK CG 3N ESPRESSO V991</v>
          </cell>
          <cell r="D680" t="str">
            <v>RD</v>
          </cell>
          <cell r="E680" t="str">
            <v>C</v>
          </cell>
          <cell r="F680">
            <v>1</v>
          </cell>
          <cell r="I680" t="str">
            <v/>
          </cell>
          <cell r="L680">
            <v>7.4999999999999997E-2</v>
          </cell>
          <cell r="M680">
            <v>36</v>
          </cell>
          <cell r="N680">
            <v>612</v>
          </cell>
          <cell r="O680">
            <v>5508</v>
          </cell>
          <cell r="P680">
            <v>0</v>
          </cell>
          <cell r="Q680">
            <v>1</v>
          </cell>
          <cell r="R680">
            <v>3</v>
          </cell>
          <cell r="S680" t="str">
            <v>884486378132</v>
          </cell>
          <cell r="T680" t="str">
            <v>RU.77.99.29.001.E.004113.09.18</v>
          </cell>
          <cell r="U680" t="str">
            <v>Non Aerosol</v>
          </cell>
          <cell r="V680" t="str">
            <v>P1595800</v>
          </cell>
          <cell r="W680" t="str">
            <v>P1595800</v>
          </cell>
          <cell r="X680" t="str">
            <v>P1595800</v>
          </cell>
          <cell r="Y680" t="str">
            <v>P1595800</v>
          </cell>
          <cell r="Z680" t="str">
            <v>not US</v>
          </cell>
          <cell r="AA680" t="str">
            <v/>
          </cell>
          <cell r="AB680">
            <v>9</v>
          </cell>
          <cell r="AC680" t="str">
            <v>Non Aerosol</v>
          </cell>
        </row>
        <row r="681">
          <cell r="A681" t="str">
            <v>P1594900</v>
          </cell>
          <cell r="B681" t="str">
            <v>884486378040</v>
          </cell>
          <cell r="C681" t="str">
            <v>RK CG 3NW COCOA BEAN V991</v>
          </cell>
          <cell r="D681" t="str">
            <v>RD</v>
          </cell>
          <cell r="E681" t="str">
            <v>C</v>
          </cell>
          <cell r="F681">
            <v>1</v>
          </cell>
          <cell r="I681" t="str">
            <v/>
          </cell>
          <cell r="L681">
            <v>7.4999999999999997E-2</v>
          </cell>
          <cell r="M681">
            <v>36</v>
          </cell>
          <cell r="N681">
            <v>612</v>
          </cell>
          <cell r="O681">
            <v>5508</v>
          </cell>
          <cell r="P681">
            <v>0</v>
          </cell>
          <cell r="Q681">
            <v>1</v>
          </cell>
          <cell r="R681">
            <v>3</v>
          </cell>
          <cell r="S681" t="str">
            <v>884486378040</v>
          </cell>
          <cell r="T681" t="str">
            <v>RU.77.99.29.001.E.004113.09.18</v>
          </cell>
          <cell r="U681" t="str">
            <v>Non Aerosol</v>
          </cell>
          <cell r="V681" t="str">
            <v>P1594900</v>
          </cell>
          <cell r="W681" t="str">
            <v>P1594900</v>
          </cell>
          <cell r="X681" t="str">
            <v>P1594900</v>
          </cell>
          <cell r="Y681" t="str">
            <v>P1594900</v>
          </cell>
          <cell r="Z681" t="str">
            <v>not US</v>
          </cell>
          <cell r="AA681" t="str">
            <v/>
          </cell>
          <cell r="AB681">
            <v>9</v>
          </cell>
          <cell r="AC681" t="str">
            <v>Non Aerosol</v>
          </cell>
        </row>
        <row r="682">
          <cell r="A682" t="str">
            <v>P1597500</v>
          </cell>
          <cell r="B682" t="str">
            <v>884486378309</v>
          </cell>
          <cell r="C682" t="str">
            <v>RK CG 3RB MAHOGANY V991</v>
          </cell>
          <cell r="D682" t="str">
            <v>RD</v>
          </cell>
          <cell r="E682" t="str">
            <v>C</v>
          </cell>
          <cell r="F682">
            <v>1</v>
          </cell>
          <cell r="I682" t="str">
            <v/>
          </cell>
          <cell r="L682">
            <v>7.4999999999999997E-2</v>
          </cell>
          <cell r="M682">
            <v>36</v>
          </cell>
          <cell r="N682">
            <v>612</v>
          </cell>
          <cell r="O682">
            <v>5508</v>
          </cell>
          <cell r="P682">
            <v>0</v>
          </cell>
          <cell r="Q682">
            <v>1</v>
          </cell>
          <cell r="R682">
            <v>3</v>
          </cell>
          <cell r="S682" t="str">
            <v>884486378309</v>
          </cell>
          <cell r="T682" t="str">
            <v>RU.77.99.29.001.E.004113.09.18</v>
          </cell>
          <cell r="U682" t="str">
            <v>Non Aerosol</v>
          </cell>
          <cell r="V682" t="str">
            <v>P1597500</v>
          </cell>
          <cell r="W682" t="str">
            <v>P1597500</v>
          </cell>
          <cell r="X682" t="str">
            <v>P1597500</v>
          </cell>
          <cell r="Y682" t="str">
            <v>P1597500</v>
          </cell>
          <cell r="Z682" t="str">
            <v>not US</v>
          </cell>
          <cell r="AA682" t="str">
            <v/>
          </cell>
          <cell r="AB682">
            <v>9</v>
          </cell>
          <cell r="AC682" t="str">
            <v>Non Aerosol</v>
          </cell>
        </row>
        <row r="683">
          <cell r="A683" t="str">
            <v>P1598000</v>
          </cell>
          <cell r="B683" t="str">
            <v>884486378354</v>
          </cell>
          <cell r="C683" t="str">
            <v>RK CG 4CB CLOVE 2OZ V991</v>
          </cell>
          <cell r="D683" t="str">
            <v>RD</v>
          </cell>
          <cell r="E683" t="str">
            <v>C</v>
          </cell>
          <cell r="F683">
            <v>1</v>
          </cell>
          <cell r="I683" t="str">
            <v/>
          </cell>
          <cell r="L683">
            <v>7.4999999999999997E-2</v>
          </cell>
          <cell r="M683">
            <v>36</v>
          </cell>
          <cell r="N683">
            <v>612</v>
          </cell>
          <cell r="O683">
            <v>5508</v>
          </cell>
          <cell r="P683">
            <v>0</v>
          </cell>
          <cell r="Q683">
            <v>1</v>
          </cell>
          <cell r="R683">
            <v>3</v>
          </cell>
          <cell r="S683" t="str">
            <v>884486378354</v>
          </cell>
          <cell r="T683" t="str">
            <v>RU.77.99.29.001.E.004113.09.18</v>
          </cell>
          <cell r="U683" t="str">
            <v>Non Aerosol</v>
          </cell>
          <cell r="V683" t="str">
            <v>P1598000</v>
          </cell>
          <cell r="W683" t="str">
            <v>P1598000</v>
          </cell>
          <cell r="X683" t="str">
            <v>P1598000</v>
          </cell>
          <cell r="Y683" t="str">
            <v>P1598000</v>
          </cell>
          <cell r="Z683" t="str">
            <v>not US</v>
          </cell>
          <cell r="AA683" t="str">
            <v/>
          </cell>
          <cell r="AB683">
            <v>9</v>
          </cell>
          <cell r="AC683" t="str">
            <v>Non Aerosol</v>
          </cell>
        </row>
        <row r="684">
          <cell r="A684" t="str">
            <v>P1593000</v>
          </cell>
          <cell r="B684" t="str">
            <v>884486378453</v>
          </cell>
          <cell r="C684" t="str">
            <v>RK CG 4GN FOREST 60ML V110</v>
          </cell>
          <cell r="D684" t="str">
            <v>RD</v>
          </cell>
          <cell r="E684" t="str">
            <v>C</v>
          </cell>
          <cell r="F684">
            <v>1</v>
          </cell>
          <cell r="I684" t="str">
            <v/>
          </cell>
          <cell r="L684">
            <v>7.4999999999999997E-2</v>
          </cell>
          <cell r="M684">
            <v>36</v>
          </cell>
          <cell r="N684">
            <v>612</v>
          </cell>
          <cell r="O684">
            <v>5508</v>
          </cell>
          <cell r="P684">
            <v>0</v>
          </cell>
          <cell r="Q684">
            <v>1</v>
          </cell>
          <cell r="R684">
            <v>3</v>
          </cell>
          <cell r="S684" t="str">
            <v>884486378453</v>
          </cell>
          <cell r="T684" t="str">
            <v>RU.77.99.29.001.E.004113.09.18</v>
          </cell>
          <cell r="U684" t="str">
            <v>Non Aerosol</v>
          </cell>
          <cell r="V684" t="str">
            <v>P1593000</v>
          </cell>
          <cell r="W684" t="str">
            <v>P1593000</v>
          </cell>
          <cell r="X684" t="str">
            <v>P1593000</v>
          </cell>
          <cell r="Y684" t="str">
            <v>P1593000</v>
          </cell>
          <cell r="Z684" t="str">
            <v>not US</v>
          </cell>
          <cell r="AA684" t="str">
            <v/>
          </cell>
          <cell r="AB684">
            <v>9</v>
          </cell>
          <cell r="AC684" t="str">
            <v>Non Aerosol</v>
          </cell>
        </row>
        <row r="685">
          <cell r="A685" t="str">
            <v>P1594800</v>
          </cell>
          <cell r="B685" t="str">
            <v>884486378033</v>
          </cell>
          <cell r="C685" t="str">
            <v>RK CG 4NA STORM CLOUD V991</v>
          </cell>
          <cell r="D685" t="str">
            <v>RD</v>
          </cell>
          <cell r="E685" t="str">
            <v>C</v>
          </cell>
          <cell r="F685">
            <v>1</v>
          </cell>
          <cell r="I685" t="str">
            <v/>
          </cell>
          <cell r="L685">
            <v>7.4999999999999997E-2</v>
          </cell>
          <cell r="M685">
            <v>36</v>
          </cell>
          <cell r="N685">
            <v>612</v>
          </cell>
          <cell r="O685">
            <v>5508</v>
          </cell>
          <cell r="P685">
            <v>0</v>
          </cell>
          <cell r="Q685">
            <v>1</v>
          </cell>
          <cell r="R685">
            <v>3</v>
          </cell>
          <cell r="S685" t="str">
            <v>884486378033</v>
          </cell>
          <cell r="T685" t="str">
            <v>RU.77.99.29.001.E.004113.09.18</v>
          </cell>
          <cell r="U685" t="str">
            <v>Non Aerosol</v>
          </cell>
          <cell r="V685" t="str">
            <v>P1594800</v>
          </cell>
          <cell r="W685" t="str">
            <v>P1594800</v>
          </cell>
          <cell r="X685" t="str">
            <v>P1594800</v>
          </cell>
          <cell r="Y685" t="str">
            <v>P1594800</v>
          </cell>
          <cell r="Z685" t="str">
            <v>not US</v>
          </cell>
          <cell r="AA685" t="str">
            <v/>
          </cell>
          <cell r="AB685">
            <v>9</v>
          </cell>
          <cell r="AC685" t="str">
            <v>Non Aerosol</v>
          </cell>
        </row>
        <row r="686">
          <cell r="A686" t="str">
            <v>P1598500</v>
          </cell>
          <cell r="B686" t="str">
            <v>884486378408</v>
          </cell>
          <cell r="C686" t="str">
            <v>RK CG 4N CHICORY V991</v>
          </cell>
          <cell r="D686" t="str">
            <v>RD</v>
          </cell>
          <cell r="E686" t="str">
            <v>C</v>
          </cell>
          <cell r="F686">
            <v>1</v>
          </cell>
          <cell r="I686" t="str">
            <v/>
          </cell>
          <cell r="L686">
            <v>7.4999999999999997E-2</v>
          </cell>
          <cell r="M686">
            <v>36</v>
          </cell>
          <cell r="N686">
            <v>612</v>
          </cell>
          <cell r="O686">
            <v>5508</v>
          </cell>
          <cell r="P686">
            <v>0</v>
          </cell>
          <cell r="Q686">
            <v>1</v>
          </cell>
          <cell r="R686">
            <v>3</v>
          </cell>
          <cell r="S686" t="str">
            <v>884486378408</v>
          </cell>
          <cell r="T686" t="str">
            <v>RU.77.99.29.001.E.004113.09.18</v>
          </cell>
          <cell r="U686" t="str">
            <v>Non Aerosol</v>
          </cell>
          <cell r="V686" t="str">
            <v>P1598500</v>
          </cell>
          <cell r="W686" t="str">
            <v>P1598500</v>
          </cell>
          <cell r="X686" t="str">
            <v>P1598500</v>
          </cell>
          <cell r="Y686" t="str">
            <v>P1598500</v>
          </cell>
          <cell r="Z686" t="str">
            <v>not US</v>
          </cell>
          <cell r="AA686" t="str">
            <v/>
          </cell>
          <cell r="AB686">
            <v>9</v>
          </cell>
          <cell r="AC686" t="str">
            <v>Non Aerosol</v>
          </cell>
        </row>
        <row r="687">
          <cell r="A687" t="str">
            <v>P1598400</v>
          </cell>
          <cell r="B687" t="str">
            <v>884486378392</v>
          </cell>
          <cell r="C687" t="str">
            <v>RK CG 4NG PECAN V991</v>
          </cell>
          <cell r="D687" t="str">
            <v>RD</v>
          </cell>
          <cell r="E687" t="str">
            <v>C</v>
          </cell>
          <cell r="F687">
            <v>1</v>
          </cell>
          <cell r="I687" t="str">
            <v/>
          </cell>
          <cell r="L687">
            <v>7.4999999999999997E-2</v>
          </cell>
          <cell r="M687">
            <v>36</v>
          </cell>
          <cell r="N687">
            <v>612</v>
          </cell>
          <cell r="O687">
            <v>5508</v>
          </cell>
          <cell r="P687">
            <v>0</v>
          </cell>
          <cell r="Q687">
            <v>1</v>
          </cell>
          <cell r="R687">
            <v>3</v>
          </cell>
          <cell r="S687" t="str">
            <v>884486378392</v>
          </cell>
          <cell r="T687" t="str">
            <v>RU.77.99.29.001.E.004113.09.18</v>
          </cell>
          <cell r="U687" t="str">
            <v>Non Aerosol</v>
          </cell>
          <cell r="V687" t="str">
            <v>P1598400</v>
          </cell>
          <cell r="W687" t="str">
            <v>P1598400</v>
          </cell>
          <cell r="X687" t="str">
            <v>P1598400</v>
          </cell>
          <cell r="Y687" t="str">
            <v>P1598400</v>
          </cell>
          <cell r="Z687" t="str">
            <v>not US</v>
          </cell>
          <cell r="AA687" t="str">
            <v/>
          </cell>
          <cell r="AB687">
            <v>9</v>
          </cell>
          <cell r="AC687" t="str">
            <v>Non Aerosol</v>
          </cell>
        </row>
        <row r="688">
          <cell r="A688" t="str">
            <v>P1594300</v>
          </cell>
          <cell r="B688" t="str">
            <v>884486377982</v>
          </cell>
          <cell r="C688" t="str">
            <v>RK CG 4NW MAPLE V991</v>
          </cell>
          <cell r="D688" t="str">
            <v>RD</v>
          </cell>
          <cell r="E688" t="str">
            <v>C</v>
          </cell>
          <cell r="F688">
            <v>1</v>
          </cell>
          <cell r="I688" t="str">
            <v/>
          </cell>
          <cell r="L688">
            <v>7.4999999999999997E-2</v>
          </cell>
          <cell r="M688">
            <v>36</v>
          </cell>
          <cell r="N688">
            <v>612</v>
          </cell>
          <cell r="O688">
            <v>5508</v>
          </cell>
          <cell r="P688">
            <v>0</v>
          </cell>
          <cell r="Q688">
            <v>1</v>
          </cell>
          <cell r="R688">
            <v>3</v>
          </cell>
          <cell r="S688" t="str">
            <v>884486377982</v>
          </cell>
          <cell r="T688" t="str">
            <v>RU.77.99.29.001.E.004113.09.18</v>
          </cell>
          <cell r="U688" t="str">
            <v>Non Aerosol</v>
          </cell>
          <cell r="V688" t="str">
            <v>P1594300</v>
          </cell>
          <cell r="W688" t="str">
            <v>P1594300</v>
          </cell>
          <cell r="X688" t="str">
            <v>P1594300</v>
          </cell>
          <cell r="Y688" t="str">
            <v>P1594300</v>
          </cell>
          <cell r="Z688" t="str">
            <v>not US</v>
          </cell>
          <cell r="AA688" t="str">
            <v/>
          </cell>
          <cell r="AB688">
            <v>9</v>
          </cell>
          <cell r="AC688" t="str">
            <v>Non Aerosol</v>
          </cell>
        </row>
        <row r="689">
          <cell r="A689" t="str">
            <v>P1591600</v>
          </cell>
          <cell r="B689" t="str">
            <v>884486378316</v>
          </cell>
          <cell r="C689" t="str">
            <v>RK CG 4RR LAVA V110</v>
          </cell>
          <cell r="D689" t="str">
            <v>RD</v>
          </cell>
          <cell r="E689" t="str">
            <v>C</v>
          </cell>
          <cell r="F689">
            <v>1</v>
          </cell>
          <cell r="I689" t="str">
            <v/>
          </cell>
          <cell r="L689">
            <v>7.4999999999999997E-2</v>
          </cell>
          <cell r="M689">
            <v>36</v>
          </cell>
          <cell r="N689">
            <v>612</v>
          </cell>
          <cell r="O689">
            <v>5508</v>
          </cell>
          <cell r="P689">
            <v>0</v>
          </cell>
          <cell r="Q689">
            <v>1</v>
          </cell>
          <cell r="R689">
            <v>3</v>
          </cell>
          <cell r="S689" t="str">
            <v>884486378316</v>
          </cell>
          <cell r="T689" t="str">
            <v>RU.77.99.29.001.E.004113.09.18</v>
          </cell>
          <cell r="U689" t="str">
            <v>Non Aerosol</v>
          </cell>
          <cell r="V689" t="str">
            <v>P1591600</v>
          </cell>
          <cell r="W689" t="str">
            <v>P1591600</v>
          </cell>
          <cell r="X689" t="str">
            <v>P1591600</v>
          </cell>
          <cell r="Y689" t="str">
            <v>P1591600</v>
          </cell>
          <cell r="Z689" t="str">
            <v>not US</v>
          </cell>
          <cell r="AA689" t="str">
            <v/>
          </cell>
          <cell r="AB689">
            <v>9</v>
          </cell>
          <cell r="AC689" t="str">
            <v>Non Aerosol</v>
          </cell>
        </row>
        <row r="690">
          <cell r="A690" t="str">
            <v>P1598600</v>
          </cell>
          <cell r="B690" t="str">
            <v>884486378415</v>
          </cell>
          <cell r="C690" t="str">
            <v>RK CG 4WG SUN TEA V991</v>
          </cell>
          <cell r="D690" t="str">
            <v>RD</v>
          </cell>
          <cell r="E690" t="str">
            <v>C</v>
          </cell>
          <cell r="F690">
            <v>1</v>
          </cell>
          <cell r="I690" t="str">
            <v/>
          </cell>
          <cell r="L690">
            <v>7.4999999999999997E-2</v>
          </cell>
          <cell r="M690">
            <v>36</v>
          </cell>
          <cell r="N690">
            <v>612</v>
          </cell>
          <cell r="O690">
            <v>5508</v>
          </cell>
          <cell r="P690">
            <v>0</v>
          </cell>
          <cell r="Q690">
            <v>1</v>
          </cell>
          <cell r="R690">
            <v>3</v>
          </cell>
          <cell r="S690" t="str">
            <v>884486378415</v>
          </cell>
          <cell r="T690" t="str">
            <v>RU.77.99.29.001.E.004113.09.18</v>
          </cell>
          <cell r="U690" t="str">
            <v>Non Aerosol</v>
          </cell>
          <cell r="V690" t="str">
            <v>P1598600</v>
          </cell>
          <cell r="W690" t="str">
            <v>P1598600</v>
          </cell>
          <cell r="X690" t="str">
            <v>P1598600</v>
          </cell>
          <cell r="Y690" t="str">
            <v>P1598600</v>
          </cell>
          <cell r="Z690" t="str">
            <v>not US</v>
          </cell>
          <cell r="AA690" t="str">
            <v/>
          </cell>
          <cell r="AB690">
            <v>9</v>
          </cell>
          <cell r="AC690" t="str">
            <v>Non Aerosol</v>
          </cell>
        </row>
        <row r="691">
          <cell r="A691" t="str">
            <v>P1593100</v>
          </cell>
          <cell r="B691" t="str">
            <v>884486378460</v>
          </cell>
          <cell r="C691" t="str">
            <v>RK CG 5AB TWILIGHT 60ML V110</v>
          </cell>
          <cell r="D691" t="str">
            <v>RD</v>
          </cell>
          <cell r="E691" t="str">
            <v>B</v>
          </cell>
          <cell r="F691">
            <v>1</v>
          </cell>
          <cell r="I691" t="str">
            <v/>
          </cell>
          <cell r="L691">
            <v>7.4999999999999997E-2</v>
          </cell>
          <cell r="M691">
            <v>36</v>
          </cell>
          <cell r="N691">
            <v>612</v>
          </cell>
          <cell r="O691">
            <v>5508</v>
          </cell>
          <cell r="P691">
            <v>0</v>
          </cell>
          <cell r="Q691">
            <v>1</v>
          </cell>
          <cell r="R691">
            <v>3</v>
          </cell>
          <cell r="S691" t="str">
            <v>884486378460</v>
          </cell>
          <cell r="T691" t="str">
            <v>RU.77.99.29.001.E.004113.09.18</v>
          </cell>
          <cell r="U691" t="str">
            <v>Non Aerosol</v>
          </cell>
          <cell r="V691" t="str">
            <v>P1593100</v>
          </cell>
          <cell r="W691" t="str">
            <v>P1593100</v>
          </cell>
          <cell r="X691" t="str">
            <v>P1593100</v>
          </cell>
          <cell r="Y691" t="str">
            <v>P1593100</v>
          </cell>
          <cell r="Z691" t="str">
            <v>not US</v>
          </cell>
          <cell r="AA691" t="str">
            <v/>
          </cell>
          <cell r="AB691">
            <v>9</v>
          </cell>
          <cell r="AC691" t="str">
            <v>Non Aerosol</v>
          </cell>
        </row>
        <row r="692">
          <cell r="A692" t="str">
            <v>P1596500</v>
          </cell>
          <cell r="B692" t="str">
            <v>884486378200</v>
          </cell>
          <cell r="C692" t="str">
            <v>RK CG 5CB BROWNSTONE 2OZ V991</v>
          </cell>
          <cell r="D692" t="str">
            <v>RD</v>
          </cell>
          <cell r="E692" t="str">
            <v>C</v>
          </cell>
          <cell r="F692">
            <v>1</v>
          </cell>
          <cell r="I692" t="str">
            <v/>
          </cell>
          <cell r="L692">
            <v>7.4999999999999997E-2</v>
          </cell>
          <cell r="M692">
            <v>36</v>
          </cell>
          <cell r="N692">
            <v>612</v>
          </cell>
          <cell r="O692">
            <v>5508</v>
          </cell>
          <cell r="P692">
            <v>0</v>
          </cell>
          <cell r="Q692">
            <v>1</v>
          </cell>
          <cell r="R692">
            <v>3</v>
          </cell>
          <cell r="S692" t="str">
            <v>884486378200</v>
          </cell>
          <cell r="T692" t="str">
            <v>RU.77.99.29.001.E.004113.09.18</v>
          </cell>
          <cell r="U692" t="str">
            <v>Non Aerosol</v>
          </cell>
          <cell r="V692" t="str">
            <v>P1596500</v>
          </cell>
          <cell r="W692" t="str">
            <v>P1596500</v>
          </cell>
          <cell r="X692" t="str">
            <v>P1596500</v>
          </cell>
          <cell r="Y692" t="str">
            <v>P1596500</v>
          </cell>
          <cell r="Z692" t="str">
            <v>not US</v>
          </cell>
          <cell r="AA692" t="str">
            <v/>
          </cell>
          <cell r="AB692">
            <v>9</v>
          </cell>
          <cell r="AC692" t="str">
            <v>Non Aerosol</v>
          </cell>
        </row>
        <row r="693">
          <cell r="A693" t="str">
            <v>P1597200</v>
          </cell>
          <cell r="B693" t="str">
            <v>884486378279</v>
          </cell>
          <cell r="C693" t="str">
            <v>RK CG 5GB TRUFFLE 60ML V991</v>
          </cell>
          <cell r="D693" t="str">
            <v>RD</v>
          </cell>
          <cell r="E693" t="str">
            <v>C</v>
          </cell>
          <cell r="F693">
            <v>1</v>
          </cell>
          <cell r="I693" t="str">
            <v/>
          </cell>
          <cell r="L693">
            <v>7.4999999999999997E-2</v>
          </cell>
          <cell r="M693">
            <v>36</v>
          </cell>
          <cell r="N693">
            <v>612</v>
          </cell>
          <cell r="O693">
            <v>5508</v>
          </cell>
          <cell r="P693">
            <v>0</v>
          </cell>
          <cell r="Q693">
            <v>1</v>
          </cell>
          <cell r="R693">
            <v>3</v>
          </cell>
          <cell r="S693" t="str">
            <v>884486378279</v>
          </cell>
          <cell r="T693" t="str">
            <v>RU.77.99.29.001.E.004113.09.18</v>
          </cell>
          <cell r="U693" t="str">
            <v>Non Aerosol</v>
          </cell>
          <cell r="V693" t="str">
            <v>P1597200</v>
          </cell>
          <cell r="W693" t="str">
            <v>P1597200</v>
          </cell>
          <cell r="X693" t="str">
            <v>P1597200</v>
          </cell>
          <cell r="Y693" t="str">
            <v>P1597200</v>
          </cell>
          <cell r="Z693" t="str">
            <v>not US</v>
          </cell>
          <cell r="AA693" t="str">
            <v/>
          </cell>
          <cell r="AB693">
            <v>9</v>
          </cell>
          <cell r="AC693" t="str">
            <v>Non Aerosol</v>
          </cell>
        </row>
        <row r="694">
          <cell r="A694" t="str">
            <v>P1594000</v>
          </cell>
          <cell r="B694" t="str">
            <v>884486377951</v>
          </cell>
          <cell r="C694" t="str">
            <v>RK CG 5N WALNUT V991</v>
          </cell>
          <cell r="D694" t="str">
            <v>RD</v>
          </cell>
          <cell r="E694" t="str">
            <v>B</v>
          </cell>
          <cell r="F694">
            <v>1</v>
          </cell>
          <cell r="I694" t="str">
            <v/>
          </cell>
          <cell r="L694">
            <v>7.4999999999999997E-2</v>
          </cell>
          <cell r="M694">
            <v>36</v>
          </cell>
          <cell r="N694">
            <v>612</v>
          </cell>
          <cell r="O694">
            <v>5508</v>
          </cell>
          <cell r="P694">
            <v>0</v>
          </cell>
          <cell r="Q694">
            <v>1</v>
          </cell>
          <cell r="R694">
            <v>3</v>
          </cell>
          <cell r="S694" t="str">
            <v>884486377951</v>
          </cell>
          <cell r="T694" t="str">
            <v>RU.77.99.29.001.E.004113.09.18</v>
          </cell>
          <cell r="U694" t="str">
            <v>Non Aerosol</v>
          </cell>
          <cell r="V694" t="str">
            <v>P1594000</v>
          </cell>
          <cell r="W694" t="str">
            <v>P1594000</v>
          </cell>
          <cell r="X694" t="str">
            <v>P1594000</v>
          </cell>
          <cell r="Y694" t="str">
            <v>P1594000</v>
          </cell>
          <cell r="Z694" t="str">
            <v>not US</v>
          </cell>
          <cell r="AA694" t="str">
            <v/>
          </cell>
          <cell r="AB694">
            <v>9</v>
          </cell>
          <cell r="AC694" t="str">
            <v>Non Aerosol</v>
          </cell>
        </row>
        <row r="695">
          <cell r="A695" t="str">
            <v>P1596600</v>
          </cell>
          <cell r="B695" t="str">
            <v>884486378217</v>
          </cell>
          <cell r="C695" t="str">
            <v>RK CG 5NA SMOKE V991</v>
          </cell>
          <cell r="D695" t="str">
            <v>RD</v>
          </cell>
          <cell r="E695" t="str">
            <v>B</v>
          </cell>
          <cell r="F695">
            <v>1</v>
          </cell>
          <cell r="I695" t="str">
            <v/>
          </cell>
          <cell r="L695">
            <v>7.4999999999999997E-2</v>
          </cell>
          <cell r="M695">
            <v>36</v>
          </cell>
          <cell r="N695">
            <v>612</v>
          </cell>
          <cell r="O695">
            <v>5508</v>
          </cell>
          <cell r="P695">
            <v>0</v>
          </cell>
          <cell r="Q695">
            <v>1</v>
          </cell>
          <cell r="R695">
            <v>3</v>
          </cell>
          <cell r="S695" t="str">
            <v>884486378217</v>
          </cell>
          <cell r="T695" t="str">
            <v>RU.77.99.29.001.E.004113.09.18</v>
          </cell>
          <cell r="U695" t="str">
            <v>Non Aerosol</v>
          </cell>
          <cell r="V695" t="str">
            <v>P1596600</v>
          </cell>
          <cell r="W695" t="str">
            <v>P1596600</v>
          </cell>
          <cell r="X695" t="str">
            <v>P1596600</v>
          </cell>
          <cell r="Y695" t="str">
            <v>P1596600</v>
          </cell>
          <cell r="Z695" t="str">
            <v>not US</v>
          </cell>
          <cell r="AA695" t="str">
            <v/>
          </cell>
          <cell r="AB695">
            <v>9</v>
          </cell>
          <cell r="AC695" t="str">
            <v>Non Aerosol</v>
          </cell>
        </row>
        <row r="696">
          <cell r="A696" t="str">
            <v>P1595600</v>
          </cell>
          <cell r="B696" t="str">
            <v>884486378118</v>
          </cell>
          <cell r="C696" t="str">
            <v>RK CG 5NG CARAMEL V991</v>
          </cell>
          <cell r="D696" t="str">
            <v>RD</v>
          </cell>
          <cell r="E696" t="str">
            <v>C</v>
          </cell>
          <cell r="F696">
            <v>1</v>
          </cell>
          <cell r="I696" t="str">
            <v/>
          </cell>
          <cell r="L696">
            <v>7.4999999999999997E-2</v>
          </cell>
          <cell r="M696">
            <v>36</v>
          </cell>
          <cell r="N696">
            <v>612</v>
          </cell>
          <cell r="O696">
            <v>5508</v>
          </cell>
          <cell r="P696">
            <v>0</v>
          </cell>
          <cell r="Q696">
            <v>1</v>
          </cell>
          <cell r="R696">
            <v>3</v>
          </cell>
          <cell r="S696" t="str">
            <v>884486378118</v>
          </cell>
          <cell r="T696" t="str">
            <v>RU.77.99.29.001.E.004113.09.18</v>
          </cell>
          <cell r="U696" t="str">
            <v>Non Aerosol</v>
          </cell>
          <cell r="V696" t="str">
            <v>P1595600</v>
          </cell>
          <cell r="W696" t="str">
            <v>P1595600</v>
          </cell>
          <cell r="X696" t="str">
            <v>P1595600</v>
          </cell>
          <cell r="Y696" t="str">
            <v>P1595600</v>
          </cell>
          <cell r="Z696" t="str">
            <v>not US</v>
          </cell>
          <cell r="AA696" t="str">
            <v/>
          </cell>
          <cell r="AB696">
            <v>9</v>
          </cell>
          <cell r="AC696" t="str">
            <v>Non Aerosol</v>
          </cell>
        </row>
        <row r="697">
          <cell r="A697" t="str">
            <v>P1593800</v>
          </cell>
          <cell r="B697" t="str">
            <v>884486377937</v>
          </cell>
          <cell r="C697" t="str">
            <v>RK CG 5NW MACCHIATO V991</v>
          </cell>
          <cell r="D697" t="str">
            <v>RD</v>
          </cell>
          <cell r="E697" t="str">
            <v>C</v>
          </cell>
          <cell r="F697">
            <v>1</v>
          </cell>
          <cell r="I697" t="str">
            <v/>
          </cell>
          <cell r="L697">
            <v>7.4999999999999997E-2</v>
          </cell>
          <cell r="M697">
            <v>36</v>
          </cell>
          <cell r="N697">
            <v>612</v>
          </cell>
          <cell r="O697">
            <v>5508</v>
          </cell>
          <cell r="P697">
            <v>0</v>
          </cell>
          <cell r="Q697">
            <v>1</v>
          </cell>
          <cell r="R697">
            <v>3</v>
          </cell>
          <cell r="S697" t="str">
            <v>884486377937</v>
          </cell>
          <cell r="T697" t="str">
            <v>RU.77.99.29.001.E.004113.09.18</v>
          </cell>
          <cell r="U697" t="str">
            <v>Non Aerosol</v>
          </cell>
          <cell r="V697" t="str">
            <v>P1593800</v>
          </cell>
          <cell r="W697" t="str">
            <v>P1593800</v>
          </cell>
          <cell r="X697" t="str">
            <v>P1593800</v>
          </cell>
          <cell r="Y697" t="str">
            <v>P1593800</v>
          </cell>
          <cell r="Z697" t="str">
            <v>not US</v>
          </cell>
          <cell r="AA697" t="str">
            <v/>
          </cell>
          <cell r="AB697">
            <v>9</v>
          </cell>
          <cell r="AC697" t="str">
            <v>Non Aerosol</v>
          </cell>
        </row>
        <row r="698">
          <cell r="A698" t="str">
            <v>P1594600</v>
          </cell>
          <cell r="B698" t="str">
            <v>884486378019</v>
          </cell>
          <cell r="C698" t="str">
            <v>RK CG 5RB MANZANITA V991</v>
          </cell>
          <cell r="D698" t="str">
            <v>RD</v>
          </cell>
          <cell r="E698" t="str">
            <v>C</v>
          </cell>
          <cell r="F698">
            <v>1</v>
          </cell>
          <cell r="I698" t="str">
            <v/>
          </cell>
          <cell r="L698">
            <v>7.4999999999999997E-2</v>
          </cell>
          <cell r="M698">
            <v>36</v>
          </cell>
          <cell r="N698">
            <v>612</v>
          </cell>
          <cell r="O698">
            <v>5508</v>
          </cell>
          <cell r="P698">
            <v>0</v>
          </cell>
          <cell r="Q698">
            <v>1</v>
          </cell>
          <cell r="R698">
            <v>3</v>
          </cell>
          <cell r="S698" t="str">
            <v>884486378019</v>
          </cell>
          <cell r="T698" t="str">
            <v>RU.77.99.29.001.E.004113.09.18</v>
          </cell>
          <cell r="U698" t="str">
            <v>Non Aerosol</v>
          </cell>
          <cell r="V698" t="str">
            <v>P1594600</v>
          </cell>
          <cell r="W698" t="str">
            <v>P1594600</v>
          </cell>
          <cell r="X698" t="str">
            <v>P1594600</v>
          </cell>
          <cell r="Y698" t="str">
            <v>P1594600</v>
          </cell>
          <cell r="Z698" t="str">
            <v>not US</v>
          </cell>
          <cell r="AA698" t="str">
            <v/>
          </cell>
          <cell r="AB698">
            <v>9</v>
          </cell>
          <cell r="AC698" t="str">
            <v>Non Aerosol</v>
          </cell>
        </row>
        <row r="699">
          <cell r="A699" t="str">
            <v>P1591800</v>
          </cell>
          <cell r="B699" t="str">
            <v>884486378330</v>
          </cell>
          <cell r="C699" t="str">
            <v>RK CG 5RO PAPRIKA V110</v>
          </cell>
          <cell r="D699" t="str">
            <v>RD</v>
          </cell>
          <cell r="E699" t="str">
            <v>C</v>
          </cell>
          <cell r="F699">
            <v>1</v>
          </cell>
          <cell r="I699" t="str">
            <v/>
          </cell>
          <cell r="L699">
            <v>7.4999999999999997E-2</v>
          </cell>
          <cell r="M699">
            <v>36</v>
          </cell>
          <cell r="N699">
            <v>612</v>
          </cell>
          <cell r="O699">
            <v>5508</v>
          </cell>
          <cell r="P699">
            <v>0</v>
          </cell>
          <cell r="Q699">
            <v>1</v>
          </cell>
          <cell r="R699">
            <v>3</v>
          </cell>
          <cell r="S699" t="str">
            <v>884486378330</v>
          </cell>
          <cell r="T699" t="str">
            <v>RU.77.99.29.001.E.004113.09.18</v>
          </cell>
          <cell r="U699" t="str">
            <v>Non Aerosol</v>
          </cell>
          <cell r="V699" t="str">
            <v>P1591800</v>
          </cell>
          <cell r="W699" t="str">
            <v>P1591800</v>
          </cell>
          <cell r="X699" t="str">
            <v>P1591800</v>
          </cell>
          <cell r="Y699" t="str">
            <v>P1591800</v>
          </cell>
          <cell r="Z699" t="str">
            <v>not US</v>
          </cell>
          <cell r="AA699" t="str">
            <v/>
          </cell>
          <cell r="AB699">
            <v>9</v>
          </cell>
          <cell r="AC699" t="str">
            <v>Non Aerosol</v>
          </cell>
        </row>
        <row r="700">
          <cell r="A700" t="str">
            <v>P1596200</v>
          </cell>
          <cell r="B700" t="str">
            <v>884486378170</v>
          </cell>
          <cell r="C700" t="str">
            <v>RK CG 5RV SANGRIA V991</v>
          </cell>
          <cell r="D700" t="str">
            <v>RD</v>
          </cell>
          <cell r="E700" t="str">
            <v>C</v>
          </cell>
          <cell r="F700">
            <v>1</v>
          </cell>
          <cell r="I700" t="str">
            <v/>
          </cell>
          <cell r="L700">
            <v>7.4999999999999997E-2</v>
          </cell>
          <cell r="M700">
            <v>36</v>
          </cell>
          <cell r="N700">
            <v>612</v>
          </cell>
          <cell r="O700">
            <v>5508</v>
          </cell>
          <cell r="P700">
            <v>0</v>
          </cell>
          <cell r="Q700">
            <v>1</v>
          </cell>
          <cell r="R700">
            <v>3</v>
          </cell>
          <cell r="S700" t="str">
            <v>884486378170</v>
          </cell>
          <cell r="T700" t="str">
            <v>RU.77.99.29.001.E.004113.09.18</v>
          </cell>
          <cell r="U700" t="str">
            <v>Non Aerosol</v>
          </cell>
          <cell r="V700" t="str">
            <v>P1596200</v>
          </cell>
          <cell r="W700" t="str">
            <v>P1596200</v>
          </cell>
          <cell r="X700" t="str">
            <v>P1596200</v>
          </cell>
          <cell r="Y700" t="str">
            <v>P1596200</v>
          </cell>
          <cell r="Z700" t="str">
            <v>not US</v>
          </cell>
          <cell r="AA700" t="str">
            <v/>
          </cell>
          <cell r="AB700">
            <v>9</v>
          </cell>
          <cell r="AC700" t="str">
            <v>Non Aerosol</v>
          </cell>
        </row>
        <row r="701">
          <cell r="A701" t="str">
            <v>P1593700</v>
          </cell>
          <cell r="B701" t="str">
            <v>884486377920</v>
          </cell>
          <cell r="C701" t="str">
            <v>RK CG 6N MOROCAN SAND V991</v>
          </cell>
          <cell r="D701" t="str">
            <v>RD</v>
          </cell>
          <cell r="E701" t="str">
            <v>B</v>
          </cell>
          <cell r="F701">
            <v>1</v>
          </cell>
          <cell r="I701" t="str">
            <v/>
          </cell>
          <cell r="L701">
            <v>7.4999999999999997E-2</v>
          </cell>
          <cell r="M701">
            <v>36</v>
          </cell>
          <cell r="N701">
            <v>612</v>
          </cell>
          <cell r="O701">
            <v>5508</v>
          </cell>
          <cell r="P701">
            <v>0</v>
          </cell>
          <cell r="Q701">
            <v>1</v>
          </cell>
          <cell r="R701">
            <v>3</v>
          </cell>
          <cell r="S701" t="str">
            <v>884486377920</v>
          </cell>
          <cell r="T701" t="str">
            <v>RU.77.99.29.001.E.004113.09.18</v>
          </cell>
          <cell r="U701" t="str">
            <v>Non Aerosol</v>
          </cell>
          <cell r="V701" t="str">
            <v>P1593700</v>
          </cell>
          <cell r="W701" t="str">
            <v>P1593700</v>
          </cell>
          <cell r="X701" t="str">
            <v>P1593700</v>
          </cell>
          <cell r="Y701" t="str">
            <v>P1593700</v>
          </cell>
          <cell r="Z701" t="str">
            <v>not US</v>
          </cell>
          <cell r="AA701" t="str">
            <v/>
          </cell>
          <cell r="AB701">
            <v>9</v>
          </cell>
          <cell r="AC701" t="str">
            <v>Non Aerosol</v>
          </cell>
        </row>
        <row r="702">
          <cell r="A702" t="str">
            <v>P1596000</v>
          </cell>
          <cell r="B702" t="str">
            <v>884486378156</v>
          </cell>
          <cell r="C702" t="str">
            <v>RK CG 6NG ST TROPEZ V991</v>
          </cell>
          <cell r="D702" t="str">
            <v>RD</v>
          </cell>
          <cell r="E702" t="str">
            <v>C</v>
          </cell>
          <cell r="F702">
            <v>1</v>
          </cell>
          <cell r="I702" t="str">
            <v/>
          </cell>
          <cell r="L702">
            <v>8.1000000000000003E-2</v>
          </cell>
          <cell r="M702">
            <v>36</v>
          </cell>
          <cell r="N702">
            <v>612</v>
          </cell>
          <cell r="O702">
            <v>5508</v>
          </cell>
          <cell r="P702">
            <v>0</v>
          </cell>
          <cell r="Q702">
            <v>1</v>
          </cell>
          <cell r="R702">
            <v>3</v>
          </cell>
          <cell r="S702" t="str">
            <v>884486378156</v>
          </cell>
          <cell r="T702" t="str">
            <v>RU.77.99.29.001.E.004113.09.18</v>
          </cell>
          <cell r="U702" t="str">
            <v>Non Aerosol</v>
          </cell>
          <cell r="V702" t="str">
            <v>P1596000</v>
          </cell>
          <cell r="W702" t="str">
            <v>P1596000</v>
          </cell>
          <cell r="X702" t="str">
            <v>P1596000</v>
          </cell>
          <cell r="Y702" t="str">
            <v>P1596000</v>
          </cell>
          <cell r="Z702" t="str">
            <v>not US</v>
          </cell>
          <cell r="AA702" t="str">
            <v/>
          </cell>
          <cell r="AB702">
            <v>9</v>
          </cell>
          <cell r="AC702" t="str">
            <v>Non Aerosol</v>
          </cell>
        </row>
        <row r="703">
          <cell r="A703" t="str">
            <v>P1593600</v>
          </cell>
          <cell r="B703" t="str">
            <v>884486377913</v>
          </cell>
          <cell r="C703" t="str">
            <v>RK CG 6NW BRANDY V991</v>
          </cell>
          <cell r="D703" t="str">
            <v>RD</v>
          </cell>
          <cell r="E703" t="str">
            <v>C</v>
          </cell>
          <cell r="F703">
            <v>1</v>
          </cell>
          <cell r="I703" t="str">
            <v/>
          </cell>
          <cell r="L703">
            <v>7.4999999999999997E-2</v>
          </cell>
          <cell r="M703">
            <v>36</v>
          </cell>
          <cell r="N703">
            <v>612</v>
          </cell>
          <cell r="O703">
            <v>5508</v>
          </cell>
          <cell r="P703">
            <v>0</v>
          </cell>
          <cell r="Q703">
            <v>1</v>
          </cell>
          <cell r="R703">
            <v>3</v>
          </cell>
          <cell r="S703" t="str">
            <v>884486377913</v>
          </cell>
          <cell r="T703" t="str">
            <v>RU.77.99.29.001.E.004113.09.18</v>
          </cell>
          <cell r="U703" t="str">
            <v>Non Aerosol</v>
          </cell>
          <cell r="V703" t="str">
            <v>P1593600</v>
          </cell>
          <cell r="W703" t="str">
            <v>P1593600</v>
          </cell>
          <cell r="X703" t="str">
            <v>P1593600</v>
          </cell>
          <cell r="Y703" t="str">
            <v>P1593600</v>
          </cell>
          <cell r="Z703" t="str">
            <v>not US</v>
          </cell>
          <cell r="AA703" t="str">
            <v/>
          </cell>
          <cell r="AB703">
            <v>9</v>
          </cell>
          <cell r="AC703" t="str">
            <v>Non Aerosol</v>
          </cell>
        </row>
        <row r="704">
          <cell r="A704" t="str">
            <v>P1596900</v>
          </cell>
          <cell r="B704" t="str">
            <v>884486378248</v>
          </cell>
          <cell r="C704" t="str">
            <v>RK CG 6WG MANGO V991</v>
          </cell>
          <cell r="D704" t="str">
            <v>RD</v>
          </cell>
          <cell r="E704" t="str">
            <v>C</v>
          </cell>
          <cell r="F704">
            <v>1</v>
          </cell>
          <cell r="I704" t="str">
            <v/>
          </cell>
          <cell r="L704">
            <v>7.4999999999999997E-2</v>
          </cell>
          <cell r="M704">
            <v>36</v>
          </cell>
          <cell r="N704">
            <v>612</v>
          </cell>
          <cell r="O704">
            <v>5508</v>
          </cell>
          <cell r="P704">
            <v>0</v>
          </cell>
          <cell r="Q704">
            <v>1</v>
          </cell>
          <cell r="R704">
            <v>3</v>
          </cell>
          <cell r="S704" t="str">
            <v>884486378248</v>
          </cell>
          <cell r="T704" t="str">
            <v>RU.77.99.29.001.E.004113.09.18</v>
          </cell>
          <cell r="U704" t="str">
            <v>Non Aerosol</v>
          </cell>
          <cell r="V704" t="str">
            <v>P1596900</v>
          </cell>
          <cell r="W704" t="str">
            <v>P1596900</v>
          </cell>
          <cell r="X704" t="str">
            <v>P1596900</v>
          </cell>
          <cell r="Y704" t="str">
            <v>P1596900</v>
          </cell>
          <cell r="Z704" t="str">
            <v>not US</v>
          </cell>
          <cell r="AA704" t="str">
            <v/>
          </cell>
          <cell r="AB704">
            <v>9</v>
          </cell>
          <cell r="AC704" t="str">
            <v>Non Aerosol</v>
          </cell>
        </row>
        <row r="705">
          <cell r="A705" t="str">
            <v>P1595700</v>
          </cell>
          <cell r="B705" t="str">
            <v>884486378125</v>
          </cell>
          <cell r="C705" t="str">
            <v>RK CG 6RR BLAZE V991</v>
          </cell>
          <cell r="D705" t="str">
            <v>RD</v>
          </cell>
          <cell r="E705" t="str">
            <v>C</v>
          </cell>
          <cell r="F705">
            <v>1</v>
          </cell>
          <cell r="I705" t="str">
            <v/>
          </cell>
          <cell r="L705">
            <v>7.4999999999999997E-2</v>
          </cell>
          <cell r="M705">
            <v>36</v>
          </cell>
          <cell r="N705">
            <v>612</v>
          </cell>
          <cell r="O705">
            <v>5508</v>
          </cell>
          <cell r="P705">
            <v>0</v>
          </cell>
          <cell r="Q705">
            <v>1</v>
          </cell>
          <cell r="R705">
            <v>3</v>
          </cell>
          <cell r="S705" t="str">
            <v>884486378125</v>
          </cell>
          <cell r="T705" t="str">
            <v>RU.77.99.29.001.E.004113.09.18</v>
          </cell>
          <cell r="U705" t="str">
            <v>Non Aerosol</v>
          </cell>
          <cell r="V705" t="str">
            <v>P1595700</v>
          </cell>
          <cell r="W705" t="str">
            <v>P1595700</v>
          </cell>
          <cell r="X705" t="str">
            <v>P1595700</v>
          </cell>
          <cell r="Y705" t="str">
            <v>P1595700</v>
          </cell>
          <cell r="Z705" t="str">
            <v>not US</v>
          </cell>
          <cell r="AA705" t="str">
            <v/>
          </cell>
          <cell r="AB705">
            <v>9</v>
          </cell>
          <cell r="AC705" t="str">
            <v>Non Aerosol</v>
          </cell>
        </row>
        <row r="706">
          <cell r="A706" t="str">
            <v>P1598700</v>
          </cell>
          <cell r="B706" t="str">
            <v>884486378422</v>
          </cell>
          <cell r="C706" t="str">
            <v>RK CG 7AB MOONSTONE 60ML V991</v>
          </cell>
          <cell r="D706" t="str">
            <v>RD</v>
          </cell>
          <cell r="E706" t="str">
            <v>C</v>
          </cell>
          <cell r="F706">
            <v>1</v>
          </cell>
          <cell r="I706" t="str">
            <v/>
          </cell>
          <cell r="L706">
            <v>7.4999999999999997E-2</v>
          </cell>
          <cell r="M706">
            <v>36</v>
          </cell>
          <cell r="N706">
            <v>612</v>
          </cell>
          <cell r="O706">
            <v>5508</v>
          </cell>
          <cell r="P706">
            <v>0</v>
          </cell>
          <cell r="Q706">
            <v>1</v>
          </cell>
          <cell r="R706">
            <v>3</v>
          </cell>
          <cell r="S706" t="str">
            <v>884486378422</v>
          </cell>
          <cell r="T706" t="str">
            <v>RU.77.99.29.001.E.004113.09.18</v>
          </cell>
          <cell r="U706" t="str">
            <v>Non Aerosol</v>
          </cell>
          <cell r="V706" t="str">
            <v>P1598700</v>
          </cell>
          <cell r="W706" t="str">
            <v>P1598700</v>
          </cell>
          <cell r="X706" t="str">
            <v>P1598700</v>
          </cell>
          <cell r="Y706" t="str">
            <v>P1598700</v>
          </cell>
          <cell r="Z706" t="str">
            <v>not US</v>
          </cell>
          <cell r="AA706" t="str">
            <v/>
          </cell>
          <cell r="AB706">
            <v>9</v>
          </cell>
          <cell r="AC706" t="str">
            <v>Non Aerosol</v>
          </cell>
        </row>
        <row r="707">
          <cell r="A707" t="str">
            <v>P1597100</v>
          </cell>
          <cell r="B707" t="str">
            <v>884486378262</v>
          </cell>
          <cell r="C707" t="str">
            <v>RK CG 7GB BUTTERSCOTCH 60ML V991</v>
          </cell>
          <cell r="D707" t="str">
            <v>RD</v>
          </cell>
          <cell r="E707" t="str">
            <v>C</v>
          </cell>
          <cell r="F707">
            <v>1</v>
          </cell>
          <cell r="I707" t="str">
            <v/>
          </cell>
          <cell r="L707">
            <v>7.4999999999999997E-2</v>
          </cell>
          <cell r="M707">
            <v>36</v>
          </cell>
          <cell r="N707">
            <v>612</v>
          </cell>
          <cell r="O707">
            <v>5508</v>
          </cell>
          <cell r="P707">
            <v>0</v>
          </cell>
          <cell r="Q707">
            <v>1</v>
          </cell>
          <cell r="R707">
            <v>3</v>
          </cell>
          <cell r="S707" t="str">
            <v>884486378262</v>
          </cell>
          <cell r="T707" t="str">
            <v>RU.77.99.29.001.E.004113.09.18</v>
          </cell>
          <cell r="U707" t="str">
            <v>Non Aerosol</v>
          </cell>
          <cell r="V707" t="str">
            <v>P1597100</v>
          </cell>
          <cell r="W707" t="str">
            <v>P1597100</v>
          </cell>
          <cell r="X707" t="str">
            <v>P1597100</v>
          </cell>
          <cell r="Y707" t="str">
            <v>P1597100</v>
          </cell>
          <cell r="Z707" t="str">
            <v>not US</v>
          </cell>
          <cell r="AA707" t="str">
            <v/>
          </cell>
          <cell r="AB707">
            <v>9</v>
          </cell>
          <cell r="AC707" t="str">
            <v>Non Aerosol</v>
          </cell>
        </row>
        <row r="708">
          <cell r="A708" t="str">
            <v>P1594100</v>
          </cell>
          <cell r="B708" t="str">
            <v>884486377968</v>
          </cell>
          <cell r="C708" t="str">
            <v>RK CG 7N MIRAGE V991</v>
          </cell>
          <cell r="D708" t="str">
            <v>RD</v>
          </cell>
          <cell r="E708" t="str">
            <v>B</v>
          </cell>
          <cell r="F708">
            <v>1</v>
          </cell>
          <cell r="I708" t="str">
            <v/>
          </cell>
          <cell r="L708">
            <v>7.4999999999999997E-2</v>
          </cell>
          <cell r="M708">
            <v>36</v>
          </cell>
          <cell r="N708">
            <v>612</v>
          </cell>
          <cell r="O708">
            <v>5508</v>
          </cell>
          <cell r="P708">
            <v>0</v>
          </cell>
          <cell r="Q708">
            <v>1</v>
          </cell>
          <cell r="R708">
            <v>3</v>
          </cell>
          <cell r="S708" t="str">
            <v>884486377968</v>
          </cell>
          <cell r="T708" t="str">
            <v>RU.77.99.29.001.E.004113.09.18</v>
          </cell>
          <cell r="U708" t="str">
            <v>Non Aerosol</v>
          </cell>
          <cell r="V708" t="str">
            <v>P1594100</v>
          </cell>
          <cell r="W708" t="str">
            <v>P1594100</v>
          </cell>
          <cell r="X708" t="str">
            <v>P1594100</v>
          </cell>
          <cell r="Y708" t="str">
            <v>P1594100</v>
          </cell>
          <cell r="Z708" t="str">
            <v>not US</v>
          </cell>
          <cell r="AA708" t="str">
            <v/>
          </cell>
          <cell r="AB708">
            <v>9</v>
          </cell>
          <cell r="AC708" t="str">
            <v>Non Aerosol</v>
          </cell>
        </row>
        <row r="709">
          <cell r="A709" t="str">
            <v>P1595500</v>
          </cell>
          <cell r="B709" t="str">
            <v>884486378101</v>
          </cell>
          <cell r="C709" t="str">
            <v>RK CG 7NA PEWTER V991</v>
          </cell>
          <cell r="D709" t="str">
            <v>RD</v>
          </cell>
          <cell r="E709" t="str">
            <v>B</v>
          </cell>
          <cell r="F709">
            <v>1</v>
          </cell>
          <cell r="I709" t="str">
            <v/>
          </cell>
          <cell r="L709">
            <v>7.4999999999999997E-2</v>
          </cell>
          <cell r="M709">
            <v>36</v>
          </cell>
          <cell r="N709">
            <v>612</v>
          </cell>
          <cell r="O709">
            <v>5508</v>
          </cell>
          <cell r="P709">
            <v>0</v>
          </cell>
          <cell r="Q709">
            <v>1</v>
          </cell>
          <cell r="R709">
            <v>3</v>
          </cell>
          <cell r="S709" t="str">
            <v>884486378101</v>
          </cell>
          <cell r="T709" t="str">
            <v>RU.77.99.29.001.E.004113.09.18</v>
          </cell>
          <cell r="U709" t="str">
            <v>Non Aerosol</v>
          </cell>
          <cell r="V709" t="str">
            <v>P1595500</v>
          </cell>
          <cell r="W709" t="str">
            <v>P1595500</v>
          </cell>
          <cell r="X709" t="str">
            <v>P1595500</v>
          </cell>
          <cell r="Y709" t="str">
            <v>P1595500</v>
          </cell>
          <cell r="Z709" t="str">
            <v>not US</v>
          </cell>
          <cell r="AA709" t="str">
            <v/>
          </cell>
          <cell r="AB709">
            <v>9</v>
          </cell>
          <cell r="AC709" t="str">
            <v>Non Aerosol</v>
          </cell>
        </row>
        <row r="710">
          <cell r="A710" t="str">
            <v>P1596700</v>
          </cell>
          <cell r="B710" t="str">
            <v>884486378224</v>
          </cell>
          <cell r="C710" t="str">
            <v>RK CG 7NG SAFFRON V991</v>
          </cell>
          <cell r="D710" t="str">
            <v>RD</v>
          </cell>
          <cell r="E710" t="str">
            <v>C</v>
          </cell>
          <cell r="F710">
            <v>1</v>
          </cell>
          <cell r="I710" t="str">
            <v/>
          </cell>
          <cell r="L710">
            <v>7.4999999999999997E-2</v>
          </cell>
          <cell r="M710">
            <v>36</v>
          </cell>
          <cell r="N710">
            <v>612</v>
          </cell>
          <cell r="O710">
            <v>5508</v>
          </cell>
          <cell r="P710">
            <v>0</v>
          </cell>
          <cell r="Q710">
            <v>1</v>
          </cell>
          <cell r="R710">
            <v>3</v>
          </cell>
          <cell r="S710" t="str">
            <v>884486378224</v>
          </cell>
          <cell r="T710" t="str">
            <v>RU.77.99.29.001.E.004113.09.18</v>
          </cell>
          <cell r="U710" t="str">
            <v>Non Aerosol</v>
          </cell>
          <cell r="V710" t="str">
            <v>P1596700</v>
          </cell>
          <cell r="W710" t="str">
            <v>P1596700</v>
          </cell>
          <cell r="X710" t="str">
            <v>P1596700</v>
          </cell>
          <cell r="Y710" t="str">
            <v>P1596700</v>
          </cell>
          <cell r="Z710" t="str">
            <v>not US</v>
          </cell>
          <cell r="AA710" t="str">
            <v/>
          </cell>
          <cell r="AB710">
            <v>9</v>
          </cell>
          <cell r="AC710" t="str">
            <v>Non Aerosol</v>
          </cell>
        </row>
        <row r="711">
          <cell r="A711" t="str">
            <v>P1593900</v>
          </cell>
          <cell r="B711" t="str">
            <v>884486377944</v>
          </cell>
          <cell r="C711" t="str">
            <v>RK CG 7NW MILK TEA V991</v>
          </cell>
          <cell r="D711" t="str">
            <v>RD</v>
          </cell>
          <cell r="E711" t="str">
            <v>C</v>
          </cell>
          <cell r="F711">
            <v>1</v>
          </cell>
          <cell r="I711" t="str">
            <v/>
          </cell>
          <cell r="L711">
            <v>7.4999999999999997E-2</v>
          </cell>
          <cell r="M711">
            <v>36</v>
          </cell>
          <cell r="N711">
            <v>612</v>
          </cell>
          <cell r="O711">
            <v>5508</v>
          </cell>
          <cell r="P711">
            <v>0</v>
          </cell>
          <cell r="Q711">
            <v>1</v>
          </cell>
          <cell r="R711">
            <v>3</v>
          </cell>
          <cell r="S711" t="str">
            <v>884486377944</v>
          </cell>
          <cell r="T711" t="str">
            <v>RU.77.99.29.001.E.004113.09.18</v>
          </cell>
          <cell r="U711" t="str">
            <v>Non Aerosol</v>
          </cell>
          <cell r="V711" t="str">
            <v>P1593900</v>
          </cell>
          <cell r="W711" t="str">
            <v>P1593900</v>
          </cell>
          <cell r="X711" t="str">
            <v>P1593900</v>
          </cell>
          <cell r="Y711" t="str">
            <v>P1593900</v>
          </cell>
          <cell r="Z711" t="str">
            <v>not US</v>
          </cell>
          <cell r="AA711" t="str">
            <v/>
          </cell>
          <cell r="AB711">
            <v>9</v>
          </cell>
          <cell r="AC711" t="str">
            <v>Non Aerosol</v>
          </cell>
        </row>
        <row r="712">
          <cell r="A712" t="str">
            <v>P1592100</v>
          </cell>
          <cell r="B712" t="str">
            <v>884486378361</v>
          </cell>
          <cell r="C712" t="str">
            <v>RK CG 7R FLAME V110</v>
          </cell>
          <cell r="D712" t="str">
            <v>RD</v>
          </cell>
          <cell r="E712" t="str">
            <v>C</v>
          </cell>
          <cell r="F712">
            <v>1</v>
          </cell>
          <cell r="I712" t="str">
            <v/>
          </cell>
          <cell r="L712">
            <v>7.4999999999999997E-2</v>
          </cell>
          <cell r="M712">
            <v>36</v>
          </cell>
          <cell r="N712">
            <v>612</v>
          </cell>
          <cell r="O712">
            <v>5508</v>
          </cell>
          <cell r="P712">
            <v>0</v>
          </cell>
          <cell r="Q712">
            <v>1</v>
          </cell>
          <cell r="R712">
            <v>3</v>
          </cell>
          <cell r="S712" t="str">
            <v>884486378361</v>
          </cell>
          <cell r="T712" t="str">
            <v>RU.77.99.29.001.E.004113.09.18</v>
          </cell>
          <cell r="U712" t="str">
            <v>Non Aerosol</v>
          </cell>
          <cell r="V712" t="str">
            <v>P1592100</v>
          </cell>
          <cell r="W712" t="str">
            <v>P1592100</v>
          </cell>
          <cell r="X712" t="str">
            <v>P1592100</v>
          </cell>
          <cell r="Y712" t="str">
            <v>P1592100</v>
          </cell>
          <cell r="Z712" t="str">
            <v>not US</v>
          </cell>
          <cell r="AA712" t="str">
            <v/>
          </cell>
          <cell r="AB712">
            <v>9</v>
          </cell>
          <cell r="AC712" t="str">
            <v>Non Aerosol</v>
          </cell>
        </row>
        <row r="713">
          <cell r="A713" t="str">
            <v>P1598800</v>
          </cell>
          <cell r="B713" t="str">
            <v>884486378439</v>
          </cell>
          <cell r="C713" t="str">
            <v>RK CG 8AB STARDUST 60ML V991</v>
          </cell>
          <cell r="D713" t="str">
            <v>RD</v>
          </cell>
          <cell r="E713" t="str">
            <v>B</v>
          </cell>
          <cell r="F713">
            <v>1</v>
          </cell>
          <cell r="I713" t="str">
            <v/>
          </cell>
          <cell r="L713">
            <v>7.4999999999999997E-2</v>
          </cell>
          <cell r="M713">
            <v>36</v>
          </cell>
          <cell r="N713">
            <v>612</v>
          </cell>
          <cell r="O713">
            <v>5508</v>
          </cell>
          <cell r="P713">
            <v>0</v>
          </cell>
          <cell r="Q713">
            <v>1</v>
          </cell>
          <cell r="R713">
            <v>3</v>
          </cell>
          <cell r="S713" t="str">
            <v>884486378439</v>
          </cell>
          <cell r="T713" t="str">
            <v>RU.77.99.29.001.E.004113.09.18</v>
          </cell>
          <cell r="U713" t="str">
            <v>Non Aerosol</v>
          </cell>
          <cell r="V713" t="str">
            <v>P1598800</v>
          </cell>
          <cell r="W713" t="str">
            <v>P1598800</v>
          </cell>
          <cell r="X713" t="str">
            <v>P1598800</v>
          </cell>
          <cell r="Y713" t="str">
            <v>P1598800</v>
          </cell>
          <cell r="Z713" t="str">
            <v>not US</v>
          </cell>
          <cell r="AA713" t="str">
            <v/>
          </cell>
          <cell r="AB713">
            <v>9</v>
          </cell>
          <cell r="AC713" t="str">
            <v>Non Aerosol</v>
          </cell>
        </row>
        <row r="714">
          <cell r="A714" t="str">
            <v>P1599200</v>
          </cell>
          <cell r="B714" t="str">
            <v>884486378477</v>
          </cell>
          <cell r="C714" t="str">
            <v>RK CG 8GN IVY 60ML V991</v>
          </cell>
          <cell r="D714" t="str">
            <v>RD</v>
          </cell>
          <cell r="E714" t="str">
            <v>C</v>
          </cell>
          <cell r="F714">
            <v>1</v>
          </cell>
          <cell r="I714" t="str">
            <v/>
          </cell>
          <cell r="L714">
            <v>7.4999999999999997E-2</v>
          </cell>
          <cell r="M714">
            <v>36</v>
          </cell>
          <cell r="N714">
            <v>612</v>
          </cell>
          <cell r="O714">
            <v>5508</v>
          </cell>
          <cell r="P714">
            <v>0</v>
          </cell>
          <cell r="Q714">
            <v>1</v>
          </cell>
          <cell r="R714">
            <v>3</v>
          </cell>
          <cell r="S714" t="str">
            <v>884486378477</v>
          </cell>
          <cell r="T714" t="str">
            <v>RU.77.99.29.001.E.004113.09.18</v>
          </cell>
          <cell r="U714" t="str">
            <v>Non Aerosol</v>
          </cell>
          <cell r="V714" t="str">
            <v>P1599200</v>
          </cell>
          <cell r="W714" t="str">
            <v>P1599200</v>
          </cell>
          <cell r="X714" t="str">
            <v>P1599200</v>
          </cell>
          <cell r="Y714" t="str">
            <v>P1599200</v>
          </cell>
          <cell r="Z714" t="str">
            <v>not US</v>
          </cell>
          <cell r="AA714" t="str">
            <v/>
          </cell>
          <cell r="AB714">
            <v>9</v>
          </cell>
          <cell r="AC714" t="str">
            <v>Non Aerosol</v>
          </cell>
        </row>
        <row r="715">
          <cell r="A715" t="str">
            <v>P1594400</v>
          </cell>
          <cell r="B715" t="str">
            <v>884486377999</v>
          </cell>
          <cell r="C715" t="str">
            <v>RK CG 8N MOJAVE V991</v>
          </cell>
          <cell r="D715" t="str">
            <v>RD</v>
          </cell>
          <cell r="E715" t="str">
            <v>B</v>
          </cell>
          <cell r="F715">
            <v>1</v>
          </cell>
          <cell r="I715" t="str">
            <v/>
          </cell>
          <cell r="L715">
            <v>7.4999999999999997E-2</v>
          </cell>
          <cell r="M715">
            <v>36</v>
          </cell>
          <cell r="N715">
            <v>612</v>
          </cell>
          <cell r="O715">
            <v>5508</v>
          </cell>
          <cell r="P715">
            <v>0</v>
          </cell>
          <cell r="Q715">
            <v>1</v>
          </cell>
          <cell r="R715">
            <v>3</v>
          </cell>
          <cell r="S715" t="str">
            <v>884486377999</v>
          </cell>
          <cell r="T715" t="str">
            <v>RU.77.99.29.001.E.004113.09.18</v>
          </cell>
          <cell r="U715" t="str">
            <v>Non Aerosol</v>
          </cell>
          <cell r="V715" t="str">
            <v>P1594400</v>
          </cell>
          <cell r="W715" t="str">
            <v>P1594400</v>
          </cell>
          <cell r="X715" t="str">
            <v>P1594400</v>
          </cell>
          <cell r="Y715" t="str">
            <v>P1594400</v>
          </cell>
          <cell r="Z715" t="str">
            <v>not US</v>
          </cell>
          <cell r="AA715" t="str">
            <v/>
          </cell>
          <cell r="AB715">
            <v>9</v>
          </cell>
          <cell r="AC715" t="str">
            <v>Non Aerosol</v>
          </cell>
        </row>
        <row r="716">
          <cell r="A716" t="str">
            <v>P1596400</v>
          </cell>
          <cell r="B716" t="str">
            <v>884486378194</v>
          </cell>
          <cell r="C716" t="str">
            <v>RK CG 8NA VOLCANIC V991</v>
          </cell>
          <cell r="D716" t="str">
            <v>RD</v>
          </cell>
          <cell r="E716" t="str">
            <v>B</v>
          </cell>
          <cell r="F716">
            <v>1</v>
          </cell>
          <cell r="I716" t="str">
            <v/>
          </cell>
          <cell r="L716">
            <v>7.4999999999999997E-2</v>
          </cell>
          <cell r="M716">
            <v>36</v>
          </cell>
          <cell r="N716">
            <v>612</v>
          </cell>
          <cell r="O716">
            <v>5508</v>
          </cell>
          <cell r="P716">
            <v>0</v>
          </cell>
          <cell r="Q716">
            <v>1</v>
          </cell>
          <cell r="R716">
            <v>3</v>
          </cell>
          <cell r="S716" t="str">
            <v>884486378194</v>
          </cell>
          <cell r="T716" t="str">
            <v>RU.77.99.29.001.E.004113.09.18</v>
          </cell>
          <cell r="U716" t="str">
            <v>Non Aerosol</v>
          </cell>
          <cell r="V716" t="str">
            <v>P1596400</v>
          </cell>
          <cell r="W716" t="str">
            <v>P1596400</v>
          </cell>
          <cell r="X716" t="str">
            <v>P1596400</v>
          </cell>
          <cell r="Y716" t="str">
            <v>P1596400</v>
          </cell>
          <cell r="Z716" t="str">
            <v>not US</v>
          </cell>
          <cell r="AA716" t="str">
            <v/>
          </cell>
          <cell r="AB716">
            <v>9</v>
          </cell>
          <cell r="AC716" t="str">
            <v>Non Aerosol</v>
          </cell>
        </row>
        <row r="717">
          <cell r="A717" t="str">
            <v>P1597000</v>
          </cell>
          <cell r="B717" t="str">
            <v>884486378255</v>
          </cell>
          <cell r="C717" t="str">
            <v>RK CG 8NG SUNFLOWER V991</v>
          </cell>
          <cell r="D717" t="str">
            <v>RD</v>
          </cell>
          <cell r="E717" t="str">
            <v>C</v>
          </cell>
          <cell r="F717">
            <v>1</v>
          </cell>
          <cell r="I717" t="str">
            <v/>
          </cell>
          <cell r="L717">
            <v>7.4999999999999997E-2</v>
          </cell>
          <cell r="M717">
            <v>36</v>
          </cell>
          <cell r="N717">
            <v>612</v>
          </cell>
          <cell r="O717">
            <v>5508</v>
          </cell>
          <cell r="P717">
            <v>0</v>
          </cell>
          <cell r="Q717">
            <v>1</v>
          </cell>
          <cell r="R717">
            <v>3</v>
          </cell>
          <cell r="S717" t="str">
            <v>884486378255</v>
          </cell>
          <cell r="T717" t="str">
            <v>RU.77.99.29.001.E.004113.09.18</v>
          </cell>
          <cell r="U717" t="str">
            <v>Non Aerosol</v>
          </cell>
          <cell r="V717" t="str">
            <v>P1597000</v>
          </cell>
          <cell r="W717" t="str">
            <v>P1597000</v>
          </cell>
          <cell r="X717" t="str">
            <v>P1597000</v>
          </cell>
          <cell r="Y717" t="str">
            <v>P1597000</v>
          </cell>
          <cell r="Z717" t="str">
            <v>not US</v>
          </cell>
          <cell r="AA717" t="str">
            <v/>
          </cell>
          <cell r="AB717">
            <v>9</v>
          </cell>
          <cell r="AC717" t="str">
            <v>Non Aerosol</v>
          </cell>
        </row>
        <row r="718">
          <cell r="A718" t="str">
            <v>P1594200</v>
          </cell>
          <cell r="B718" t="str">
            <v>884486377975</v>
          </cell>
          <cell r="C718" t="str">
            <v>RK CG 8NW SAFARI V991</v>
          </cell>
          <cell r="D718" t="str">
            <v>RD</v>
          </cell>
          <cell r="E718" t="str">
            <v>C</v>
          </cell>
          <cell r="F718">
            <v>1</v>
          </cell>
          <cell r="I718" t="str">
            <v/>
          </cell>
          <cell r="L718">
            <v>7.4999999999999997E-2</v>
          </cell>
          <cell r="M718">
            <v>36</v>
          </cell>
          <cell r="N718">
            <v>612</v>
          </cell>
          <cell r="O718">
            <v>5508</v>
          </cell>
          <cell r="P718">
            <v>0</v>
          </cell>
          <cell r="Q718">
            <v>1</v>
          </cell>
          <cell r="R718">
            <v>3</v>
          </cell>
          <cell r="S718" t="str">
            <v>884486377975</v>
          </cell>
          <cell r="T718" t="str">
            <v>RU.77.99.29.001.E.004113.09.18</v>
          </cell>
          <cell r="U718" t="str">
            <v>Non Aerosol</v>
          </cell>
          <cell r="V718" t="str">
            <v>P1594200</v>
          </cell>
          <cell r="W718" t="str">
            <v>P1594200</v>
          </cell>
          <cell r="X718" t="str">
            <v>P1594200</v>
          </cell>
          <cell r="Y718" t="str">
            <v>P1594200</v>
          </cell>
          <cell r="Z718" t="str">
            <v>not US</v>
          </cell>
          <cell r="AA718" t="str">
            <v/>
          </cell>
          <cell r="AB718">
            <v>9</v>
          </cell>
          <cell r="AC718" t="str">
            <v>Non Aerosol</v>
          </cell>
        </row>
        <row r="719">
          <cell r="A719" t="str">
            <v>P1596800</v>
          </cell>
          <cell r="B719" t="str">
            <v>884486378231</v>
          </cell>
          <cell r="C719" t="str">
            <v>RK CG 8WG GOLDEN APRICOT V991</v>
          </cell>
          <cell r="D719" t="str">
            <v>RD</v>
          </cell>
          <cell r="E719" t="str">
            <v>C</v>
          </cell>
          <cell r="F719">
            <v>1</v>
          </cell>
          <cell r="I719" t="str">
            <v/>
          </cell>
          <cell r="L719">
            <v>7.4999999999999997E-2</v>
          </cell>
          <cell r="M719">
            <v>36</v>
          </cell>
          <cell r="N719">
            <v>612</v>
          </cell>
          <cell r="O719">
            <v>5508</v>
          </cell>
          <cell r="P719">
            <v>0</v>
          </cell>
          <cell r="Q719">
            <v>1</v>
          </cell>
          <cell r="R719">
            <v>3</v>
          </cell>
          <cell r="S719" t="str">
            <v>884486378231</v>
          </cell>
          <cell r="T719" t="str">
            <v>RU.77.99.29.001.E.004113.09.18</v>
          </cell>
          <cell r="U719" t="str">
            <v>Non Aerosol</v>
          </cell>
          <cell r="V719" t="str">
            <v>P1596800</v>
          </cell>
          <cell r="W719" t="str">
            <v>P1596800</v>
          </cell>
          <cell r="X719" t="str">
            <v>P1596800</v>
          </cell>
          <cell r="Y719" t="str">
            <v>P1596800</v>
          </cell>
          <cell r="Z719" t="str">
            <v>not US</v>
          </cell>
          <cell r="AA719" t="str">
            <v/>
          </cell>
          <cell r="AB719">
            <v>9</v>
          </cell>
          <cell r="AC719" t="str">
            <v>Non Aerosol</v>
          </cell>
        </row>
        <row r="720">
          <cell r="A720" t="str">
            <v>P1598200</v>
          </cell>
          <cell r="B720" t="str">
            <v>884486378378</v>
          </cell>
          <cell r="C720" t="str">
            <v>RK CG 9GB BUTTER CRM 60ML V991</v>
          </cell>
          <cell r="D720" t="str">
            <v>RD</v>
          </cell>
          <cell r="E720" t="str">
            <v>C</v>
          </cell>
          <cell r="F720">
            <v>1</v>
          </cell>
          <cell r="I720" t="str">
            <v/>
          </cell>
          <cell r="L720">
            <v>7.4999999999999997E-2</v>
          </cell>
          <cell r="M720">
            <v>36</v>
          </cell>
          <cell r="N720">
            <v>612</v>
          </cell>
          <cell r="O720">
            <v>5508</v>
          </cell>
          <cell r="P720">
            <v>0</v>
          </cell>
          <cell r="Q720">
            <v>1</v>
          </cell>
          <cell r="R720">
            <v>3</v>
          </cell>
          <cell r="S720" t="str">
            <v>884486378378</v>
          </cell>
          <cell r="T720" t="str">
            <v>RU.77.99.29.001.E.004113.09.18</v>
          </cell>
          <cell r="U720" t="str">
            <v>Non Aerosol</v>
          </cell>
          <cell r="V720" t="str">
            <v>P1598200</v>
          </cell>
          <cell r="W720" t="str">
            <v>P1598200</v>
          </cell>
          <cell r="X720" t="str">
            <v>P1598200</v>
          </cell>
          <cell r="Y720" t="str">
            <v>P1598200</v>
          </cell>
          <cell r="Z720" t="str">
            <v>not US</v>
          </cell>
          <cell r="AA720" t="str">
            <v/>
          </cell>
          <cell r="AB720">
            <v>9</v>
          </cell>
          <cell r="AC720" t="str">
            <v>Non Aerosol</v>
          </cell>
        </row>
        <row r="721">
          <cell r="A721" t="str">
            <v>P1594700</v>
          </cell>
          <cell r="B721" t="str">
            <v>884486378026</v>
          </cell>
          <cell r="C721" t="str">
            <v>RK CG 9N CAFE AU LAIT V991</v>
          </cell>
          <cell r="D721" t="str">
            <v>RD</v>
          </cell>
          <cell r="E721" t="str">
            <v>C</v>
          </cell>
          <cell r="F721">
            <v>1</v>
          </cell>
          <cell r="I721" t="str">
            <v/>
          </cell>
          <cell r="L721">
            <v>7.4999999999999997E-2</v>
          </cell>
          <cell r="M721">
            <v>36</v>
          </cell>
          <cell r="N721">
            <v>612</v>
          </cell>
          <cell r="O721">
            <v>5508</v>
          </cell>
          <cell r="P721">
            <v>0</v>
          </cell>
          <cell r="Q721">
            <v>1</v>
          </cell>
          <cell r="R721">
            <v>3</v>
          </cell>
          <cell r="S721" t="str">
            <v>884486378026</v>
          </cell>
          <cell r="T721" t="str">
            <v>RU.77.99.29.001.E.004113.09.18</v>
          </cell>
          <cell r="U721" t="str">
            <v>Non Aerosol</v>
          </cell>
          <cell r="V721" t="str">
            <v>P1594700</v>
          </cell>
          <cell r="W721" t="str">
            <v>P1594700</v>
          </cell>
          <cell r="X721" t="str">
            <v>P1594700</v>
          </cell>
          <cell r="Y721" t="str">
            <v>P1594700</v>
          </cell>
          <cell r="Z721" t="str">
            <v>not US</v>
          </cell>
          <cell r="AA721" t="str">
            <v/>
          </cell>
          <cell r="AB721">
            <v>9</v>
          </cell>
          <cell r="AC721" t="str">
            <v>Non Aerosol</v>
          </cell>
        </row>
        <row r="722">
          <cell r="A722" t="str">
            <v>P1596100</v>
          </cell>
          <cell r="B722" t="str">
            <v>884486378163</v>
          </cell>
          <cell r="C722" t="str">
            <v>RK CG 9NA MIST V991</v>
          </cell>
          <cell r="D722" t="str">
            <v>RD</v>
          </cell>
          <cell r="E722" t="str">
            <v>C</v>
          </cell>
          <cell r="F722">
            <v>1</v>
          </cell>
          <cell r="I722" t="str">
            <v/>
          </cell>
          <cell r="L722">
            <v>7.4999999999999997E-2</v>
          </cell>
          <cell r="M722">
            <v>36</v>
          </cell>
          <cell r="N722">
            <v>612</v>
          </cell>
          <cell r="O722">
            <v>5508</v>
          </cell>
          <cell r="P722">
            <v>0</v>
          </cell>
          <cell r="Q722">
            <v>1</v>
          </cell>
          <cell r="R722">
            <v>3</v>
          </cell>
          <cell r="S722" t="str">
            <v>884486378163</v>
          </cell>
          <cell r="T722" t="str">
            <v>RU.77.99.29.001.E.004113.09.18</v>
          </cell>
          <cell r="U722" t="str">
            <v>Non Aerosol</v>
          </cell>
          <cell r="V722" t="str">
            <v>P1596100</v>
          </cell>
          <cell r="W722" t="str">
            <v>P1596100</v>
          </cell>
          <cell r="X722" t="str">
            <v>P1596100</v>
          </cell>
          <cell r="Y722" t="str">
            <v>P1596100</v>
          </cell>
          <cell r="Z722" t="str">
            <v>not US</v>
          </cell>
          <cell r="AA722" t="str">
            <v/>
          </cell>
          <cell r="AB722">
            <v>9</v>
          </cell>
          <cell r="AC722" t="str">
            <v>Non Aerosol</v>
          </cell>
        </row>
        <row r="723">
          <cell r="A723" t="str">
            <v>P1594500</v>
          </cell>
          <cell r="B723" t="str">
            <v>884486378002</v>
          </cell>
          <cell r="C723" t="str">
            <v>RK CG 9NW CREAM SODA V991</v>
          </cell>
          <cell r="D723" t="str">
            <v>RD</v>
          </cell>
          <cell r="E723" t="str">
            <v>A</v>
          </cell>
          <cell r="F723">
            <v>1</v>
          </cell>
          <cell r="I723" t="str">
            <v/>
          </cell>
          <cell r="L723">
            <v>7.4999999999999997E-2</v>
          </cell>
          <cell r="M723">
            <v>36</v>
          </cell>
          <cell r="N723">
            <v>612</v>
          </cell>
          <cell r="O723">
            <v>5508</v>
          </cell>
          <cell r="P723">
            <v>0</v>
          </cell>
          <cell r="Q723">
            <v>1</v>
          </cell>
          <cell r="R723">
            <v>3</v>
          </cell>
          <cell r="S723" t="str">
            <v>884486378002</v>
          </cell>
          <cell r="T723" t="str">
            <v>RU.77.99.29.001.E.004113.09.18</v>
          </cell>
          <cell r="U723" t="str">
            <v>Non Aerosol</v>
          </cell>
          <cell r="V723" t="str">
            <v>P1594500</v>
          </cell>
          <cell r="W723" t="str">
            <v>P1594500</v>
          </cell>
          <cell r="X723" t="str">
            <v>P1594500</v>
          </cell>
          <cell r="Y723" t="str">
            <v>P1594500</v>
          </cell>
          <cell r="Z723" t="str">
            <v>not US</v>
          </cell>
          <cell r="AA723" t="str">
            <v/>
          </cell>
          <cell r="AB723">
            <v>9</v>
          </cell>
          <cell r="AC723" t="str">
            <v>Non Aerosol</v>
          </cell>
        </row>
        <row r="724">
          <cell r="A724" t="str">
            <v>P1595900</v>
          </cell>
          <cell r="B724" t="str">
            <v>884486378149</v>
          </cell>
          <cell r="C724" t="str">
            <v>RK CG 10N CAFE CRM LATTE V991</v>
          </cell>
          <cell r="D724" t="str">
            <v>RD</v>
          </cell>
          <cell r="E724" t="str">
            <v>B</v>
          </cell>
          <cell r="F724">
            <v>1</v>
          </cell>
          <cell r="I724" t="str">
            <v/>
          </cell>
          <cell r="L724">
            <v>7.4999999999999997E-2</v>
          </cell>
          <cell r="M724">
            <v>36</v>
          </cell>
          <cell r="N724">
            <v>612</v>
          </cell>
          <cell r="O724">
            <v>5508</v>
          </cell>
          <cell r="P724">
            <v>0</v>
          </cell>
          <cell r="Q724">
            <v>1</v>
          </cell>
          <cell r="R724">
            <v>3</v>
          </cell>
          <cell r="S724" t="str">
            <v>884486378149</v>
          </cell>
          <cell r="T724" t="str">
            <v>RU.77.99.29.001.E.004113.09.18</v>
          </cell>
          <cell r="U724" t="str">
            <v>Non Aerosol</v>
          </cell>
          <cell r="V724" t="str">
            <v>P1595900</v>
          </cell>
          <cell r="W724" t="str">
            <v>P1595900</v>
          </cell>
          <cell r="X724" t="str">
            <v>P1595900</v>
          </cell>
          <cell r="Y724" t="str">
            <v>P1595900</v>
          </cell>
          <cell r="Z724" t="str">
            <v>not US</v>
          </cell>
          <cell r="AA724" t="str">
            <v/>
          </cell>
          <cell r="AB724">
            <v>9</v>
          </cell>
          <cell r="AC724" t="str">
            <v>Non Aerosol</v>
          </cell>
        </row>
        <row r="725">
          <cell r="A725" t="str">
            <v>P1598300</v>
          </cell>
          <cell r="B725" t="str">
            <v>884486378385</v>
          </cell>
          <cell r="C725" t="str">
            <v>RK CG CLEAR 2OZ V991</v>
          </cell>
          <cell r="D725" t="str">
            <v>RD</v>
          </cell>
          <cell r="E725" t="str">
            <v>B</v>
          </cell>
          <cell r="F725">
            <v>1</v>
          </cell>
          <cell r="I725" t="str">
            <v/>
          </cell>
          <cell r="L725">
            <v>7.4999999999999997E-2</v>
          </cell>
          <cell r="M725">
            <v>36</v>
          </cell>
          <cell r="N725">
            <v>612</v>
          </cell>
          <cell r="O725">
            <v>5508</v>
          </cell>
          <cell r="P725">
            <v>0</v>
          </cell>
          <cell r="Q725">
            <v>1</v>
          </cell>
          <cell r="R725">
            <v>3</v>
          </cell>
          <cell r="S725" t="str">
            <v>884486378385</v>
          </cell>
          <cell r="T725" t="str">
            <v>RU.77.99.29.001.E.004113.09.18</v>
          </cell>
          <cell r="U725" t="str">
            <v>Non Aerosol</v>
          </cell>
          <cell r="V725" t="str">
            <v>P1598300</v>
          </cell>
          <cell r="W725" t="str">
            <v>P1598300</v>
          </cell>
          <cell r="X725" t="str">
            <v>P1598300</v>
          </cell>
          <cell r="Y725" t="str">
            <v>P1598300</v>
          </cell>
          <cell r="Z725" t="str">
            <v>not US</v>
          </cell>
          <cell r="AA725" t="str">
            <v/>
          </cell>
          <cell r="AB725">
            <v>9</v>
          </cell>
          <cell r="AC725" t="str">
            <v>Non Aerosol</v>
          </cell>
        </row>
        <row r="726">
          <cell r="A726" t="str">
            <v>E1519320</v>
          </cell>
          <cell r="B726" t="str">
            <v>3474630724051</v>
          </cell>
          <cell r="C726" t="str">
            <v>RK CHR COL 1.1 ASH BLUE 63ML VE86</v>
          </cell>
          <cell r="D726" t="str">
            <v>RD</v>
          </cell>
          <cell r="E726" t="str">
            <v>#</v>
          </cell>
          <cell r="F726">
            <v>1</v>
          </cell>
          <cell r="I726" t="str">
            <v/>
          </cell>
          <cell r="L726">
            <v>8.2000000000000003E-2</v>
          </cell>
          <cell r="M726">
            <v>36</v>
          </cell>
          <cell r="N726">
            <v>504</v>
          </cell>
          <cell r="O726">
            <v>3024</v>
          </cell>
          <cell r="P726">
            <v>0</v>
          </cell>
          <cell r="Q726">
            <v>1</v>
          </cell>
          <cell r="R726">
            <v>0</v>
          </cell>
          <cell r="S726" t="str">
            <v>3474630724051</v>
          </cell>
          <cell r="T726" t="str">
            <v>RU.77.99.29.001.E.003061.07.18</v>
          </cell>
          <cell r="U726" t="str">
            <v>Non Aerosol</v>
          </cell>
          <cell r="V726" t="str">
            <v>E1519320</v>
          </cell>
          <cell r="W726" t="str">
            <v>E1519320</v>
          </cell>
          <cell r="X726" t="str">
            <v>E1519320</v>
          </cell>
          <cell r="Y726" t="str">
            <v>E1519320</v>
          </cell>
          <cell r="Z726" t="str">
            <v>not US</v>
          </cell>
          <cell r="AA726" t="str">
            <v/>
          </cell>
          <cell r="AB726">
            <v>9</v>
          </cell>
          <cell r="AC726" t="str">
            <v>Non Aerosol</v>
          </cell>
        </row>
        <row r="727">
          <cell r="A727" t="str">
            <v>E1507520</v>
          </cell>
          <cell r="B727" t="str">
            <v>3474630719743</v>
          </cell>
          <cell r="C727" t="str">
            <v>RK CHR COL 2 NATURAL 63ML VE86</v>
          </cell>
          <cell r="D727" t="str">
            <v>RD</v>
          </cell>
          <cell r="E727" t="str">
            <v>B</v>
          </cell>
          <cell r="F727">
            <v>1</v>
          </cell>
          <cell r="I727" t="str">
            <v/>
          </cell>
          <cell r="L727">
            <v>8.2000000000000003E-2</v>
          </cell>
          <cell r="M727">
            <v>36</v>
          </cell>
          <cell r="N727">
            <v>504</v>
          </cell>
          <cell r="O727">
            <v>3024</v>
          </cell>
          <cell r="P727">
            <v>0</v>
          </cell>
          <cell r="Q727">
            <v>1</v>
          </cell>
          <cell r="R727">
            <v>0</v>
          </cell>
          <cell r="S727" t="str">
            <v>3474630719743</v>
          </cell>
          <cell r="T727" t="str">
            <v>RU.77.99.29.001.E.011539.12.14</v>
          </cell>
          <cell r="U727" t="str">
            <v>Non Aerosol</v>
          </cell>
          <cell r="V727" t="str">
            <v>E1507520</v>
          </cell>
          <cell r="W727" t="str">
            <v>E1507520</v>
          </cell>
          <cell r="X727" t="str">
            <v>E1507520</v>
          </cell>
          <cell r="Y727" t="str">
            <v>E1507520</v>
          </cell>
          <cell r="Z727" t="str">
            <v>not US</v>
          </cell>
          <cell r="AA727" t="str">
            <v/>
          </cell>
          <cell r="AB727">
            <v>9</v>
          </cell>
          <cell r="AC727" t="str">
            <v>Non Aerosol</v>
          </cell>
        </row>
        <row r="728">
          <cell r="A728" t="str">
            <v>E1507321</v>
          </cell>
          <cell r="B728" t="str">
            <v>3474630719675</v>
          </cell>
          <cell r="C728" t="str">
            <v>RK CHR COL 3 NATURAL 63ML VE86</v>
          </cell>
          <cell r="D728" t="str">
            <v>RD</v>
          </cell>
          <cell r="E728" t="str">
            <v>A</v>
          </cell>
          <cell r="F728">
            <v>1</v>
          </cell>
          <cell r="I728" t="str">
            <v/>
          </cell>
          <cell r="L728">
            <v>8.2000000000000003E-2</v>
          </cell>
          <cell r="M728">
            <v>36</v>
          </cell>
          <cell r="N728">
            <v>504</v>
          </cell>
          <cell r="O728">
            <v>3024</v>
          </cell>
          <cell r="P728">
            <v>0</v>
          </cell>
          <cell r="Q728">
            <v>1</v>
          </cell>
          <cell r="R728">
            <v>0</v>
          </cell>
          <cell r="S728" t="str">
            <v>3474630719675</v>
          </cell>
          <cell r="T728" t="str">
            <v>RU.77.99.29.001.E.011539.12.14</v>
          </cell>
          <cell r="U728" t="str">
            <v>Non Aerosol</v>
          </cell>
          <cell r="V728" t="str">
            <v>E1507321</v>
          </cell>
          <cell r="W728" t="str">
            <v>E1507321</v>
          </cell>
          <cell r="X728" t="str">
            <v>E1507321</v>
          </cell>
          <cell r="Y728" t="str">
            <v>E1507321</v>
          </cell>
          <cell r="Z728" t="str">
            <v>not US</v>
          </cell>
          <cell r="AA728" t="str">
            <v/>
          </cell>
          <cell r="AB728">
            <v>9</v>
          </cell>
          <cell r="AC728" t="str">
            <v>Non Aerosol</v>
          </cell>
        </row>
        <row r="729">
          <cell r="A729" t="str">
            <v>E1509120</v>
          </cell>
          <cell r="B729" t="str">
            <v>3474630720305</v>
          </cell>
          <cell r="C729" t="str">
            <v>RK CHR COL 3.03 NAT WARM 63ML VE86</v>
          </cell>
          <cell r="D729" t="str">
            <v>RD</v>
          </cell>
          <cell r="E729" t="str">
            <v>C</v>
          </cell>
          <cell r="F729">
            <v>1</v>
          </cell>
          <cell r="I729" t="str">
            <v/>
          </cell>
          <cell r="L729">
            <v>8.2000000000000003E-2</v>
          </cell>
          <cell r="M729">
            <v>36</v>
          </cell>
          <cell r="N729">
            <v>504</v>
          </cell>
          <cell r="O729">
            <v>3024</v>
          </cell>
          <cell r="P729">
            <v>0</v>
          </cell>
          <cell r="Q729">
            <v>1</v>
          </cell>
          <cell r="R729">
            <v>0</v>
          </cell>
          <cell r="S729" t="str">
            <v>3474630720305</v>
          </cell>
          <cell r="T729" t="str">
            <v>RU.77.99.29.001.E.011539.12.14</v>
          </cell>
          <cell r="U729" t="str">
            <v>Non Aerosol</v>
          </cell>
          <cell r="V729" t="str">
            <v>E1509120</v>
          </cell>
          <cell r="W729" t="str">
            <v>E1509120</v>
          </cell>
          <cell r="X729" t="str">
            <v>E1509120</v>
          </cell>
          <cell r="Y729" t="str">
            <v>E1509120</v>
          </cell>
          <cell r="Z729" t="str">
            <v>not US</v>
          </cell>
          <cell r="AA729" t="str">
            <v/>
          </cell>
          <cell r="AB729">
            <v>9</v>
          </cell>
          <cell r="AC729" t="str">
            <v>Non Aerosol</v>
          </cell>
        </row>
        <row r="730">
          <cell r="A730" t="str">
            <v>E1507120</v>
          </cell>
          <cell r="B730" t="str">
            <v>3474630719606</v>
          </cell>
          <cell r="C730" t="str">
            <v>RK CHR COL 4 NATURAL 63ML VE86</v>
          </cell>
          <cell r="D730" t="str">
            <v>RD</v>
          </cell>
          <cell r="E730" t="str">
            <v>#</v>
          </cell>
          <cell r="F730">
            <v>1</v>
          </cell>
          <cell r="I730" t="str">
            <v/>
          </cell>
          <cell r="L730">
            <v>8.2000000000000003E-2</v>
          </cell>
          <cell r="M730">
            <v>36</v>
          </cell>
          <cell r="N730">
            <v>504</v>
          </cell>
          <cell r="O730">
            <v>3024</v>
          </cell>
          <cell r="P730">
            <v>0</v>
          </cell>
          <cell r="Q730">
            <v>1</v>
          </cell>
          <cell r="R730">
            <v>0</v>
          </cell>
          <cell r="S730" t="str">
            <v>3474630719606</v>
          </cell>
          <cell r="T730" t="str">
            <v>RU.77.99.29.001.E.011539.12.14</v>
          </cell>
          <cell r="U730" t="str">
            <v>Non Aerosol</v>
          </cell>
          <cell r="V730" t="str">
            <v>E1507120</v>
          </cell>
          <cell r="W730" t="str">
            <v>E1507120</v>
          </cell>
          <cell r="X730" t="str">
            <v>E1507120</v>
          </cell>
          <cell r="Y730" t="str">
            <v>E1507120</v>
          </cell>
          <cell r="Z730" t="str">
            <v>not US</v>
          </cell>
          <cell r="AA730" t="str">
            <v/>
          </cell>
          <cell r="AB730">
            <v>9</v>
          </cell>
          <cell r="AC730" t="str">
            <v>Non Aerosol</v>
          </cell>
        </row>
        <row r="731">
          <cell r="A731" t="str">
            <v>E1520620</v>
          </cell>
          <cell r="B731" t="str">
            <v>3474630724471</v>
          </cell>
          <cell r="C731" t="str">
            <v>RK CHR COL 4.17 ASH GREEN 63ML VE86</v>
          </cell>
          <cell r="D731" t="str">
            <v>RD</v>
          </cell>
          <cell r="E731" t="str">
            <v>#</v>
          </cell>
          <cell r="F731">
            <v>1</v>
          </cell>
          <cell r="I731" t="str">
            <v/>
          </cell>
          <cell r="L731">
            <v>8.2000000000000003E-2</v>
          </cell>
          <cell r="M731">
            <v>36</v>
          </cell>
          <cell r="N731">
            <v>504</v>
          </cell>
          <cell r="O731">
            <v>3024</v>
          </cell>
          <cell r="P731">
            <v>0</v>
          </cell>
          <cell r="Q731">
            <v>1</v>
          </cell>
          <cell r="R731">
            <v>0</v>
          </cell>
          <cell r="S731" t="str">
            <v>3474630724471</v>
          </cell>
          <cell r="T731" t="str">
            <v>RU.77.99.29.001.E.003061.07.18</v>
          </cell>
          <cell r="U731" t="str">
            <v>Non Aerosol</v>
          </cell>
          <cell r="V731" t="str">
            <v>E1520620</v>
          </cell>
          <cell r="W731" t="str">
            <v>E1520620</v>
          </cell>
          <cell r="X731" t="str">
            <v>E1520620</v>
          </cell>
          <cell r="Y731" t="str">
            <v>E1520620</v>
          </cell>
          <cell r="Z731" t="str">
            <v>not US</v>
          </cell>
          <cell r="AA731" t="str">
            <v/>
          </cell>
          <cell r="AB731">
            <v>9</v>
          </cell>
          <cell r="AC731" t="str">
            <v>Non Aerosol</v>
          </cell>
        </row>
        <row r="732">
          <cell r="A732" t="str">
            <v>E1508920</v>
          </cell>
          <cell r="B732" t="str">
            <v>3474630720237</v>
          </cell>
          <cell r="C732" t="str">
            <v>RK CHR COL 4.03 NAT WARM 63ML VE86</v>
          </cell>
          <cell r="D732" t="str">
            <v>RD</v>
          </cell>
          <cell r="E732" t="str">
            <v>#</v>
          </cell>
          <cell r="F732">
            <v>1</v>
          </cell>
          <cell r="I732" t="str">
            <v/>
          </cell>
          <cell r="L732">
            <v>8.2000000000000003E-2</v>
          </cell>
          <cell r="M732">
            <v>36</v>
          </cell>
          <cell r="N732">
            <v>504</v>
          </cell>
          <cell r="O732">
            <v>3024</v>
          </cell>
          <cell r="P732">
            <v>0</v>
          </cell>
          <cell r="Q732">
            <v>1</v>
          </cell>
          <cell r="R732">
            <v>0</v>
          </cell>
          <cell r="S732" t="str">
            <v>3474630720237</v>
          </cell>
          <cell r="T732" t="str">
            <v>RU.77.99.29.001.E.011539.12.14</v>
          </cell>
          <cell r="U732" t="str">
            <v>Non Aerosol</v>
          </cell>
          <cell r="V732" t="str">
            <v>E1508920</v>
          </cell>
          <cell r="W732" t="str">
            <v>E1508920</v>
          </cell>
          <cell r="X732" t="str">
            <v>E1508920</v>
          </cell>
          <cell r="Y732" t="str">
            <v>E1508920</v>
          </cell>
          <cell r="Z732" t="str">
            <v>not US</v>
          </cell>
          <cell r="AA732" t="str">
            <v/>
          </cell>
          <cell r="AB732">
            <v>9</v>
          </cell>
          <cell r="AC732" t="str">
            <v>Non Aerosol</v>
          </cell>
        </row>
        <row r="733">
          <cell r="A733" t="str">
            <v>E1498320</v>
          </cell>
          <cell r="B733" t="str">
            <v>3474630716452</v>
          </cell>
          <cell r="C733" t="str">
            <v>RK CHR COL 4.3 GOLD 63ML VE86</v>
          </cell>
          <cell r="D733" t="str">
            <v>RD</v>
          </cell>
          <cell r="E733" t="str">
            <v>C</v>
          </cell>
          <cell r="F733">
            <v>1</v>
          </cell>
          <cell r="I733" t="str">
            <v/>
          </cell>
          <cell r="L733">
            <v>8.2000000000000003E-2</v>
          </cell>
          <cell r="M733">
            <v>36</v>
          </cell>
          <cell r="N733">
            <v>504</v>
          </cell>
          <cell r="O733">
            <v>3024</v>
          </cell>
          <cell r="P733">
            <v>0</v>
          </cell>
          <cell r="Q733">
            <v>1</v>
          </cell>
          <cell r="R733">
            <v>0</v>
          </cell>
          <cell r="S733" t="str">
            <v>3474630716452</v>
          </cell>
          <cell r="T733" t="str">
            <v>RU.77.99.29.001.E.011539.12.14</v>
          </cell>
          <cell r="U733" t="str">
            <v>Non Aerosol</v>
          </cell>
          <cell r="V733" t="str">
            <v>E1498320</v>
          </cell>
          <cell r="W733" t="str">
            <v>E1498320</v>
          </cell>
          <cell r="X733" t="str">
            <v>E1498320</v>
          </cell>
          <cell r="Y733" t="str">
            <v>E1498320</v>
          </cell>
          <cell r="Z733" t="str">
            <v>not US</v>
          </cell>
          <cell r="AA733" t="str">
            <v/>
          </cell>
          <cell r="AB733">
            <v>9</v>
          </cell>
          <cell r="AC733" t="str">
            <v>Non Aerosol</v>
          </cell>
        </row>
        <row r="734">
          <cell r="A734" t="str">
            <v>E1506921</v>
          </cell>
          <cell r="B734" t="str">
            <v>3474630719538</v>
          </cell>
          <cell r="C734" t="str">
            <v>RK CHR COL 5 NATURAL 63ML VE86</v>
          </cell>
          <cell r="D734" t="str">
            <v>RD</v>
          </cell>
          <cell r="E734" t="str">
            <v>A</v>
          </cell>
          <cell r="F734">
            <v>1</v>
          </cell>
          <cell r="I734" t="str">
            <v/>
          </cell>
          <cell r="L734">
            <v>8.2000000000000003E-2</v>
          </cell>
          <cell r="M734">
            <v>36</v>
          </cell>
          <cell r="N734">
            <v>504</v>
          </cell>
          <cell r="O734">
            <v>3024</v>
          </cell>
          <cell r="P734">
            <v>0</v>
          </cell>
          <cell r="Q734">
            <v>1</v>
          </cell>
          <cell r="R734">
            <v>0</v>
          </cell>
          <cell r="S734" t="str">
            <v>3474630719538</v>
          </cell>
          <cell r="T734" t="str">
            <v>RU.77.99.29.001.E.011539.12.14</v>
          </cell>
          <cell r="U734" t="str">
            <v>Non Aerosol</v>
          </cell>
          <cell r="V734" t="str">
            <v>E1506921</v>
          </cell>
          <cell r="W734" t="str">
            <v>E1506921</v>
          </cell>
          <cell r="X734" t="str">
            <v>E1506921</v>
          </cell>
          <cell r="Y734" t="str">
            <v>E1506921</v>
          </cell>
          <cell r="Z734" t="str">
            <v>not US</v>
          </cell>
          <cell r="AA734" t="str">
            <v/>
          </cell>
          <cell r="AB734">
            <v>9</v>
          </cell>
          <cell r="AC734" t="str">
            <v>Non Aerosol</v>
          </cell>
        </row>
        <row r="735">
          <cell r="A735" t="str">
            <v>E1525400</v>
          </cell>
          <cell r="B735" t="str">
            <v>3474630725829</v>
          </cell>
          <cell r="C735" t="str">
            <v>RK CHR COL 5.22 VIOL VIOL 63ML VE86</v>
          </cell>
          <cell r="D735" t="str">
            <v>RD</v>
          </cell>
          <cell r="E735" t="str">
            <v>#</v>
          </cell>
          <cell r="F735">
            <v>1</v>
          </cell>
          <cell r="I735" t="str">
            <v/>
          </cell>
          <cell r="L735">
            <v>8.2000000000000003E-2</v>
          </cell>
          <cell r="M735">
            <v>36</v>
          </cell>
          <cell r="N735">
            <v>504</v>
          </cell>
          <cell r="O735">
            <v>3024</v>
          </cell>
          <cell r="P735">
            <v>0</v>
          </cell>
          <cell r="Q735">
            <v>1</v>
          </cell>
          <cell r="R735">
            <v>0</v>
          </cell>
          <cell r="S735" t="str">
            <v>3474630725829</v>
          </cell>
          <cell r="T735" t="str">
            <v>RU.77.99.29.001.E.003061.07.18</v>
          </cell>
          <cell r="U735" t="str">
            <v>Non Aerosol</v>
          </cell>
          <cell r="V735" t="str">
            <v>E1525400</v>
          </cell>
          <cell r="W735" t="str">
            <v>E1525400</v>
          </cell>
          <cell r="X735" t="str">
            <v>E1525400</v>
          </cell>
          <cell r="Y735" t="str">
            <v>E1525400</v>
          </cell>
          <cell r="Z735" t="str">
            <v>not US</v>
          </cell>
          <cell r="AA735" t="str">
            <v/>
          </cell>
          <cell r="AB735">
            <v>9</v>
          </cell>
          <cell r="AC735" t="str">
            <v>Non Aerosol</v>
          </cell>
        </row>
        <row r="736">
          <cell r="A736" t="str">
            <v>E1508720</v>
          </cell>
          <cell r="B736" t="str">
            <v>3474630720169</v>
          </cell>
          <cell r="C736" t="str">
            <v>RK CHR COL 5.03 NAT WARM 63ML VE86</v>
          </cell>
          <cell r="D736" t="str">
            <v>RD</v>
          </cell>
          <cell r="E736" t="str">
            <v>#</v>
          </cell>
          <cell r="F736">
            <v>1</v>
          </cell>
          <cell r="I736" t="str">
            <v/>
          </cell>
          <cell r="L736">
            <v>8.2000000000000003E-2</v>
          </cell>
          <cell r="M736">
            <v>36</v>
          </cell>
          <cell r="N736">
            <v>504</v>
          </cell>
          <cell r="O736">
            <v>3024</v>
          </cell>
          <cell r="P736">
            <v>0</v>
          </cell>
          <cell r="Q736">
            <v>1</v>
          </cell>
          <cell r="R736">
            <v>0</v>
          </cell>
          <cell r="S736" t="str">
            <v>3474630720169</v>
          </cell>
          <cell r="T736" t="str">
            <v>RU.77.99.29.001.E.011539.12.14</v>
          </cell>
          <cell r="U736" t="str">
            <v>Non Aerosol</v>
          </cell>
          <cell r="V736" t="str">
            <v>E1508720</v>
          </cell>
          <cell r="W736" t="str">
            <v>E1508720</v>
          </cell>
          <cell r="X736" t="str">
            <v>E1508720</v>
          </cell>
          <cell r="Y736" t="str">
            <v>E1508720</v>
          </cell>
          <cell r="Z736" t="str">
            <v>not US</v>
          </cell>
          <cell r="AA736" t="str">
            <v/>
          </cell>
          <cell r="AB736">
            <v>9</v>
          </cell>
          <cell r="AC736" t="str">
            <v>Non Aerosol</v>
          </cell>
        </row>
        <row r="737">
          <cell r="A737" t="str">
            <v>E1519021</v>
          </cell>
          <cell r="B737" t="str">
            <v>3474630723986</v>
          </cell>
          <cell r="C737" t="str">
            <v>RK CHR COL 5.1 ASH BLUE 63ML VE86</v>
          </cell>
          <cell r="D737" t="str">
            <v>RD</v>
          </cell>
          <cell r="E737" t="str">
            <v>A</v>
          </cell>
          <cell r="F737">
            <v>1</v>
          </cell>
          <cell r="I737" t="str">
            <v/>
          </cell>
          <cell r="L737">
            <v>8.2000000000000003E-2</v>
          </cell>
          <cell r="M737">
            <v>36</v>
          </cell>
          <cell r="N737">
            <v>504</v>
          </cell>
          <cell r="O737">
            <v>3024</v>
          </cell>
          <cell r="P737">
            <v>0</v>
          </cell>
          <cell r="Q737">
            <v>1</v>
          </cell>
          <cell r="R737">
            <v>0</v>
          </cell>
          <cell r="S737" t="str">
            <v>3474630723986</v>
          </cell>
          <cell r="T737" t="str">
            <v>RU.77.99.29.001.E.011539.12.14</v>
          </cell>
          <cell r="U737" t="str">
            <v>Non Aerosol</v>
          </cell>
          <cell r="V737" t="str">
            <v>E1519021</v>
          </cell>
          <cell r="W737" t="str">
            <v>E1519021</v>
          </cell>
          <cell r="X737" t="str">
            <v>E1519021</v>
          </cell>
          <cell r="Y737" t="str">
            <v>E1519021</v>
          </cell>
          <cell r="Z737" t="str">
            <v>not US</v>
          </cell>
          <cell r="AA737" t="str">
            <v/>
          </cell>
          <cell r="AB737">
            <v>9</v>
          </cell>
          <cell r="AC737" t="str">
            <v>Non Aerosol</v>
          </cell>
        </row>
        <row r="738">
          <cell r="A738" t="str">
            <v>E1504020</v>
          </cell>
          <cell r="B738" t="str">
            <v>3474630718487</v>
          </cell>
          <cell r="C738" t="str">
            <v>RK CHR COL 5.32 GOLD IRID 63ML V992</v>
          </cell>
          <cell r="D738" t="str">
            <v>RD</v>
          </cell>
          <cell r="E738" t="str">
            <v>B</v>
          </cell>
          <cell r="F738">
            <v>1</v>
          </cell>
          <cell r="I738" t="str">
            <v/>
          </cell>
          <cell r="L738">
            <v>8.2000000000000003E-2</v>
          </cell>
          <cell r="M738">
            <v>36</v>
          </cell>
          <cell r="N738">
            <v>504</v>
          </cell>
          <cell r="O738">
            <v>3024</v>
          </cell>
          <cell r="P738">
            <v>0</v>
          </cell>
          <cell r="Q738">
            <v>1</v>
          </cell>
          <cell r="R738">
            <v>0</v>
          </cell>
          <cell r="S738" t="str">
            <v>3474630718487</v>
          </cell>
          <cell r="T738" t="str">
            <v>RU.77.99.29.001.E.011539.12.14</v>
          </cell>
          <cell r="U738" t="str">
            <v>Non Aerosol</v>
          </cell>
          <cell r="V738" t="str">
            <v>E1504020</v>
          </cell>
          <cell r="W738" t="str">
            <v>E1504020</v>
          </cell>
          <cell r="X738" t="str">
            <v>E1504020</v>
          </cell>
          <cell r="Y738" t="str">
            <v>E1504020</v>
          </cell>
          <cell r="Z738" t="str">
            <v>not US</v>
          </cell>
          <cell r="AA738" t="str">
            <v/>
          </cell>
          <cell r="AB738">
            <v>9</v>
          </cell>
          <cell r="AC738" t="str">
            <v>Non Aerosol</v>
          </cell>
        </row>
        <row r="739">
          <cell r="A739" t="str">
            <v>E1496220</v>
          </cell>
          <cell r="B739" t="str">
            <v>3474630715691</v>
          </cell>
          <cell r="C739" t="str">
            <v>RK CHR COL 5.4 COPPER 63ML VE86</v>
          </cell>
          <cell r="D739" t="str">
            <v>RD</v>
          </cell>
          <cell r="E739" t="str">
            <v>#</v>
          </cell>
          <cell r="F739">
            <v>1</v>
          </cell>
          <cell r="I739" t="str">
            <v/>
          </cell>
          <cell r="L739">
            <v>8.2000000000000003E-2</v>
          </cell>
          <cell r="M739">
            <v>36</v>
          </cell>
          <cell r="N739">
            <v>504</v>
          </cell>
          <cell r="O739">
            <v>3024</v>
          </cell>
          <cell r="P739">
            <v>0</v>
          </cell>
          <cell r="Q739">
            <v>1</v>
          </cell>
          <cell r="R739">
            <v>0</v>
          </cell>
          <cell r="S739" t="str">
            <v>3474630715691</v>
          </cell>
          <cell r="T739" t="str">
            <v>RU.77.99.29.001.E.011539.12.14</v>
          </cell>
          <cell r="U739" t="str">
            <v>Non Aerosol</v>
          </cell>
          <cell r="V739" t="str">
            <v>E1496220</v>
          </cell>
          <cell r="W739" t="str">
            <v>E1496220</v>
          </cell>
          <cell r="X739" t="str">
            <v>E1496220</v>
          </cell>
          <cell r="Y739" t="str">
            <v>E1496220</v>
          </cell>
          <cell r="Z739" t="str">
            <v>not US</v>
          </cell>
          <cell r="AA739" t="str">
            <v/>
          </cell>
          <cell r="AB739">
            <v>9</v>
          </cell>
          <cell r="AC739" t="str">
            <v>Non Aerosol</v>
          </cell>
        </row>
        <row r="740">
          <cell r="A740" t="str">
            <v>E1506721</v>
          </cell>
          <cell r="B740" t="str">
            <v>3474630719460</v>
          </cell>
          <cell r="C740" t="str">
            <v>RK CHR COL 6 NATURAL 63ML VE86</v>
          </cell>
          <cell r="D740" t="str">
            <v>RD</v>
          </cell>
          <cell r="E740" t="str">
            <v>A</v>
          </cell>
          <cell r="F740">
            <v>1</v>
          </cell>
          <cell r="I740" t="str">
            <v/>
          </cell>
          <cell r="L740">
            <v>8.2000000000000003E-2</v>
          </cell>
          <cell r="M740">
            <v>36</v>
          </cell>
          <cell r="N740">
            <v>504</v>
          </cell>
          <cell r="O740">
            <v>3024</v>
          </cell>
          <cell r="P740">
            <v>0</v>
          </cell>
          <cell r="Q740">
            <v>1</v>
          </cell>
          <cell r="R740">
            <v>0</v>
          </cell>
          <cell r="S740" t="str">
            <v>3474630719460</v>
          </cell>
          <cell r="T740" t="str">
            <v>RU.77.99.29.001.E.011539.12.14</v>
          </cell>
          <cell r="U740" t="str">
            <v>Non Aerosol</v>
          </cell>
          <cell r="V740" t="str">
            <v>E1506721</v>
          </cell>
          <cell r="W740" t="str">
            <v>E1506721</v>
          </cell>
          <cell r="X740" t="str">
            <v>E1506721</v>
          </cell>
          <cell r="Y740" t="str">
            <v>E1506721</v>
          </cell>
          <cell r="Z740" t="str">
            <v>not US</v>
          </cell>
          <cell r="AA740" t="str">
            <v/>
          </cell>
          <cell r="AB740">
            <v>9</v>
          </cell>
          <cell r="AC740" t="str">
            <v>Non Aerosol</v>
          </cell>
        </row>
        <row r="741">
          <cell r="A741" t="str">
            <v>E1518621</v>
          </cell>
          <cell r="B741" t="str">
            <v>3474630723849</v>
          </cell>
          <cell r="C741" t="str">
            <v>RK CHROM COL 6.11 ASH ASH 63ML VE86</v>
          </cell>
          <cell r="D741" t="str">
            <v>RD</v>
          </cell>
          <cell r="E741" t="str">
            <v>#</v>
          </cell>
          <cell r="F741">
            <v>1</v>
          </cell>
          <cell r="I741" t="str">
            <v/>
          </cell>
          <cell r="L741">
            <v>8.2000000000000003E-2</v>
          </cell>
          <cell r="M741">
            <v>36</v>
          </cell>
          <cell r="N741">
            <v>504</v>
          </cell>
          <cell r="O741">
            <v>3024</v>
          </cell>
          <cell r="P741">
            <v>0</v>
          </cell>
          <cell r="Q741">
            <v>1</v>
          </cell>
          <cell r="R741">
            <v>0</v>
          </cell>
          <cell r="S741" t="str">
            <v>3474630723849</v>
          </cell>
          <cell r="T741" t="str">
            <v>RU.77.99.29.001.E.003061.07.18</v>
          </cell>
          <cell r="U741" t="str">
            <v>Non Aerosol</v>
          </cell>
          <cell r="V741" t="str">
            <v>E1518621</v>
          </cell>
          <cell r="W741" t="str">
            <v>E1518621</v>
          </cell>
          <cell r="X741" t="str">
            <v>E1518621</v>
          </cell>
          <cell r="Y741" t="str">
            <v>E1518621</v>
          </cell>
          <cell r="Z741" t="str">
            <v>not US</v>
          </cell>
          <cell r="AA741" t="str">
            <v/>
          </cell>
          <cell r="AB741">
            <v>9</v>
          </cell>
          <cell r="AC741" t="str">
            <v>Non Aerosol</v>
          </cell>
        </row>
        <row r="742">
          <cell r="A742" t="str">
            <v>E1520320</v>
          </cell>
          <cell r="B742" t="str">
            <v>3474630724402</v>
          </cell>
          <cell r="C742" t="str">
            <v>RK CHR COL 6.17 ASH GREEN 63ML VE86</v>
          </cell>
          <cell r="D742" t="str">
            <v>RD</v>
          </cell>
          <cell r="E742" t="str">
            <v>A</v>
          </cell>
          <cell r="F742">
            <v>1</v>
          </cell>
          <cell r="I742" t="str">
            <v/>
          </cell>
          <cell r="L742">
            <v>8.2000000000000003E-2</v>
          </cell>
          <cell r="M742">
            <v>36</v>
          </cell>
          <cell r="N742">
            <v>504</v>
          </cell>
          <cell r="O742">
            <v>3024</v>
          </cell>
          <cell r="P742">
            <v>0</v>
          </cell>
          <cell r="Q742">
            <v>1</v>
          </cell>
          <cell r="R742">
            <v>0</v>
          </cell>
          <cell r="S742" t="str">
            <v>3474630724402</v>
          </cell>
          <cell r="T742" t="str">
            <v>RU.77.99.29.001.E.003061.07.18</v>
          </cell>
          <cell r="U742" t="str">
            <v>Non Aerosol</v>
          </cell>
          <cell r="V742" t="str">
            <v>E1520320</v>
          </cell>
          <cell r="W742" t="str">
            <v>E1520320</v>
          </cell>
          <cell r="X742" t="str">
            <v>E1520320</v>
          </cell>
          <cell r="Y742" t="str">
            <v>E1520320</v>
          </cell>
          <cell r="Z742" t="str">
            <v>not US</v>
          </cell>
          <cell r="AA742" t="str">
            <v/>
          </cell>
          <cell r="AB742">
            <v>9</v>
          </cell>
          <cell r="AC742" t="str">
            <v>Non Aerosol</v>
          </cell>
        </row>
        <row r="743">
          <cell r="A743" t="str">
            <v>E1508521</v>
          </cell>
          <cell r="B743" t="str">
            <v>3474630720091</v>
          </cell>
          <cell r="C743" t="str">
            <v>RK CHR COL 6.03 NAT WARM 63ML VE86</v>
          </cell>
          <cell r="D743" t="str">
            <v>RD</v>
          </cell>
          <cell r="E743" t="str">
            <v>B</v>
          </cell>
          <cell r="F743">
            <v>1</v>
          </cell>
          <cell r="I743" t="str">
            <v/>
          </cell>
          <cell r="L743">
            <v>8.2000000000000003E-2</v>
          </cell>
          <cell r="M743">
            <v>36</v>
          </cell>
          <cell r="N743">
            <v>504</v>
          </cell>
          <cell r="O743">
            <v>3024</v>
          </cell>
          <cell r="P743">
            <v>0</v>
          </cell>
          <cell r="Q743">
            <v>1</v>
          </cell>
          <cell r="R743">
            <v>0</v>
          </cell>
          <cell r="S743" t="str">
            <v>3474630720091</v>
          </cell>
          <cell r="T743" t="str">
            <v>RU.77.99.29.001.E.011539.12.14</v>
          </cell>
          <cell r="U743" t="str">
            <v>Non Aerosol</v>
          </cell>
          <cell r="V743" t="str">
            <v>E1508521</v>
          </cell>
          <cell r="W743" t="str">
            <v>E1508521</v>
          </cell>
          <cell r="X743" t="str">
            <v>E1508521</v>
          </cell>
          <cell r="Y743" t="str">
            <v>E1508521</v>
          </cell>
          <cell r="Z743" t="str">
            <v>not US</v>
          </cell>
          <cell r="AA743" t="str">
            <v/>
          </cell>
          <cell r="AB743">
            <v>9</v>
          </cell>
          <cell r="AC743" t="str">
            <v>Non Aerosol</v>
          </cell>
        </row>
        <row r="744">
          <cell r="A744" t="str">
            <v>E1505121</v>
          </cell>
          <cell r="B744" t="str">
            <v>3474630718906</v>
          </cell>
          <cell r="C744" t="str">
            <v>RK CHR COL 6.23 IRID GOLD 63ML VE86</v>
          </cell>
          <cell r="D744" t="str">
            <v>RD</v>
          </cell>
          <cell r="E744" t="str">
            <v>A</v>
          </cell>
          <cell r="F744">
            <v>1</v>
          </cell>
          <cell r="I744" t="str">
            <v/>
          </cell>
          <cell r="L744">
            <v>8.2000000000000003E-2</v>
          </cell>
          <cell r="M744">
            <v>36</v>
          </cell>
          <cell r="N744">
            <v>504</v>
          </cell>
          <cell r="O744">
            <v>3024</v>
          </cell>
          <cell r="P744">
            <v>0</v>
          </cell>
          <cell r="Q744">
            <v>1</v>
          </cell>
          <cell r="R744">
            <v>0</v>
          </cell>
          <cell r="S744" t="str">
            <v>3474630718906</v>
          </cell>
          <cell r="T744" t="str">
            <v>RU.77.99.29.001.E.011539.12.14</v>
          </cell>
          <cell r="U744" t="str">
            <v>Non Aerosol</v>
          </cell>
          <cell r="V744" t="str">
            <v>E1505121</v>
          </cell>
          <cell r="W744" t="str">
            <v>E1505121</v>
          </cell>
          <cell r="X744" t="str">
            <v>E1505121</v>
          </cell>
          <cell r="Y744" t="str">
            <v>E1505121</v>
          </cell>
          <cell r="Z744" t="str">
            <v>not US</v>
          </cell>
          <cell r="AA744" t="str">
            <v/>
          </cell>
          <cell r="AB744">
            <v>9</v>
          </cell>
          <cell r="AC744" t="str">
            <v>Non Aerosol</v>
          </cell>
        </row>
        <row r="745">
          <cell r="A745" t="str">
            <v>E1498120</v>
          </cell>
          <cell r="B745" t="str">
            <v>3474630716384</v>
          </cell>
          <cell r="C745" t="str">
            <v>RK CHR COL 6.3 GOLD 63ML VE86</v>
          </cell>
          <cell r="D745" t="str">
            <v>RD</v>
          </cell>
          <cell r="E745" t="str">
            <v>C</v>
          </cell>
          <cell r="F745">
            <v>1</v>
          </cell>
          <cell r="I745" t="str">
            <v/>
          </cell>
          <cell r="L745">
            <v>8.2000000000000003E-2</v>
          </cell>
          <cell r="M745">
            <v>36</v>
          </cell>
          <cell r="N745">
            <v>504</v>
          </cell>
          <cell r="O745">
            <v>3024</v>
          </cell>
          <cell r="P745">
            <v>0</v>
          </cell>
          <cell r="Q745">
            <v>1</v>
          </cell>
          <cell r="R745">
            <v>0</v>
          </cell>
          <cell r="S745" t="str">
            <v>3474630716384</v>
          </cell>
          <cell r="T745" t="str">
            <v>RU.77.99.29.001.E.011539.12.14</v>
          </cell>
          <cell r="U745" t="str">
            <v>Non Aerosol</v>
          </cell>
          <cell r="V745" t="str">
            <v>E1498120</v>
          </cell>
          <cell r="W745" t="str">
            <v>E1498120</v>
          </cell>
          <cell r="X745" t="str">
            <v>E1498120</v>
          </cell>
          <cell r="Y745" t="str">
            <v>E1498120</v>
          </cell>
          <cell r="Z745" t="str">
            <v>not US</v>
          </cell>
          <cell r="AA745" t="str">
            <v/>
          </cell>
          <cell r="AB745">
            <v>9</v>
          </cell>
          <cell r="AC745" t="str">
            <v>Non Aerosol</v>
          </cell>
        </row>
        <row r="746">
          <cell r="A746" t="str">
            <v>E1504121</v>
          </cell>
          <cell r="B746" t="str">
            <v>3474630718623</v>
          </cell>
          <cell r="C746" t="str">
            <v>RK CHR COL 6.35 GOLD MOCH 63ML VE86</v>
          </cell>
          <cell r="D746" t="str">
            <v>RD</v>
          </cell>
          <cell r="E746" t="str">
            <v>B</v>
          </cell>
          <cell r="F746">
            <v>1</v>
          </cell>
          <cell r="I746" t="str">
            <v/>
          </cell>
          <cell r="L746">
            <v>8.2000000000000003E-2</v>
          </cell>
          <cell r="M746">
            <v>36</v>
          </cell>
          <cell r="N746">
            <v>504</v>
          </cell>
          <cell r="O746">
            <v>3024</v>
          </cell>
          <cell r="P746">
            <v>0</v>
          </cell>
          <cell r="Q746">
            <v>1</v>
          </cell>
          <cell r="R746">
            <v>0</v>
          </cell>
          <cell r="S746" t="str">
            <v>3474630718623</v>
          </cell>
          <cell r="T746" t="str">
            <v>RU.77.99.29.001.E.011539.12.14</v>
          </cell>
          <cell r="U746" t="str">
            <v>Non Aerosol</v>
          </cell>
          <cell r="V746" t="str">
            <v>E1504121</v>
          </cell>
          <cell r="W746" t="str">
            <v>E1504121</v>
          </cell>
          <cell r="X746" t="str">
            <v>E1504121</v>
          </cell>
          <cell r="Y746" t="str">
            <v>E1504121</v>
          </cell>
          <cell r="Z746" t="str">
            <v>not US</v>
          </cell>
          <cell r="AA746" t="str">
            <v/>
          </cell>
          <cell r="AB746">
            <v>9</v>
          </cell>
          <cell r="AC746" t="str">
            <v>Non Aerosol</v>
          </cell>
        </row>
        <row r="747">
          <cell r="A747" t="str">
            <v>E1497220</v>
          </cell>
          <cell r="B747" t="str">
            <v>3474630716063</v>
          </cell>
          <cell r="C747" t="str">
            <v>RK CHR COL 6.43 COP GOLD 63ML VE86</v>
          </cell>
          <cell r="D747" t="str">
            <v>RD</v>
          </cell>
          <cell r="E747" t="str">
            <v>B</v>
          </cell>
          <cell r="F747">
            <v>1</v>
          </cell>
          <cell r="I747" t="str">
            <v/>
          </cell>
          <cell r="L747">
            <v>8.2000000000000003E-2</v>
          </cell>
          <cell r="M747">
            <v>36</v>
          </cell>
          <cell r="N747">
            <v>504</v>
          </cell>
          <cell r="O747">
            <v>3024</v>
          </cell>
          <cell r="P747">
            <v>0</v>
          </cell>
          <cell r="Q747">
            <v>1</v>
          </cell>
          <cell r="R747">
            <v>0</v>
          </cell>
          <cell r="S747" t="str">
            <v>3474630716063</v>
          </cell>
          <cell r="T747" t="str">
            <v>RU.77.99.29.001.E.011539.12.14</v>
          </cell>
          <cell r="U747" t="str">
            <v>Non Aerosol</v>
          </cell>
          <cell r="V747" t="str">
            <v>E1497220</v>
          </cell>
          <cell r="W747" t="str">
            <v>E1497220</v>
          </cell>
          <cell r="X747" t="str">
            <v>E1497220</v>
          </cell>
          <cell r="Y747" t="str">
            <v>E1497220</v>
          </cell>
          <cell r="Z747" t="str">
            <v>not US</v>
          </cell>
          <cell r="AA747" t="str">
            <v/>
          </cell>
          <cell r="AB747">
            <v>9</v>
          </cell>
          <cell r="AC747" t="str">
            <v>Non Aerosol</v>
          </cell>
        </row>
        <row r="748">
          <cell r="A748" t="str">
            <v>E1620720</v>
          </cell>
          <cell r="B748" t="str">
            <v>3474636331222</v>
          </cell>
          <cell r="C748" t="str">
            <v>RK CHR MOCCHA 6M 63ML VE86</v>
          </cell>
          <cell r="D748" t="str">
            <v>RD</v>
          </cell>
          <cell r="E748" t="str">
            <v>#</v>
          </cell>
          <cell r="F748">
            <v>1</v>
          </cell>
          <cell r="I748" t="str">
            <v/>
          </cell>
          <cell r="L748">
            <v>8.2000000000000003E-2</v>
          </cell>
          <cell r="M748">
            <v>36</v>
          </cell>
          <cell r="N748">
            <v>504</v>
          </cell>
          <cell r="O748">
            <v>3024</v>
          </cell>
          <cell r="P748">
            <v>0</v>
          </cell>
          <cell r="Q748">
            <v>1</v>
          </cell>
          <cell r="R748">
            <v>0</v>
          </cell>
          <cell r="S748" t="str">
            <v>3474636331222</v>
          </cell>
          <cell r="T748" t="str">
            <v>RU.77.99.29.001.E.003061.07.18</v>
          </cell>
          <cell r="U748" t="str">
            <v>Non Aerosol</v>
          </cell>
          <cell r="V748" t="str">
            <v>E1620720</v>
          </cell>
          <cell r="W748" t="str">
            <v>E1620720</v>
          </cell>
          <cell r="X748" t="str">
            <v>E1620720</v>
          </cell>
          <cell r="Y748" t="str">
            <v>E1620720</v>
          </cell>
          <cell r="Z748" t="str">
            <v>not US</v>
          </cell>
          <cell r="AA748" t="str">
            <v/>
          </cell>
          <cell r="AB748">
            <v>9</v>
          </cell>
          <cell r="AC748" t="str">
            <v>Non Aerosol</v>
          </cell>
        </row>
        <row r="749">
          <cell r="A749" t="str">
            <v>E1506521</v>
          </cell>
          <cell r="B749" t="str">
            <v>3474630719392</v>
          </cell>
          <cell r="C749" t="str">
            <v>RK CHR COL 7 NATURAL 63ML VE86</v>
          </cell>
          <cell r="D749" t="str">
            <v>RD</v>
          </cell>
          <cell r="E749" t="str">
            <v>A</v>
          </cell>
          <cell r="F749">
            <v>1</v>
          </cell>
          <cell r="I749" t="str">
            <v/>
          </cell>
          <cell r="L749">
            <v>8.2000000000000003E-2</v>
          </cell>
          <cell r="M749">
            <v>36</v>
          </cell>
          <cell r="N749">
            <v>504</v>
          </cell>
          <cell r="O749">
            <v>3024</v>
          </cell>
          <cell r="P749">
            <v>0</v>
          </cell>
          <cell r="Q749">
            <v>1</v>
          </cell>
          <cell r="R749">
            <v>0</v>
          </cell>
          <cell r="S749" t="str">
            <v>3474630719392</v>
          </cell>
          <cell r="T749" t="str">
            <v>RU.77.99.29.001.E.011539.12.14</v>
          </cell>
          <cell r="U749" t="str">
            <v>Non Aerosol</v>
          </cell>
          <cell r="V749" t="str">
            <v>E1506521</v>
          </cell>
          <cell r="W749" t="str">
            <v>E1506521</v>
          </cell>
          <cell r="X749" t="str">
            <v>E1506521</v>
          </cell>
          <cell r="Y749" t="str">
            <v>E1506521</v>
          </cell>
          <cell r="Z749" t="str">
            <v>not US</v>
          </cell>
          <cell r="AA749" t="str">
            <v/>
          </cell>
          <cell r="AB749">
            <v>9</v>
          </cell>
          <cell r="AC749" t="str">
            <v>Non Aerosol</v>
          </cell>
        </row>
        <row r="750">
          <cell r="A750" t="str">
            <v>E1508321</v>
          </cell>
          <cell r="B750" t="str">
            <v>3474630720022</v>
          </cell>
          <cell r="C750" t="str">
            <v>RK CHR COL 7.03 NAT WARM 63ML VE86</v>
          </cell>
          <cell r="D750" t="str">
            <v>RD</v>
          </cell>
          <cell r="E750" t="str">
            <v>B</v>
          </cell>
          <cell r="F750">
            <v>1</v>
          </cell>
          <cell r="I750" t="str">
            <v/>
          </cell>
          <cell r="L750">
            <v>8.2000000000000003E-2</v>
          </cell>
          <cell r="M750">
            <v>36</v>
          </cell>
          <cell r="N750">
            <v>504</v>
          </cell>
          <cell r="O750">
            <v>3024</v>
          </cell>
          <cell r="P750">
            <v>0</v>
          </cell>
          <cell r="Q750">
            <v>1</v>
          </cell>
          <cell r="R750">
            <v>0</v>
          </cell>
          <cell r="S750" t="str">
            <v>3474630720022</v>
          </cell>
          <cell r="T750" t="str">
            <v>RU.77.99.29.001.E.011537.12.14</v>
          </cell>
          <cell r="U750" t="str">
            <v>Non Aerosol</v>
          </cell>
          <cell r="V750" t="str">
            <v>E1508321</v>
          </cell>
          <cell r="W750" t="str">
            <v>E1508321</v>
          </cell>
          <cell r="X750" t="str">
            <v>E1508321</v>
          </cell>
          <cell r="Y750" t="str">
            <v>E1508321</v>
          </cell>
          <cell r="Z750" t="str">
            <v>not US</v>
          </cell>
          <cell r="AA750" t="str">
            <v/>
          </cell>
          <cell r="AB750">
            <v>9</v>
          </cell>
          <cell r="AC750" t="str">
            <v>Non Aerosol</v>
          </cell>
        </row>
        <row r="751">
          <cell r="A751" t="str">
            <v>E1518821</v>
          </cell>
          <cell r="B751" t="str">
            <v>3474630723917</v>
          </cell>
          <cell r="C751" t="str">
            <v>RK CHR COL 7.1 ASH BLUE 63ML VE86</v>
          </cell>
          <cell r="D751" t="str">
            <v>RD</v>
          </cell>
          <cell r="E751" t="str">
            <v>A</v>
          </cell>
          <cell r="F751">
            <v>1</v>
          </cell>
          <cell r="I751" t="str">
            <v/>
          </cell>
          <cell r="L751">
            <v>8.2000000000000003E-2</v>
          </cell>
          <cell r="M751">
            <v>36</v>
          </cell>
          <cell r="N751">
            <v>504</v>
          </cell>
          <cell r="O751">
            <v>3024</v>
          </cell>
          <cell r="P751">
            <v>0</v>
          </cell>
          <cell r="Q751">
            <v>1</v>
          </cell>
          <cell r="R751">
            <v>0</v>
          </cell>
          <cell r="S751" t="str">
            <v>3474630723917</v>
          </cell>
          <cell r="T751" t="str">
            <v>RU.77.99.29.001.E.011539.12.14</v>
          </cell>
          <cell r="U751" t="str">
            <v>Non Aerosol</v>
          </cell>
          <cell r="V751" t="str">
            <v>E1518821</v>
          </cell>
          <cell r="W751" t="str">
            <v>E1518821</v>
          </cell>
          <cell r="X751" t="str">
            <v>E1518821</v>
          </cell>
          <cell r="Y751" t="str">
            <v>E1518821</v>
          </cell>
          <cell r="Z751" t="str">
            <v>not US</v>
          </cell>
          <cell r="AA751" t="str">
            <v/>
          </cell>
          <cell r="AB751">
            <v>9</v>
          </cell>
          <cell r="AC751" t="str">
            <v>Non Aerosol</v>
          </cell>
        </row>
        <row r="752">
          <cell r="A752" t="str">
            <v>E1519800</v>
          </cell>
          <cell r="B752" t="str">
            <v>3474630724266</v>
          </cell>
          <cell r="C752" t="str">
            <v>RK CHROM COL 7.13 ASH GOLD 63ML E86</v>
          </cell>
          <cell r="D752" t="str">
            <v>RD</v>
          </cell>
          <cell r="E752" t="str">
            <v>B</v>
          </cell>
          <cell r="F752">
            <v>1</v>
          </cell>
          <cell r="I752" t="str">
            <v/>
          </cell>
          <cell r="L752">
            <v>8.2000000000000003E-2</v>
          </cell>
          <cell r="M752">
            <v>36</v>
          </cell>
          <cell r="N752">
            <v>504</v>
          </cell>
          <cell r="O752">
            <v>3024</v>
          </cell>
          <cell r="P752">
            <v>0</v>
          </cell>
          <cell r="Q752">
            <v>1</v>
          </cell>
          <cell r="R752">
            <v>0</v>
          </cell>
          <cell r="S752" t="str">
            <v>3474630724266</v>
          </cell>
          <cell r="T752" t="str">
            <v>RU.77.99.29.001.E.011539.12.14</v>
          </cell>
          <cell r="U752" t="str">
            <v>Non Aerosol</v>
          </cell>
          <cell r="V752" t="str">
            <v>E1519800</v>
          </cell>
          <cell r="W752" t="str">
            <v>E1519800</v>
          </cell>
          <cell r="X752" t="str">
            <v>E1519800</v>
          </cell>
          <cell r="Y752" t="str">
            <v>E1519800</v>
          </cell>
          <cell r="Z752" t="str">
            <v>not US</v>
          </cell>
          <cell r="AA752" t="str">
            <v/>
          </cell>
          <cell r="AB752">
            <v>9</v>
          </cell>
          <cell r="AC752" t="str">
            <v>Non Aerosol</v>
          </cell>
        </row>
        <row r="753">
          <cell r="A753" t="str">
            <v>E1503820</v>
          </cell>
          <cell r="B753" t="str">
            <v>3474630718449</v>
          </cell>
          <cell r="C753" t="str">
            <v>RK CHR COL 7.32 GOLD IRID 63ML V992</v>
          </cell>
          <cell r="D753" t="str">
            <v>RD</v>
          </cell>
          <cell r="E753" t="str">
            <v>B</v>
          </cell>
          <cell r="F753">
            <v>1</v>
          </cell>
          <cell r="I753" t="str">
            <v/>
          </cell>
          <cell r="L753">
            <v>8.2000000000000003E-2</v>
          </cell>
          <cell r="M753">
            <v>36</v>
          </cell>
          <cell r="N753">
            <v>504</v>
          </cell>
          <cell r="O753">
            <v>3024</v>
          </cell>
          <cell r="P753">
            <v>0</v>
          </cell>
          <cell r="Q753">
            <v>1</v>
          </cell>
          <cell r="R753">
            <v>0</v>
          </cell>
          <cell r="S753" t="str">
            <v>3474630718449</v>
          </cell>
          <cell r="T753" t="str">
            <v>RU.77.99.29.001.E.011539.12.14</v>
          </cell>
          <cell r="U753" t="str">
            <v>Non Aerosol</v>
          </cell>
          <cell r="V753" t="str">
            <v>E1503820</v>
          </cell>
          <cell r="W753" t="str">
            <v>E1503820</v>
          </cell>
          <cell r="X753" t="str">
            <v>E1503820</v>
          </cell>
          <cell r="Y753" t="str">
            <v>E1503820</v>
          </cell>
          <cell r="Z753" t="str">
            <v>not US</v>
          </cell>
          <cell r="AA753" t="str">
            <v/>
          </cell>
          <cell r="AB753">
            <v>9</v>
          </cell>
          <cell r="AC753" t="str">
            <v>Non Aerosol</v>
          </cell>
        </row>
        <row r="754">
          <cell r="A754" t="str">
            <v>E1502920</v>
          </cell>
          <cell r="B754" t="str">
            <v>3474630718111</v>
          </cell>
          <cell r="C754" t="str">
            <v>RK CHR COL 7.34 GOLD COP 63ML VE86</v>
          </cell>
          <cell r="D754" t="str">
            <v>RD</v>
          </cell>
          <cell r="E754" t="str">
            <v>B</v>
          </cell>
          <cell r="F754">
            <v>1</v>
          </cell>
          <cell r="I754" t="str">
            <v/>
          </cell>
          <cell r="L754">
            <v>8.2000000000000003E-2</v>
          </cell>
          <cell r="M754">
            <v>36</v>
          </cell>
          <cell r="N754">
            <v>504</v>
          </cell>
          <cell r="O754">
            <v>3024</v>
          </cell>
          <cell r="P754">
            <v>0</v>
          </cell>
          <cell r="Q754">
            <v>1</v>
          </cell>
          <cell r="R754">
            <v>0</v>
          </cell>
          <cell r="S754" t="str">
            <v>3474630718111</v>
          </cell>
          <cell r="T754" t="str">
            <v>RU.77.99.29.001.E.011539.12.14</v>
          </cell>
          <cell r="U754" t="str">
            <v>Non Aerosol</v>
          </cell>
          <cell r="V754" t="str">
            <v>E1502920</v>
          </cell>
          <cell r="W754" t="str">
            <v>E1502920</v>
          </cell>
          <cell r="X754" t="str">
            <v>E1502920</v>
          </cell>
          <cell r="Y754" t="str">
            <v>E1502920</v>
          </cell>
          <cell r="Z754" t="str">
            <v>not US</v>
          </cell>
          <cell r="AA754" t="str">
            <v/>
          </cell>
          <cell r="AB754">
            <v>9</v>
          </cell>
          <cell r="AC754" t="str">
            <v>Non Aerosol</v>
          </cell>
        </row>
        <row r="755">
          <cell r="A755" t="str">
            <v>E1496021</v>
          </cell>
          <cell r="B755" t="str">
            <v>3474630715615</v>
          </cell>
          <cell r="C755" t="str">
            <v>RK CHR COL 7.4 COPPER 63ML VE86</v>
          </cell>
          <cell r="D755" t="str">
            <v>RD</v>
          </cell>
          <cell r="E755" t="str">
            <v>A</v>
          </cell>
          <cell r="F755">
            <v>1</v>
          </cell>
          <cell r="I755" t="str">
            <v/>
          </cell>
          <cell r="L755">
            <v>8.2000000000000003E-2</v>
          </cell>
          <cell r="M755">
            <v>36</v>
          </cell>
          <cell r="N755">
            <v>504</v>
          </cell>
          <cell r="O755">
            <v>3024</v>
          </cell>
          <cell r="P755">
            <v>0</v>
          </cell>
          <cell r="Q755">
            <v>1</v>
          </cell>
          <cell r="R755">
            <v>0</v>
          </cell>
          <cell r="S755" t="str">
            <v>3474630715615</v>
          </cell>
          <cell r="T755" t="str">
            <v>RU.77.99.29.001.E.011539.12.14</v>
          </cell>
          <cell r="U755" t="str">
            <v>Non Aerosol</v>
          </cell>
          <cell r="V755" t="str">
            <v>E1496021</v>
          </cell>
          <cell r="W755" t="str">
            <v>E1496021</v>
          </cell>
          <cell r="X755" t="str">
            <v>E1496021</v>
          </cell>
          <cell r="Y755" t="str">
            <v>E1496021</v>
          </cell>
          <cell r="Z755" t="str">
            <v>not US</v>
          </cell>
          <cell r="AA755" t="str">
            <v/>
          </cell>
          <cell r="AB755">
            <v>9</v>
          </cell>
          <cell r="AC755" t="str">
            <v>Non Aerosol</v>
          </cell>
        </row>
        <row r="756">
          <cell r="A756" t="str">
            <v>E1497420</v>
          </cell>
          <cell r="B756" t="str">
            <v>3474630716131</v>
          </cell>
          <cell r="C756" t="str">
            <v>RK CHR COL 7.46 COP RED 63ML VE86</v>
          </cell>
          <cell r="D756" t="str">
            <v>RD</v>
          </cell>
          <cell r="E756" t="str">
            <v>C</v>
          </cell>
          <cell r="F756">
            <v>1</v>
          </cell>
          <cell r="I756" t="str">
            <v/>
          </cell>
          <cell r="L756">
            <v>8.2000000000000003E-2</v>
          </cell>
          <cell r="M756">
            <v>36</v>
          </cell>
          <cell r="N756">
            <v>504</v>
          </cell>
          <cell r="O756">
            <v>3024</v>
          </cell>
          <cell r="P756">
            <v>0</v>
          </cell>
          <cell r="Q756">
            <v>1</v>
          </cell>
          <cell r="R756">
            <v>0</v>
          </cell>
          <cell r="S756" t="str">
            <v>3474630716131</v>
          </cell>
          <cell r="T756" t="str">
            <v>RU.77.99.29.001.E.011539.12.14</v>
          </cell>
          <cell r="U756" t="str">
            <v>Non Aerosol</v>
          </cell>
          <cell r="V756" t="str">
            <v>E1497420</v>
          </cell>
          <cell r="W756" t="str">
            <v>E1497420</v>
          </cell>
          <cell r="X756" t="str">
            <v>E1497420</v>
          </cell>
          <cell r="Y756" t="str">
            <v>E1497420</v>
          </cell>
          <cell r="Z756" t="str">
            <v>not US</v>
          </cell>
          <cell r="AA756" t="str">
            <v/>
          </cell>
          <cell r="AB756">
            <v>9</v>
          </cell>
          <cell r="AC756" t="str">
            <v>Non Aerosol</v>
          </cell>
        </row>
        <row r="757">
          <cell r="A757" t="str">
            <v>E1506321</v>
          </cell>
          <cell r="B757" t="str">
            <v>3474630719323</v>
          </cell>
          <cell r="C757" t="str">
            <v>RK CHR COL 8 NATURAL 63ML VE86</v>
          </cell>
          <cell r="D757" t="str">
            <v>RD</v>
          </cell>
          <cell r="E757" t="str">
            <v>A</v>
          </cell>
          <cell r="F757">
            <v>1</v>
          </cell>
          <cell r="I757" t="str">
            <v/>
          </cell>
          <cell r="L757">
            <v>8.2000000000000003E-2</v>
          </cell>
          <cell r="M757">
            <v>36</v>
          </cell>
          <cell r="N757">
            <v>504</v>
          </cell>
          <cell r="O757">
            <v>3024</v>
          </cell>
          <cell r="P757">
            <v>0</v>
          </cell>
          <cell r="Q757">
            <v>1</v>
          </cell>
          <cell r="R757">
            <v>0</v>
          </cell>
          <cell r="S757" t="str">
            <v>3474630719323</v>
          </cell>
          <cell r="T757" t="str">
            <v>RU.77.99.29.001.E.011539.12.14</v>
          </cell>
          <cell r="U757" t="str">
            <v>Non Aerosol</v>
          </cell>
          <cell r="V757" t="str">
            <v>E1506321</v>
          </cell>
          <cell r="W757" t="str">
            <v>E1506321</v>
          </cell>
          <cell r="X757" t="str">
            <v>E1506321</v>
          </cell>
          <cell r="Y757" t="str">
            <v>E1506321</v>
          </cell>
          <cell r="Z757" t="str">
            <v>not US</v>
          </cell>
          <cell r="AA757" t="str">
            <v/>
          </cell>
          <cell r="AB757">
            <v>9</v>
          </cell>
          <cell r="AC757" t="str">
            <v>Non Aerosol</v>
          </cell>
        </row>
        <row r="758">
          <cell r="A758" t="str">
            <v>E1508121</v>
          </cell>
          <cell r="B758" t="str">
            <v>3474630719958</v>
          </cell>
          <cell r="C758" t="str">
            <v>RK CHR COL 8.03 NAT WARM 63ML VE86</v>
          </cell>
          <cell r="D758" t="str">
            <v>RD</v>
          </cell>
          <cell r="E758" t="str">
            <v>B</v>
          </cell>
          <cell r="F758">
            <v>1</v>
          </cell>
          <cell r="I758" t="str">
            <v/>
          </cell>
          <cell r="L758">
            <v>8.2000000000000003E-2</v>
          </cell>
          <cell r="M758">
            <v>36</v>
          </cell>
          <cell r="N758">
            <v>504</v>
          </cell>
          <cell r="O758">
            <v>3024</v>
          </cell>
          <cell r="P758">
            <v>0</v>
          </cell>
          <cell r="Q758">
            <v>1</v>
          </cell>
          <cell r="R758">
            <v>0</v>
          </cell>
          <cell r="S758" t="str">
            <v>3474630719958</v>
          </cell>
          <cell r="T758" t="str">
            <v>RU.77.99.29.001.E.011539.12.14</v>
          </cell>
          <cell r="U758" t="str">
            <v>Non Aerosol</v>
          </cell>
          <cell r="V758" t="str">
            <v>E1508121</v>
          </cell>
          <cell r="W758" t="str">
            <v>E1508121</v>
          </cell>
          <cell r="X758" t="str">
            <v>E1508121</v>
          </cell>
          <cell r="Y758" t="str">
            <v>E1508121</v>
          </cell>
          <cell r="Z758" t="str">
            <v>not US</v>
          </cell>
          <cell r="AA758" t="str">
            <v/>
          </cell>
          <cell r="AB758">
            <v>9</v>
          </cell>
          <cell r="AC758" t="str">
            <v>Non Aerosol</v>
          </cell>
        </row>
        <row r="759">
          <cell r="A759" t="str">
            <v>E1518421</v>
          </cell>
          <cell r="B759" t="str">
            <v>3474630723771</v>
          </cell>
          <cell r="C759" t="str">
            <v>RK CHROM COL 8.11 ASH ASH 63ML VE86</v>
          </cell>
          <cell r="D759" t="str">
            <v>RD</v>
          </cell>
          <cell r="E759" t="str">
            <v>A</v>
          </cell>
          <cell r="F759">
            <v>1</v>
          </cell>
          <cell r="I759" t="str">
            <v/>
          </cell>
          <cell r="L759">
            <v>8.2000000000000003E-2</v>
          </cell>
          <cell r="M759">
            <v>36</v>
          </cell>
          <cell r="N759">
            <v>504</v>
          </cell>
          <cell r="O759">
            <v>3024</v>
          </cell>
          <cell r="P759">
            <v>0</v>
          </cell>
          <cell r="Q759">
            <v>1</v>
          </cell>
          <cell r="R759">
            <v>0</v>
          </cell>
          <cell r="S759" t="str">
            <v>3474630723771</v>
          </cell>
          <cell r="T759" t="str">
            <v>RU.77.99.29.001.E.011539.12.14</v>
          </cell>
          <cell r="U759" t="str">
            <v>Non Aerosol</v>
          </cell>
          <cell r="V759" t="str">
            <v>E1518421</v>
          </cell>
          <cell r="W759" t="str">
            <v>E1518421</v>
          </cell>
          <cell r="X759" t="str">
            <v>E1518421</v>
          </cell>
          <cell r="Y759" t="str">
            <v>E1518421</v>
          </cell>
          <cell r="Z759" t="str">
            <v>not US</v>
          </cell>
          <cell r="AA759" t="str">
            <v/>
          </cell>
          <cell r="AB759">
            <v>9</v>
          </cell>
          <cell r="AC759" t="str">
            <v>Non Aerosol</v>
          </cell>
        </row>
        <row r="760">
          <cell r="A760" t="str">
            <v>E1521220</v>
          </cell>
          <cell r="B760" t="str">
            <v>3474630724655</v>
          </cell>
          <cell r="C760" t="str">
            <v>RK CHR COL 8.12 ASH VIOL 63ML VE86</v>
          </cell>
          <cell r="D760" t="str">
            <v>RD</v>
          </cell>
          <cell r="E760" t="str">
            <v>#</v>
          </cell>
          <cell r="F760">
            <v>1</v>
          </cell>
          <cell r="I760" t="str">
            <v/>
          </cell>
          <cell r="L760">
            <v>8.2000000000000003E-2</v>
          </cell>
          <cell r="M760">
            <v>36</v>
          </cell>
          <cell r="N760">
            <v>504</v>
          </cell>
          <cell r="O760">
            <v>3024</v>
          </cell>
          <cell r="P760">
            <v>0</v>
          </cell>
          <cell r="Q760">
            <v>1</v>
          </cell>
          <cell r="R760">
            <v>0</v>
          </cell>
          <cell r="S760" t="str">
            <v>3474630724655</v>
          </cell>
          <cell r="T760" t="str">
            <v>RU.77.99.29.001.E.011539.12.14</v>
          </cell>
          <cell r="U760" t="str">
            <v>Non Aerosol</v>
          </cell>
          <cell r="V760" t="str">
            <v>E1521220</v>
          </cell>
          <cell r="W760" t="str">
            <v>E1521220</v>
          </cell>
          <cell r="X760" t="str">
            <v>E1521220</v>
          </cell>
          <cell r="Y760" t="str">
            <v>E1521220</v>
          </cell>
          <cell r="Z760" t="str">
            <v>not US</v>
          </cell>
          <cell r="AA760" t="str">
            <v/>
          </cell>
          <cell r="AB760">
            <v>9</v>
          </cell>
          <cell r="AC760" t="str">
            <v>Non Aerosol</v>
          </cell>
        </row>
        <row r="761">
          <cell r="A761" t="str">
            <v>E1505520</v>
          </cell>
          <cell r="B761" t="str">
            <v>3474630719040</v>
          </cell>
          <cell r="C761" t="str">
            <v>RK CHR COL IRID GOLD 8.23 63ML VE86</v>
          </cell>
          <cell r="D761" t="str">
            <v>RD</v>
          </cell>
          <cell r="E761" t="str">
            <v>#</v>
          </cell>
          <cell r="F761">
            <v>1</v>
          </cell>
          <cell r="I761" t="str">
            <v/>
          </cell>
          <cell r="L761">
            <v>8.2000000000000003E-2</v>
          </cell>
          <cell r="M761">
            <v>36</v>
          </cell>
          <cell r="N761">
            <v>504</v>
          </cell>
          <cell r="O761">
            <v>3024</v>
          </cell>
          <cell r="P761">
            <v>0</v>
          </cell>
          <cell r="Q761">
            <v>1</v>
          </cell>
          <cell r="R761">
            <v>0</v>
          </cell>
          <cell r="S761" t="str">
            <v>3474630719040</v>
          </cell>
          <cell r="T761" t="str">
            <v>RU.77.99.29.001.E.011539.12.14</v>
          </cell>
          <cell r="U761" t="str">
            <v>Non Aerosol</v>
          </cell>
          <cell r="V761" t="str">
            <v>E1505520</v>
          </cell>
          <cell r="W761" t="str">
            <v>E1505520</v>
          </cell>
          <cell r="X761" t="str">
            <v>E1505520</v>
          </cell>
          <cell r="Y761" t="str">
            <v>E1505520</v>
          </cell>
          <cell r="Z761" t="str">
            <v>not US</v>
          </cell>
          <cell r="AA761" t="str">
            <v/>
          </cell>
          <cell r="AB761">
            <v>9</v>
          </cell>
          <cell r="AC761" t="str">
            <v>Non Aerosol</v>
          </cell>
        </row>
        <row r="762">
          <cell r="A762" t="str">
            <v>E1498021</v>
          </cell>
          <cell r="B762" t="str">
            <v>3474630716346</v>
          </cell>
          <cell r="C762" t="str">
            <v>RK CHR COL 8.3 GOLD 63ML VE86</v>
          </cell>
          <cell r="D762" t="str">
            <v>RD</v>
          </cell>
          <cell r="E762" t="str">
            <v>B</v>
          </cell>
          <cell r="F762">
            <v>1</v>
          </cell>
          <cell r="I762" t="str">
            <v/>
          </cell>
          <cell r="L762">
            <v>8.2000000000000003E-2</v>
          </cell>
          <cell r="M762">
            <v>36</v>
          </cell>
          <cell r="N762">
            <v>504</v>
          </cell>
          <cell r="O762">
            <v>3024</v>
          </cell>
          <cell r="P762">
            <v>0</v>
          </cell>
          <cell r="Q762">
            <v>1</v>
          </cell>
          <cell r="R762">
            <v>0</v>
          </cell>
          <cell r="S762" t="str">
            <v>3474630716346</v>
          </cell>
          <cell r="T762" t="str">
            <v>RU.77.99.29.001.E.011539.12.14</v>
          </cell>
          <cell r="U762" t="str">
            <v>Non Aerosol</v>
          </cell>
          <cell r="V762" t="str">
            <v>E1498021</v>
          </cell>
          <cell r="W762" t="str">
            <v>E1498021</v>
          </cell>
          <cell r="X762" t="str">
            <v>E1498021</v>
          </cell>
          <cell r="Y762" t="str">
            <v>E1498021</v>
          </cell>
          <cell r="Z762" t="str">
            <v>not US</v>
          </cell>
          <cell r="AA762" t="str">
            <v/>
          </cell>
          <cell r="AB762">
            <v>9</v>
          </cell>
          <cell r="AC762" t="str">
            <v>Non Aerosol</v>
          </cell>
        </row>
        <row r="763">
          <cell r="A763" t="str">
            <v>E1499421</v>
          </cell>
          <cell r="B763" t="str">
            <v>3474630716872</v>
          </cell>
          <cell r="C763" t="str">
            <v>RK CHR COL 8.31 GOLD BEI 63ML VE86</v>
          </cell>
          <cell r="D763" t="str">
            <v>RD</v>
          </cell>
          <cell r="E763" t="str">
            <v>C</v>
          </cell>
          <cell r="F763">
            <v>1</v>
          </cell>
          <cell r="I763" t="str">
            <v/>
          </cell>
          <cell r="L763">
            <v>8.2000000000000003E-2</v>
          </cell>
          <cell r="M763">
            <v>36</v>
          </cell>
          <cell r="N763">
            <v>504</v>
          </cell>
          <cell r="O763">
            <v>3024</v>
          </cell>
          <cell r="P763">
            <v>0</v>
          </cell>
          <cell r="Q763">
            <v>1</v>
          </cell>
          <cell r="R763">
            <v>0</v>
          </cell>
          <cell r="S763" t="str">
            <v>3474630716872</v>
          </cell>
          <cell r="T763" t="str">
            <v>RU.77.99.29.001.E.011539.12.14</v>
          </cell>
          <cell r="U763" t="str">
            <v>Non Aerosol</v>
          </cell>
          <cell r="V763" t="str">
            <v>E1499421</v>
          </cell>
          <cell r="W763" t="str">
            <v>E1499421</v>
          </cell>
          <cell r="X763" t="str">
            <v>E1499421</v>
          </cell>
          <cell r="Y763" t="str">
            <v>E1499421</v>
          </cell>
          <cell r="Z763" t="str">
            <v>not US</v>
          </cell>
          <cell r="AA763" t="str">
            <v/>
          </cell>
          <cell r="AB763">
            <v>9</v>
          </cell>
          <cell r="AC763" t="str">
            <v>Non Aerosol</v>
          </cell>
        </row>
        <row r="764">
          <cell r="A764" t="str">
            <v>E1497021</v>
          </cell>
          <cell r="B764" t="str">
            <v>3474630715998</v>
          </cell>
          <cell r="C764" t="str">
            <v>RK CHR COL 8.43 COP GOLD 63ML VE86</v>
          </cell>
          <cell r="D764" t="str">
            <v>RD</v>
          </cell>
          <cell r="E764" t="str">
            <v>B</v>
          </cell>
          <cell r="F764">
            <v>1</v>
          </cell>
          <cell r="I764" t="str">
            <v/>
          </cell>
          <cell r="L764">
            <v>8.2000000000000003E-2</v>
          </cell>
          <cell r="M764">
            <v>36</v>
          </cell>
          <cell r="N764">
            <v>504</v>
          </cell>
          <cell r="O764">
            <v>3024</v>
          </cell>
          <cell r="P764">
            <v>0</v>
          </cell>
          <cell r="Q764">
            <v>1</v>
          </cell>
          <cell r="R764">
            <v>0</v>
          </cell>
          <cell r="S764" t="str">
            <v>3474630715998</v>
          </cell>
          <cell r="T764" t="str">
            <v>RU.77.99.29.001.E.011539.12.14</v>
          </cell>
          <cell r="U764" t="str">
            <v>Non Aerosol</v>
          </cell>
          <cell r="V764" t="str">
            <v>E1497021</v>
          </cell>
          <cell r="W764" t="str">
            <v>E1497021</v>
          </cell>
          <cell r="X764" t="str">
            <v>E1497021</v>
          </cell>
          <cell r="Y764" t="str">
            <v>E1497021</v>
          </cell>
          <cell r="Z764" t="str">
            <v>not US</v>
          </cell>
          <cell r="AA764" t="str">
            <v/>
          </cell>
          <cell r="AB764">
            <v>9</v>
          </cell>
          <cell r="AC764" t="str">
            <v>Non Aerosol</v>
          </cell>
        </row>
        <row r="765">
          <cell r="A765" t="str">
            <v>E1506121</v>
          </cell>
          <cell r="B765" t="str">
            <v>3474630719255</v>
          </cell>
          <cell r="C765" t="str">
            <v>RK CHR COL 9 NATURAL 63ML VE86</v>
          </cell>
          <cell r="D765" t="str">
            <v>RD</v>
          </cell>
          <cell r="E765" t="str">
            <v>A</v>
          </cell>
          <cell r="F765">
            <v>1</v>
          </cell>
          <cell r="I765" t="str">
            <v/>
          </cell>
          <cell r="L765">
            <v>8.2000000000000003E-2</v>
          </cell>
          <cell r="M765">
            <v>36</v>
          </cell>
          <cell r="N765">
            <v>504</v>
          </cell>
          <cell r="O765">
            <v>3024</v>
          </cell>
          <cell r="P765">
            <v>0</v>
          </cell>
          <cell r="Q765">
            <v>1</v>
          </cell>
          <cell r="R765">
            <v>0</v>
          </cell>
          <cell r="S765" t="str">
            <v>3474630719255</v>
          </cell>
          <cell r="T765" t="str">
            <v>RU.77.99.29.001.E.011539.12.14</v>
          </cell>
          <cell r="U765" t="str">
            <v>Non Aerosol</v>
          </cell>
          <cell r="V765" t="str">
            <v>E1506121</v>
          </cell>
          <cell r="W765" t="str">
            <v>E1506121</v>
          </cell>
          <cell r="X765" t="str">
            <v>E1506121</v>
          </cell>
          <cell r="Y765" t="str">
            <v>E1506121</v>
          </cell>
          <cell r="Z765" t="str">
            <v>not US</v>
          </cell>
          <cell r="AA765" t="str">
            <v/>
          </cell>
          <cell r="AB765">
            <v>9</v>
          </cell>
          <cell r="AC765" t="str">
            <v>Non Aerosol</v>
          </cell>
        </row>
        <row r="766">
          <cell r="A766" t="str">
            <v>E1519421</v>
          </cell>
          <cell r="B766" t="str">
            <v>3474630724129</v>
          </cell>
          <cell r="C766" t="str">
            <v>RK CHR COL ASH BLUE 9.1 63ML VE86</v>
          </cell>
          <cell r="D766" t="str">
            <v>RD</v>
          </cell>
          <cell r="E766" t="str">
            <v>B</v>
          </cell>
          <cell r="F766">
            <v>1</v>
          </cell>
          <cell r="I766" t="str">
            <v/>
          </cell>
          <cell r="L766">
            <v>8.2000000000000003E-2</v>
          </cell>
          <cell r="M766">
            <v>36</v>
          </cell>
          <cell r="N766">
            <v>504</v>
          </cell>
          <cell r="O766">
            <v>3024</v>
          </cell>
          <cell r="P766">
            <v>0</v>
          </cell>
          <cell r="Q766">
            <v>1</v>
          </cell>
          <cell r="R766">
            <v>0</v>
          </cell>
          <cell r="S766" t="str">
            <v>3474630724129</v>
          </cell>
          <cell r="T766" t="str">
            <v>RU.77.99.29.001.E.011539.12.14</v>
          </cell>
          <cell r="U766" t="str">
            <v>Non Aerosol</v>
          </cell>
          <cell r="V766" t="str">
            <v>E1519421</v>
          </cell>
          <cell r="W766" t="str">
            <v>E1519421</v>
          </cell>
          <cell r="X766" t="str">
            <v>E1519421</v>
          </cell>
          <cell r="Y766" t="str">
            <v>E1519421</v>
          </cell>
          <cell r="Z766" t="str">
            <v>not US</v>
          </cell>
          <cell r="AA766" t="str">
            <v/>
          </cell>
          <cell r="AB766">
            <v>9</v>
          </cell>
          <cell r="AC766" t="str">
            <v>Non Aerosol</v>
          </cell>
        </row>
        <row r="767">
          <cell r="A767" t="str">
            <v>E1519620</v>
          </cell>
          <cell r="B767" t="str">
            <v>3474630724198</v>
          </cell>
          <cell r="C767" t="str">
            <v>RK CHROM COL 9.13 ASH GOLD 63ML E86</v>
          </cell>
          <cell r="D767" t="str">
            <v>RD</v>
          </cell>
          <cell r="E767" t="str">
            <v>#</v>
          </cell>
          <cell r="F767">
            <v>1</v>
          </cell>
          <cell r="I767" t="str">
            <v/>
          </cell>
          <cell r="L767">
            <v>8.2000000000000003E-2</v>
          </cell>
          <cell r="M767">
            <v>36</v>
          </cell>
          <cell r="N767">
            <v>504</v>
          </cell>
          <cell r="O767">
            <v>3024</v>
          </cell>
          <cell r="P767">
            <v>0</v>
          </cell>
          <cell r="Q767">
            <v>1</v>
          </cell>
          <cell r="R767">
            <v>0</v>
          </cell>
          <cell r="S767" t="str">
            <v>3474630724198</v>
          </cell>
          <cell r="T767" t="str">
            <v>RU.77.99.29.001.E.011539.12.14</v>
          </cell>
          <cell r="U767" t="str">
            <v>Non Aerosol</v>
          </cell>
          <cell r="V767" t="str">
            <v>E1519620</v>
          </cell>
          <cell r="W767" t="str">
            <v>E1519620</v>
          </cell>
          <cell r="X767" t="str">
            <v>E1519620</v>
          </cell>
          <cell r="Y767" t="str">
            <v>E1519620</v>
          </cell>
          <cell r="Z767" t="str">
            <v>not US</v>
          </cell>
          <cell r="AA767" t="str">
            <v/>
          </cell>
          <cell r="AB767">
            <v>9</v>
          </cell>
          <cell r="AC767" t="str">
            <v>Non Aerosol</v>
          </cell>
        </row>
        <row r="768">
          <cell r="A768" t="str">
            <v>E1503620</v>
          </cell>
          <cell r="B768" t="str">
            <v>3474630718340</v>
          </cell>
          <cell r="C768" t="str">
            <v>RK CHR COL 9.32 GOLD IRID 63ML V992</v>
          </cell>
          <cell r="D768" t="str">
            <v>RD</v>
          </cell>
          <cell r="E768" t="str">
            <v>#</v>
          </cell>
          <cell r="F768">
            <v>1</v>
          </cell>
          <cell r="I768" t="str">
            <v/>
          </cell>
          <cell r="L768">
            <v>8.2000000000000003E-2</v>
          </cell>
          <cell r="M768">
            <v>36</v>
          </cell>
          <cell r="N768">
            <v>504</v>
          </cell>
          <cell r="O768">
            <v>3024</v>
          </cell>
          <cell r="P768">
            <v>0</v>
          </cell>
          <cell r="Q768">
            <v>1</v>
          </cell>
          <cell r="R768">
            <v>0</v>
          </cell>
          <cell r="S768" t="str">
            <v>3474630718340</v>
          </cell>
          <cell r="T768" t="str">
            <v>RU.77.99.29.001.E.011539.12.14</v>
          </cell>
          <cell r="U768" t="str">
            <v>Non Aerosol</v>
          </cell>
          <cell r="V768" t="str">
            <v>E1503620</v>
          </cell>
          <cell r="W768" t="str">
            <v>E1503620</v>
          </cell>
          <cell r="X768" t="str">
            <v>E1503620</v>
          </cell>
          <cell r="Y768" t="str">
            <v>E1503620</v>
          </cell>
          <cell r="Z768" t="str">
            <v>not US</v>
          </cell>
          <cell r="AA768" t="str">
            <v/>
          </cell>
          <cell r="AB768">
            <v>9</v>
          </cell>
          <cell r="AC768" t="str">
            <v>Non Aerosol</v>
          </cell>
        </row>
        <row r="769">
          <cell r="A769" t="str">
            <v>E1502700</v>
          </cell>
          <cell r="B769" t="str">
            <v>3474630718166</v>
          </cell>
          <cell r="C769" t="str">
            <v>RK CHR COL 9.34 GOLD COP 63ML VE86</v>
          </cell>
          <cell r="D769" t="str">
            <v>RD</v>
          </cell>
          <cell r="E769" t="str">
            <v>C</v>
          </cell>
          <cell r="F769">
            <v>1</v>
          </cell>
          <cell r="I769" t="str">
            <v/>
          </cell>
          <cell r="L769">
            <v>8.2000000000000003E-2</v>
          </cell>
          <cell r="M769">
            <v>36</v>
          </cell>
          <cell r="N769">
            <v>504</v>
          </cell>
          <cell r="O769">
            <v>3024</v>
          </cell>
          <cell r="P769">
            <v>0</v>
          </cell>
          <cell r="Q769">
            <v>1</v>
          </cell>
          <cell r="R769">
            <v>0</v>
          </cell>
          <cell r="S769" t="str">
            <v>3474630718166</v>
          </cell>
          <cell r="T769" t="str">
            <v>RU.77.99.29.001.E.011539.12.14</v>
          </cell>
          <cell r="U769" t="str">
            <v>Non Aerosol</v>
          </cell>
          <cell r="V769" t="str">
            <v>E1502700</v>
          </cell>
          <cell r="W769" t="str">
            <v>E1502700</v>
          </cell>
          <cell r="X769" t="str">
            <v>E1502700</v>
          </cell>
          <cell r="Y769" t="str">
            <v>E1502700</v>
          </cell>
          <cell r="Z769" t="str">
            <v>not US</v>
          </cell>
          <cell r="AA769" t="str">
            <v/>
          </cell>
          <cell r="AB769">
            <v>9</v>
          </cell>
          <cell r="AC769" t="str">
            <v>Non Aerosol</v>
          </cell>
        </row>
        <row r="770">
          <cell r="A770" t="str">
            <v>E1505921</v>
          </cell>
          <cell r="B770" t="str">
            <v>3474630719187</v>
          </cell>
          <cell r="C770" t="str">
            <v>RK CHR COL 10 NATURAL 63ML VE86</v>
          </cell>
          <cell r="D770" t="str">
            <v>RD</v>
          </cell>
          <cell r="E770" t="str">
            <v>A</v>
          </cell>
          <cell r="F770">
            <v>1</v>
          </cell>
          <cell r="I770" t="str">
            <v/>
          </cell>
          <cell r="L770">
            <v>8.2000000000000003E-2</v>
          </cell>
          <cell r="M770">
            <v>36</v>
          </cell>
          <cell r="N770">
            <v>504</v>
          </cell>
          <cell r="O770">
            <v>3024</v>
          </cell>
          <cell r="P770">
            <v>0</v>
          </cell>
          <cell r="Q770">
            <v>1</v>
          </cell>
          <cell r="R770">
            <v>0</v>
          </cell>
          <cell r="S770" t="str">
            <v>3474630719187</v>
          </cell>
          <cell r="T770" t="str">
            <v>RU.77.99.29.001.E.011539.12.14</v>
          </cell>
          <cell r="U770" t="str">
            <v>Non Aerosol</v>
          </cell>
          <cell r="V770" t="str">
            <v>E1505921</v>
          </cell>
          <cell r="W770" t="str">
            <v>E1505921</v>
          </cell>
          <cell r="X770" t="str">
            <v>E1505921</v>
          </cell>
          <cell r="Y770" t="str">
            <v>E1505921</v>
          </cell>
          <cell r="Z770" t="str">
            <v>not US</v>
          </cell>
          <cell r="AA770" t="str">
            <v/>
          </cell>
          <cell r="AB770">
            <v>9</v>
          </cell>
          <cell r="AC770" t="str">
            <v>Non Aerosol</v>
          </cell>
        </row>
        <row r="771">
          <cell r="A771" t="str">
            <v>E1507720</v>
          </cell>
          <cell r="B771" t="str">
            <v>3474630719811</v>
          </cell>
          <cell r="C771" t="str">
            <v>RK CHR COL 10.03 NAT WARM 63ML VE86</v>
          </cell>
          <cell r="D771" t="str">
            <v>RD</v>
          </cell>
          <cell r="E771" t="str">
            <v>C</v>
          </cell>
          <cell r="F771">
            <v>1</v>
          </cell>
          <cell r="I771" t="str">
            <v/>
          </cell>
          <cell r="L771">
            <v>8.2000000000000003E-2</v>
          </cell>
          <cell r="M771">
            <v>36</v>
          </cell>
          <cell r="N771">
            <v>504</v>
          </cell>
          <cell r="O771">
            <v>3024</v>
          </cell>
          <cell r="P771">
            <v>0</v>
          </cell>
          <cell r="Q771">
            <v>1</v>
          </cell>
          <cell r="R771">
            <v>0</v>
          </cell>
          <cell r="S771" t="str">
            <v>3474630719811</v>
          </cell>
          <cell r="T771" t="str">
            <v>RU.77.99.29.001.E.011539.12.14</v>
          </cell>
          <cell r="U771" t="str">
            <v>Non Aerosol</v>
          </cell>
          <cell r="V771" t="str">
            <v>E1507720</v>
          </cell>
          <cell r="W771" t="str">
            <v>E1507720</v>
          </cell>
          <cell r="X771" t="str">
            <v>E1507720</v>
          </cell>
          <cell r="Y771" t="str">
            <v>E1507720</v>
          </cell>
          <cell r="Z771" t="str">
            <v>not US</v>
          </cell>
          <cell r="AA771" t="str">
            <v/>
          </cell>
          <cell r="AB771">
            <v>9</v>
          </cell>
          <cell r="AC771" t="str">
            <v>Non Aerosol</v>
          </cell>
        </row>
        <row r="772">
          <cell r="A772" t="str">
            <v>E1521020</v>
          </cell>
          <cell r="B772" t="str">
            <v>3474630724587</v>
          </cell>
          <cell r="C772" t="str">
            <v>RK CHR COL 10.12 ASH VIOL 63ML VE86</v>
          </cell>
          <cell r="D772" t="str">
            <v>RD</v>
          </cell>
          <cell r="E772" t="str">
            <v>#</v>
          </cell>
          <cell r="F772">
            <v>1</v>
          </cell>
          <cell r="I772" t="str">
            <v/>
          </cell>
          <cell r="L772">
            <v>8.2000000000000003E-2</v>
          </cell>
          <cell r="M772">
            <v>36</v>
          </cell>
          <cell r="N772">
            <v>504</v>
          </cell>
          <cell r="O772">
            <v>3024</v>
          </cell>
          <cell r="P772">
            <v>0</v>
          </cell>
          <cell r="Q772">
            <v>1</v>
          </cell>
          <cell r="R772">
            <v>0</v>
          </cell>
          <cell r="S772" t="str">
            <v>3474630724587</v>
          </cell>
          <cell r="T772" t="str">
            <v>RU.77.99.29.001.E.011539.12.14</v>
          </cell>
          <cell r="U772" t="str">
            <v>Non Aerosol</v>
          </cell>
          <cell r="V772" t="str">
            <v>E1521020</v>
          </cell>
          <cell r="W772" t="str">
            <v>E1521020</v>
          </cell>
          <cell r="X772" t="str">
            <v>E1521020</v>
          </cell>
          <cell r="Y772" t="str">
            <v>E1521020</v>
          </cell>
          <cell r="Z772" t="str">
            <v>not US</v>
          </cell>
          <cell r="AA772" t="str">
            <v/>
          </cell>
          <cell r="AB772">
            <v>9</v>
          </cell>
          <cell r="AC772" t="str">
            <v>Non Aerosol</v>
          </cell>
        </row>
        <row r="773">
          <cell r="A773" t="str">
            <v>E1505420</v>
          </cell>
          <cell r="B773" t="str">
            <v>3474630718975</v>
          </cell>
          <cell r="C773" t="str">
            <v>RK CHR COL IRID GLD 10.23 63ML V992</v>
          </cell>
          <cell r="D773" t="str">
            <v>RD</v>
          </cell>
          <cell r="E773" t="str">
            <v>A</v>
          </cell>
          <cell r="F773">
            <v>1</v>
          </cell>
          <cell r="I773" t="str">
            <v/>
          </cell>
          <cell r="L773">
            <v>8.2000000000000003E-2</v>
          </cell>
          <cell r="M773">
            <v>36</v>
          </cell>
          <cell r="N773">
            <v>504</v>
          </cell>
          <cell r="O773">
            <v>3024</v>
          </cell>
          <cell r="P773">
            <v>0</v>
          </cell>
          <cell r="Q773">
            <v>1</v>
          </cell>
          <cell r="R773">
            <v>0</v>
          </cell>
          <cell r="S773" t="str">
            <v>3474630718975</v>
          </cell>
          <cell r="T773" t="str">
            <v>RU.77.99.29.001.E.011539.12.14</v>
          </cell>
          <cell r="U773" t="str">
            <v>Non Aerosol</v>
          </cell>
          <cell r="V773" t="str">
            <v>E1505420</v>
          </cell>
          <cell r="W773" t="str">
            <v>E1505420</v>
          </cell>
          <cell r="X773" t="str">
            <v>E1505420</v>
          </cell>
          <cell r="Y773" t="str">
            <v>E1505420</v>
          </cell>
          <cell r="Z773" t="str">
            <v>not US</v>
          </cell>
          <cell r="AA773" t="str">
            <v/>
          </cell>
          <cell r="AB773">
            <v>9</v>
          </cell>
          <cell r="AC773" t="str">
            <v>Non Aerosol</v>
          </cell>
        </row>
        <row r="774">
          <cell r="A774" t="str">
            <v>E1497821</v>
          </cell>
          <cell r="B774" t="str">
            <v>3474630716278</v>
          </cell>
          <cell r="C774" t="str">
            <v>RK CHR COL 10.3 GOLD 63ML VE86</v>
          </cell>
          <cell r="D774" t="str">
            <v>RD</v>
          </cell>
          <cell r="E774" t="str">
            <v>C</v>
          </cell>
          <cell r="F774">
            <v>1</v>
          </cell>
          <cell r="I774" t="str">
            <v/>
          </cell>
          <cell r="L774">
            <v>8.2000000000000003E-2</v>
          </cell>
          <cell r="M774">
            <v>36</v>
          </cell>
          <cell r="N774">
            <v>504</v>
          </cell>
          <cell r="O774">
            <v>3024</v>
          </cell>
          <cell r="P774">
            <v>0</v>
          </cell>
          <cell r="Q774">
            <v>1</v>
          </cell>
          <cell r="R774">
            <v>0</v>
          </cell>
          <cell r="S774" t="str">
            <v>3474630716278</v>
          </cell>
          <cell r="T774" t="str">
            <v>RU.77.99.29.001.E.011539.12.14</v>
          </cell>
          <cell r="U774" t="str">
            <v>Non Aerosol</v>
          </cell>
          <cell r="V774" t="str">
            <v>E1497821</v>
          </cell>
          <cell r="W774" t="str">
            <v>E1497821</v>
          </cell>
          <cell r="X774" t="str">
            <v>E1497821</v>
          </cell>
          <cell r="Y774" t="str">
            <v>E1497821</v>
          </cell>
          <cell r="Z774" t="str">
            <v>not US</v>
          </cell>
          <cell r="AA774" t="str">
            <v/>
          </cell>
          <cell r="AB774">
            <v>9</v>
          </cell>
          <cell r="AC774" t="str">
            <v>Non Aerosol</v>
          </cell>
        </row>
        <row r="775">
          <cell r="A775" t="str">
            <v>E1499200</v>
          </cell>
          <cell r="B775" t="str">
            <v>3474630716803</v>
          </cell>
          <cell r="C775" t="str">
            <v>RK CHR COL 10.31 GOLD BEI 63ML VE86</v>
          </cell>
          <cell r="D775" t="str">
            <v>RD</v>
          </cell>
          <cell r="E775" t="str">
            <v>C</v>
          </cell>
          <cell r="F775">
            <v>1</v>
          </cell>
          <cell r="I775" t="str">
            <v/>
          </cell>
          <cell r="L775">
            <v>8.2000000000000003E-2</v>
          </cell>
          <cell r="M775">
            <v>36</v>
          </cell>
          <cell r="N775">
            <v>504</v>
          </cell>
          <cell r="O775">
            <v>3024</v>
          </cell>
          <cell r="P775">
            <v>0</v>
          </cell>
          <cell r="Q775">
            <v>1</v>
          </cell>
          <cell r="R775">
            <v>0</v>
          </cell>
          <cell r="S775" t="str">
            <v>3474630716803</v>
          </cell>
          <cell r="T775" t="str">
            <v>RU.77.99.29.001.E.011539.12.14</v>
          </cell>
          <cell r="U775" t="str">
            <v>Non Aerosol</v>
          </cell>
          <cell r="V775" t="str">
            <v>E1499200</v>
          </cell>
          <cell r="W775" t="str">
            <v>E1499200</v>
          </cell>
          <cell r="X775" t="str">
            <v>E1499200</v>
          </cell>
          <cell r="Y775" t="str">
            <v>E1499200</v>
          </cell>
          <cell r="Z775" t="str">
            <v>not US</v>
          </cell>
          <cell r="AA775" t="str">
            <v/>
          </cell>
          <cell r="AB775">
            <v>9</v>
          </cell>
          <cell r="AC775" t="str">
            <v>Non Aerosol</v>
          </cell>
        </row>
        <row r="776">
          <cell r="A776" t="str">
            <v>E1495820</v>
          </cell>
          <cell r="B776" t="str">
            <v>3474630715530</v>
          </cell>
          <cell r="C776" t="str">
            <v>RK CHR COL CLEAR 63ML VE86</v>
          </cell>
          <cell r="D776" t="str">
            <v>RD</v>
          </cell>
          <cell r="E776" t="str">
            <v>#</v>
          </cell>
          <cell r="F776">
            <v>1</v>
          </cell>
          <cell r="I776" t="str">
            <v/>
          </cell>
          <cell r="L776">
            <v>8.2000000000000003E-2</v>
          </cell>
          <cell r="M776">
            <v>36</v>
          </cell>
          <cell r="N776">
            <v>504</v>
          </cell>
          <cell r="O776">
            <v>3024</v>
          </cell>
          <cell r="P776">
            <v>0</v>
          </cell>
          <cell r="Q776">
            <v>1</v>
          </cell>
          <cell r="R776">
            <v>0</v>
          </cell>
          <cell r="S776" t="str">
            <v>3474630715530</v>
          </cell>
          <cell r="T776" t="str">
            <v>RU.77.99.29.001.E.011539.12.14</v>
          </cell>
          <cell r="U776" t="str">
            <v>Non Aerosol</v>
          </cell>
          <cell r="V776" t="str">
            <v>E1495820</v>
          </cell>
          <cell r="W776" t="str">
            <v>E1495820</v>
          </cell>
          <cell r="X776" t="str">
            <v>E1495820</v>
          </cell>
          <cell r="Y776" t="str">
            <v>E1495820</v>
          </cell>
          <cell r="Z776" t="str">
            <v>not US</v>
          </cell>
          <cell r="AA776" t="str">
            <v/>
          </cell>
          <cell r="AB776">
            <v>9</v>
          </cell>
          <cell r="AC776" t="str">
            <v>Non Aerosol</v>
          </cell>
        </row>
        <row r="777">
          <cell r="A777" t="str">
            <v>E1550921</v>
          </cell>
          <cell r="B777" t="str">
            <v>3474630733237</v>
          </cell>
          <cell r="C777" t="str">
            <v>RK CHRMT URICH 1NN 63ML VE86</v>
          </cell>
          <cell r="D777" t="str">
            <v>RD</v>
          </cell>
          <cell r="E777" t="str">
            <v>C</v>
          </cell>
          <cell r="F777">
            <v>1</v>
          </cell>
          <cell r="I777" t="str">
            <v/>
          </cell>
          <cell r="L777">
            <v>8.2000000000000003E-2</v>
          </cell>
          <cell r="M777">
            <v>36</v>
          </cell>
          <cell r="N777">
            <v>504</v>
          </cell>
          <cell r="O777">
            <v>3024</v>
          </cell>
          <cell r="P777">
            <v>0</v>
          </cell>
          <cell r="Q777">
            <v>1</v>
          </cell>
          <cell r="R777">
            <v>0</v>
          </cell>
          <cell r="S777" t="str">
            <v>3474630733237</v>
          </cell>
          <cell r="T777" t="str">
            <v>RU.77.99.29.001.E.000444.01.15</v>
          </cell>
          <cell r="U777" t="str">
            <v>Non Aerosol</v>
          </cell>
          <cell r="V777" t="str">
            <v>E1550921</v>
          </cell>
          <cell r="W777" t="str">
            <v>E1550921</v>
          </cell>
          <cell r="X777" t="str">
            <v>E1550921</v>
          </cell>
          <cell r="Y777" t="str">
            <v>E1550921</v>
          </cell>
          <cell r="Z777" t="str">
            <v>not US</v>
          </cell>
          <cell r="AA777" t="str">
            <v/>
          </cell>
          <cell r="AB777">
            <v>9</v>
          </cell>
          <cell r="AC777" t="str">
            <v>Non Aerosol</v>
          </cell>
        </row>
        <row r="778">
          <cell r="A778" t="str">
            <v>E1551121</v>
          </cell>
          <cell r="B778" t="str">
            <v>3474630733305</v>
          </cell>
          <cell r="C778" t="str">
            <v>RK CHRMT URICH 3NN 63ML VE86</v>
          </cell>
          <cell r="D778" t="str">
            <v>RD</v>
          </cell>
          <cell r="E778" t="str">
            <v>A</v>
          </cell>
          <cell r="F778">
            <v>1</v>
          </cell>
          <cell r="I778" t="str">
            <v/>
          </cell>
          <cell r="L778">
            <v>8.2000000000000003E-2</v>
          </cell>
          <cell r="M778">
            <v>36</v>
          </cell>
          <cell r="N778">
            <v>504</v>
          </cell>
          <cell r="O778">
            <v>3024</v>
          </cell>
          <cell r="P778">
            <v>0</v>
          </cell>
          <cell r="Q778">
            <v>1</v>
          </cell>
          <cell r="R778">
            <v>0</v>
          </cell>
          <cell r="S778" t="str">
            <v>3474630733305</v>
          </cell>
          <cell r="T778" t="str">
            <v>RU.77.99.32.001.E.007216.06.15</v>
          </cell>
          <cell r="U778" t="str">
            <v>Non Aerosol</v>
          </cell>
          <cell r="V778" t="str">
            <v>E1551121</v>
          </cell>
          <cell r="W778" t="str">
            <v>E1551121</v>
          </cell>
          <cell r="X778" t="str">
            <v>E1551121</v>
          </cell>
          <cell r="Y778" t="str">
            <v>E1551121</v>
          </cell>
          <cell r="Z778" t="str">
            <v>not US</v>
          </cell>
          <cell r="AA778" t="str">
            <v/>
          </cell>
          <cell r="AB778">
            <v>9</v>
          </cell>
          <cell r="AC778" t="str">
            <v>Non Aerosol</v>
          </cell>
        </row>
        <row r="779">
          <cell r="A779" t="str">
            <v>E1551321</v>
          </cell>
          <cell r="B779" t="str">
            <v>3474630733374</v>
          </cell>
          <cell r="C779" t="str">
            <v>RK CHRMT URICH 4NN 63ML VE86</v>
          </cell>
          <cell r="D779" t="str">
            <v>RD</v>
          </cell>
          <cell r="E779" t="str">
            <v>A</v>
          </cell>
          <cell r="F779">
            <v>1</v>
          </cell>
          <cell r="I779" t="str">
            <v/>
          </cell>
          <cell r="L779">
            <v>8.2000000000000003E-2</v>
          </cell>
          <cell r="M779">
            <v>36</v>
          </cell>
          <cell r="N779">
            <v>504</v>
          </cell>
          <cell r="O779">
            <v>3024</v>
          </cell>
          <cell r="P779">
            <v>0</v>
          </cell>
          <cell r="Q779">
            <v>1</v>
          </cell>
          <cell r="R779">
            <v>0</v>
          </cell>
          <cell r="S779" t="str">
            <v>3474630733374</v>
          </cell>
          <cell r="T779" t="str">
            <v>RU.77.99.29.001.E.000444.01.15</v>
          </cell>
          <cell r="U779" t="str">
            <v>Non Aerosol</v>
          </cell>
          <cell r="V779" t="str">
            <v>E1551321</v>
          </cell>
          <cell r="W779" t="str">
            <v>E1551321</v>
          </cell>
          <cell r="X779" t="str">
            <v>E1551321</v>
          </cell>
          <cell r="Y779" t="str">
            <v>E1551321</v>
          </cell>
          <cell r="Z779" t="str">
            <v>not US</v>
          </cell>
          <cell r="AA779" t="str">
            <v/>
          </cell>
          <cell r="AB779">
            <v>9</v>
          </cell>
          <cell r="AC779" t="str">
            <v>Non Aerosol</v>
          </cell>
        </row>
        <row r="780">
          <cell r="A780" t="str">
            <v>E1551521</v>
          </cell>
          <cell r="B780" t="str">
            <v>3474630733442</v>
          </cell>
          <cell r="C780" t="str">
            <v>RK CHRMT URICH 5NN 63ML VE86</v>
          </cell>
          <cell r="D780" t="str">
            <v>RD</v>
          </cell>
          <cell r="E780" t="str">
            <v>A</v>
          </cell>
          <cell r="F780">
            <v>1</v>
          </cell>
          <cell r="I780" t="str">
            <v/>
          </cell>
          <cell r="L780">
            <v>8.2000000000000003E-2</v>
          </cell>
          <cell r="M780">
            <v>36</v>
          </cell>
          <cell r="N780">
            <v>504</v>
          </cell>
          <cell r="O780">
            <v>3024</v>
          </cell>
          <cell r="P780">
            <v>0</v>
          </cell>
          <cell r="Q780">
            <v>1</v>
          </cell>
          <cell r="R780">
            <v>0</v>
          </cell>
          <cell r="S780" t="str">
            <v>3474630733442</v>
          </cell>
          <cell r="T780" t="str">
            <v>RU.77.99.32.001.E.007216.06.15</v>
          </cell>
          <cell r="U780" t="str">
            <v>Non Aerosol</v>
          </cell>
          <cell r="V780" t="str">
            <v>E1551521</v>
          </cell>
          <cell r="W780" t="str">
            <v>E1551521</v>
          </cell>
          <cell r="X780" t="str">
            <v>E1551521</v>
          </cell>
          <cell r="Y780" t="str">
            <v>E1551521</v>
          </cell>
          <cell r="Z780" t="str">
            <v>not US</v>
          </cell>
          <cell r="AA780" t="str">
            <v/>
          </cell>
          <cell r="AB780">
            <v>9</v>
          </cell>
          <cell r="AC780" t="str">
            <v>Non Aerosol</v>
          </cell>
        </row>
        <row r="781">
          <cell r="A781" t="str">
            <v>E1739120</v>
          </cell>
          <cell r="B781" t="str">
            <v>3474636382262</v>
          </cell>
          <cell r="C781" t="str">
            <v>RK CHX UR 5.13 AGO 63ML VE86</v>
          </cell>
          <cell r="D781" t="str">
            <v>RD</v>
          </cell>
          <cell r="E781" t="str">
            <v>C</v>
          </cell>
          <cell r="F781">
            <v>1</v>
          </cell>
          <cell r="I781" t="str">
            <v/>
          </cell>
          <cell r="L781">
            <v>8.2000000000000003E-2</v>
          </cell>
          <cell r="M781">
            <v>36</v>
          </cell>
          <cell r="N781">
            <v>504</v>
          </cell>
          <cell r="O781">
            <v>3024</v>
          </cell>
          <cell r="P781">
            <v>0</v>
          </cell>
          <cell r="Q781">
            <v>1</v>
          </cell>
          <cell r="R781">
            <v>0</v>
          </cell>
          <cell r="S781" t="str">
            <v>3474636382262</v>
          </cell>
          <cell r="T781" t="str">
            <v>RU.77.99.29.001.E.001324.03.16</v>
          </cell>
          <cell r="U781" t="str">
            <v>Non Aerosol</v>
          </cell>
          <cell r="V781" t="str">
            <v>E1739120</v>
          </cell>
          <cell r="W781" t="str">
            <v>E1739120</v>
          </cell>
          <cell r="X781" t="str">
            <v>E1739120</v>
          </cell>
          <cell r="Y781" t="str">
            <v>E1739120</v>
          </cell>
          <cell r="Z781" t="str">
            <v>not US</v>
          </cell>
          <cell r="AA781" t="str">
            <v/>
          </cell>
          <cell r="AB781">
            <v>9</v>
          </cell>
          <cell r="AC781" t="str">
            <v>Non Aerosol</v>
          </cell>
        </row>
        <row r="782">
          <cell r="A782" t="str">
            <v>E1555721</v>
          </cell>
          <cell r="B782" t="str">
            <v>3474630734920</v>
          </cell>
          <cell r="C782" t="str">
            <v>RK CHRMT URICH 5NA 63ML VE86</v>
          </cell>
          <cell r="D782" t="str">
            <v>RD</v>
          </cell>
          <cell r="E782" t="str">
            <v>A</v>
          </cell>
          <cell r="F782">
            <v>1</v>
          </cell>
          <cell r="I782" t="str">
            <v/>
          </cell>
          <cell r="L782">
            <v>8.2000000000000003E-2</v>
          </cell>
          <cell r="M782">
            <v>36</v>
          </cell>
          <cell r="N782">
            <v>504</v>
          </cell>
          <cell r="O782">
            <v>3024</v>
          </cell>
          <cell r="P782">
            <v>0</v>
          </cell>
          <cell r="Q782">
            <v>1</v>
          </cell>
          <cell r="R782">
            <v>0</v>
          </cell>
          <cell r="S782" t="str">
            <v>3474630734920</v>
          </cell>
          <cell r="T782" t="str">
            <v>RU.77.99.29.001.E.007382.07.15</v>
          </cell>
          <cell r="U782" t="str">
            <v>Non Aerosol</v>
          </cell>
          <cell r="V782" t="str">
            <v>E1555721</v>
          </cell>
          <cell r="W782" t="str">
            <v>E1555721</v>
          </cell>
          <cell r="X782" t="str">
            <v>E1555721</v>
          </cell>
          <cell r="Y782" t="str">
            <v>E1555721</v>
          </cell>
          <cell r="Z782" t="str">
            <v>not US</v>
          </cell>
          <cell r="AA782" t="str">
            <v/>
          </cell>
          <cell r="AB782">
            <v>9</v>
          </cell>
          <cell r="AC782" t="str">
            <v>Non Aerosol</v>
          </cell>
        </row>
        <row r="783">
          <cell r="A783" t="str">
            <v>E1554121</v>
          </cell>
          <cell r="B783" t="str">
            <v>3474630734357</v>
          </cell>
          <cell r="C783" t="str">
            <v>RK CHRMT URICH 5GI 63ML VE86</v>
          </cell>
          <cell r="D783" t="str">
            <v>RD</v>
          </cell>
          <cell r="E783" t="str">
            <v>B</v>
          </cell>
          <cell r="F783">
            <v>1</v>
          </cell>
          <cell r="I783" t="str">
            <v/>
          </cell>
          <cell r="L783">
            <v>8.2000000000000003E-2</v>
          </cell>
          <cell r="M783">
            <v>36</v>
          </cell>
          <cell r="N783">
            <v>504</v>
          </cell>
          <cell r="O783">
            <v>3024</v>
          </cell>
          <cell r="P783">
            <v>0</v>
          </cell>
          <cell r="Q783">
            <v>1</v>
          </cell>
          <cell r="R783">
            <v>0</v>
          </cell>
          <cell r="S783" t="str">
            <v>3474630734357</v>
          </cell>
          <cell r="T783" t="str">
            <v>RU.77.99.29.001.E.007382.07.15</v>
          </cell>
          <cell r="U783" t="str">
            <v>Non Aerosol</v>
          </cell>
          <cell r="V783" t="str">
            <v>E1554121</v>
          </cell>
          <cell r="W783" t="str">
            <v>E1554121</v>
          </cell>
          <cell r="X783" t="str">
            <v>E1554121</v>
          </cell>
          <cell r="Y783" t="str">
            <v>E1554121</v>
          </cell>
          <cell r="Z783" t="str">
            <v>not US</v>
          </cell>
          <cell r="AA783" t="str">
            <v/>
          </cell>
          <cell r="AB783">
            <v>9</v>
          </cell>
          <cell r="AC783" t="str">
            <v>Non Aerosol</v>
          </cell>
        </row>
        <row r="784">
          <cell r="A784" t="str">
            <v>E1737820</v>
          </cell>
          <cell r="B784" t="str">
            <v>3474636382200</v>
          </cell>
          <cell r="C784" t="str">
            <v>RK CHX UR 6.31 GB 63ML VE86</v>
          </cell>
          <cell r="D784" t="str">
            <v>RD</v>
          </cell>
          <cell r="E784" t="str">
            <v>#</v>
          </cell>
          <cell r="F784">
            <v>1</v>
          </cell>
          <cell r="I784" t="str">
            <v/>
          </cell>
          <cell r="L784">
            <v>8.2000000000000003E-2</v>
          </cell>
          <cell r="M784">
            <v>36</v>
          </cell>
          <cell r="N784">
            <v>504</v>
          </cell>
          <cell r="O784">
            <v>3024</v>
          </cell>
          <cell r="P784">
            <v>0</v>
          </cell>
          <cell r="Q784">
            <v>1</v>
          </cell>
          <cell r="R784">
            <v>0</v>
          </cell>
          <cell r="S784" t="str">
            <v>3474636382200</v>
          </cell>
          <cell r="T784" t="str">
            <v>RU.77.99.29.001.E.001324.03.16</v>
          </cell>
          <cell r="U784" t="str">
            <v>Non Aerosol</v>
          </cell>
          <cell r="V784" t="str">
            <v>E1737820</v>
          </cell>
          <cell r="W784" t="str">
            <v>E1737820</v>
          </cell>
          <cell r="X784" t="str">
            <v>E1737820</v>
          </cell>
          <cell r="Y784" t="str">
            <v>E1737820</v>
          </cell>
          <cell r="Z784" t="str">
            <v>not US</v>
          </cell>
          <cell r="AA784" t="str">
            <v/>
          </cell>
          <cell r="AB784">
            <v>9</v>
          </cell>
          <cell r="AC784" t="str">
            <v>Non Aerosol</v>
          </cell>
        </row>
        <row r="785">
          <cell r="A785" t="str">
            <v>E1551720</v>
          </cell>
          <cell r="B785" t="str">
            <v>3474630733510</v>
          </cell>
          <cell r="C785" t="str">
            <v>RK CHRMT URICH 6NN 63ML VE86</v>
          </cell>
          <cell r="D785" t="str">
            <v>RD</v>
          </cell>
          <cell r="E785" t="str">
            <v>A</v>
          </cell>
          <cell r="F785">
            <v>1</v>
          </cell>
          <cell r="I785" t="str">
            <v/>
          </cell>
          <cell r="L785">
            <v>8.2000000000000003E-2</v>
          </cell>
          <cell r="M785">
            <v>36</v>
          </cell>
          <cell r="N785">
            <v>504</v>
          </cell>
          <cell r="O785">
            <v>3024</v>
          </cell>
          <cell r="P785">
            <v>0</v>
          </cell>
          <cell r="Q785">
            <v>1</v>
          </cell>
          <cell r="R785">
            <v>0</v>
          </cell>
          <cell r="S785" t="str">
            <v>3474630733510</v>
          </cell>
          <cell r="T785" t="str">
            <v>RU.77.99.32.001.E.007216.06.15</v>
          </cell>
          <cell r="U785" t="str">
            <v>Non Aerosol</v>
          </cell>
          <cell r="V785" t="str">
            <v>E1551720</v>
          </cell>
          <cell r="W785" t="str">
            <v>E1551720</v>
          </cell>
          <cell r="X785" t="str">
            <v>E1551720</v>
          </cell>
          <cell r="Y785" t="str">
            <v>E1551720</v>
          </cell>
          <cell r="Z785" t="str">
            <v>not US</v>
          </cell>
          <cell r="AA785" t="str">
            <v/>
          </cell>
          <cell r="AB785">
            <v>9</v>
          </cell>
          <cell r="AC785" t="str">
            <v>Non Aerosol</v>
          </cell>
        </row>
        <row r="786">
          <cell r="A786" t="str">
            <v>E1555921</v>
          </cell>
          <cell r="B786" t="str">
            <v>3474630734999</v>
          </cell>
          <cell r="C786" t="str">
            <v>RK CHRMT URICH 6NA 63ML VE86</v>
          </cell>
          <cell r="D786" t="str">
            <v>RD</v>
          </cell>
          <cell r="E786" t="str">
            <v>A</v>
          </cell>
          <cell r="F786">
            <v>1</v>
          </cell>
          <cell r="I786" t="str">
            <v/>
          </cell>
          <cell r="L786">
            <v>8.2000000000000003E-2</v>
          </cell>
          <cell r="M786">
            <v>36</v>
          </cell>
          <cell r="N786">
            <v>504</v>
          </cell>
          <cell r="O786">
            <v>3024</v>
          </cell>
          <cell r="P786">
            <v>0</v>
          </cell>
          <cell r="Q786">
            <v>1</v>
          </cell>
          <cell r="R786">
            <v>0</v>
          </cell>
          <cell r="S786" t="str">
            <v>3474630734999</v>
          </cell>
          <cell r="T786" t="str">
            <v>RU.77.99.29.001.E.007382.07.15</v>
          </cell>
          <cell r="U786" t="str">
            <v>Non Aerosol</v>
          </cell>
          <cell r="V786" t="str">
            <v>E1555921</v>
          </cell>
          <cell r="W786" t="str">
            <v>E1555921</v>
          </cell>
          <cell r="X786" t="str">
            <v>E1555921</v>
          </cell>
          <cell r="Y786" t="str">
            <v>E1555921</v>
          </cell>
          <cell r="Z786" t="str">
            <v>not US</v>
          </cell>
          <cell r="AA786" t="str">
            <v/>
          </cell>
          <cell r="AB786">
            <v>9</v>
          </cell>
          <cell r="AC786" t="str">
            <v>Non Aerosol</v>
          </cell>
        </row>
        <row r="787">
          <cell r="A787" t="str">
            <v>E1552921</v>
          </cell>
          <cell r="B787" t="str">
            <v>3474630733930</v>
          </cell>
          <cell r="C787" t="str">
            <v>RK CHRMT URICH 6AB 63ML VE86</v>
          </cell>
          <cell r="D787" t="str">
            <v>RD</v>
          </cell>
          <cell r="E787" t="str">
            <v>A</v>
          </cell>
          <cell r="F787">
            <v>1</v>
          </cell>
          <cell r="I787" t="str">
            <v/>
          </cell>
          <cell r="L787">
            <v>8.2000000000000003E-2</v>
          </cell>
          <cell r="M787">
            <v>36</v>
          </cell>
          <cell r="N787">
            <v>504</v>
          </cell>
          <cell r="O787">
            <v>3024</v>
          </cell>
          <cell r="P787">
            <v>0</v>
          </cell>
          <cell r="Q787">
            <v>1</v>
          </cell>
          <cell r="R787">
            <v>0</v>
          </cell>
          <cell r="S787" t="str">
            <v>3474630733930</v>
          </cell>
          <cell r="T787" t="str">
            <v>RU.77.99.29.001.E.000444.01.15</v>
          </cell>
          <cell r="U787" t="str">
            <v>Non Aerosol</v>
          </cell>
          <cell r="V787" t="str">
            <v>E1552921</v>
          </cell>
          <cell r="W787" t="str">
            <v>E1552921</v>
          </cell>
          <cell r="X787" t="str">
            <v>E1552921</v>
          </cell>
          <cell r="Y787" t="str">
            <v>E1552921</v>
          </cell>
          <cell r="Z787" t="str">
            <v>not US</v>
          </cell>
          <cell r="AA787" t="str">
            <v/>
          </cell>
          <cell r="AB787">
            <v>9</v>
          </cell>
          <cell r="AC787" t="str">
            <v>Non Aerosol</v>
          </cell>
        </row>
        <row r="788">
          <cell r="A788" t="str">
            <v>E1737920</v>
          </cell>
          <cell r="B788" t="str">
            <v>3474636382217</v>
          </cell>
          <cell r="C788" t="str">
            <v>RK CHX UR 6.66 RR 63ML VE86</v>
          </cell>
          <cell r="D788" t="str">
            <v>RD</v>
          </cell>
          <cell r="E788" t="str">
            <v>C</v>
          </cell>
          <cell r="F788">
            <v>1</v>
          </cell>
          <cell r="I788" t="str">
            <v/>
          </cell>
          <cell r="L788">
            <v>8.2000000000000003E-2</v>
          </cell>
          <cell r="M788">
            <v>36</v>
          </cell>
          <cell r="N788">
            <v>504</v>
          </cell>
          <cell r="O788">
            <v>3024</v>
          </cell>
          <cell r="P788">
            <v>0</v>
          </cell>
          <cell r="Q788">
            <v>1</v>
          </cell>
          <cell r="R788">
            <v>0</v>
          </cell>
          <cell r="S788" t="str">
            <v>3474636382217</v>
          </cell>
          <cell r="T788" t="str">
            <v>RU.77.99.29.001.E.001324.03.16</v>
          </cell>
          <cell r="U788" t="str">
            <v>Non Aerosol</v>
          </cell>
          <cell r="V788" t="str">
            <v>E1737920</v>
          </cell>
          <cell r="W788" t="str">
            <v>E1737920</v>
          </cell>
          <cell r="X788" t="str">
            <v>E1737920</v>
          </cell>
          <cell r="Y788" t="str">
            <v>E1737920</v>
          </cell>
          <cell r="Z788" t="str">
            <v>not US</v>
          </cell>
          <cell r="AA788" t="str">
            <v/>
          </cell>
          <cell r="AB788">
            <v>9</v>
          </cell>
          <cell r="AC788" t="str">
            <v>Non Aerosol</v>
          </cell>
        </row>
        <row r="789">
          <cell r="A789" t="str">
            <v>E1739020</v>
          </cell>
          <cell r="B789" t="str">
            <v>3474636382255</v>
          </cell>
          <cell r="C789" t="str">
            <v>RK CHX UR 7.13 AGO 63ML VE86</v>
          </cell>
          <cell r="D789" t="str">
            <v>RD</v>
          </cell>
          <cell r="E789" t="str">
            <v>#</v>
          </cell>
          <cell r="F789">
            <v>1</v>
          </cell>
          <cell r="I789" t="str">
            <v/>
          </cell>
          <cell r="L789">
            <v>8.2000000000000003E-2</v>
          </cell>
          <cell r="M789">
            <v>36</v>
          </cell>
          <cell r="N789">
            <v>504</v>
          </cell>
          <cell r="O789">
            <v>3024</v>
          </cell>
          <cell r="P789">
            <v>0</v>
          </cell>
          <cell r="Q789">
            <v>1</v>
          </cell>
          <cell r="R789">
            <v>0</v>
          </cell>
          <cell r="S789" t="str">
            <v>3474636382255</v>
          </cell>
          <cell r="T789" t="str">
            <v>RU.77.99.29.001.E.001324.03.16</v>
          </cell>
          <cell r="U789" t="str">
            <v>Non Aerosol</v>
          </cell>
          <cell r="V789" t="str">
            <v>E1739020</v>
          </cell>
          <cell r="W789" t="str">
            <v>E1739020</v>
          </cell>
          <cell r="X789" t="str">
            <v>E1739020</v>
          </cell>
          <cell r="Y789" t="str">
            <v>E1739020</v>
          </cell>
          <cell r="Z789" t="str">
            <v>not US</v>
          </cell>
          <cell r="AA789" t="str">
            <v/>
          </cell>
          <cell r="AB789">
            <v>9</v>
          </cell>
          <cell r="AC789" t="str">
            <v>Non Aerosol</v>
          </cell>
        </row>
        <row r="790">
          <cell r="A790" t="str">
            <v>E1737720</v>
          </cell>
          <cell r="B790" t="str">
            <v>3474636382194</v>
          </cell>
          <cell r="C790" t="str">
            <v>RK CHX UR 7.31 GB 63ML VE86</v>
          </cell>
          <cell r="D790" t="str">
            <v>RD</v>
          </cell>
          <cell r="E790" t="str">
            <v>C</v>
          </cell>
          <cell r="F790">
            <v>1</v>
          </cell>
          <cell r="I790" t="str">
            <v/>
          </cell>
          <cell r="L790">
            <v>8.2000000000000003E-2</v>
          </cell>
          <cell r="M790">
            <v>36</v>
          </cell>
          <cell r="N790">
            <v>504</v>
          </cell>
          <cell r="O790">
            <v>3024</v>
          </cell>
          <cell r="P790">
            <v>0</v>
          </cell>
          <cell r="Q790">
            <v>1</v>
          </cell>
          <cell r="R790">
            <v>0</v>
          </cell>
          <cell r="S790" t="str">
            <v>3474636382194</v>
          </cell>
          <cell r="T790" t="str">
            <v>RU.77.99.29.001.E.001324.03.16</v>
          </cell>
          <cell r="U790" t="str">
            <v>Non Aerosol</v>
          </cell>
          <cell r="V790" t="str">
            <v>E1737720</v>
          </cell>
          <cell r="W790" t="str">
            <v>E1737720</v>
          </cell>
          <cell r="X790" t="str">
            <v>E1737720</v>
          </cell>
          <cell r="Y790" t="str">
            <v>E1737720</v>
          </cell>
          <cell r="Z790" t="str">
            <v>not US</v>
          </cell>
          <cell r="AA790" t="str">
            <v/>
          </cell>
          <cell r="AB790">
            <v>9</v>
          </cell>
          <cell r="AC790" t="str">
            <v>Non Aerosol</v>
          </cell>
        </row>
        <row r="791">
          <cell r="A791" t="str">
            <v>E1551921</v>
          </cell>
          <cell r="B791" t="str">
            <v>3474630733589</v>
          </cell>
          <cell r="C791" t="str">
            <v>RK CHRMT URICH 7NN 63ML VE86</v>
          </cell>
          <cell r="D791" t="str">
            <v>RD</v>
          </cell>
          <cell r="E791" t="str">
            <v>A</v>
          </cell>
          <cell r="F791">
            <v>1</v>
          </cell>
          <cell r="I791" t="str">
            <v/>
          </cell>
          <cell r="L791">
            <v>8.2000000000000003E-2</v>
          </cell>
          <cell r="M791">
            <v>36</v>
          </cell>
          <cell r="N791">
            <v>504</v>
          </cell>
          <cell r="O791">
            <v>3024</v>
          </cell>
          <cell r="P791">
            <v>0</v>
          </cell>
          <cell r="Q791">
            <v>1</v>
          </cell>
          <cell r="R791">
            <v>0</v>
          </cell>
          <cell r="S791" t="str">
            <v>3474630733589</v>
          </cell>
          <cell r="T791" t="str">
            <v>RU.77.99.29.001.E.003834.02.15</v>
          </cell>
          <cell r="U791" t="str">
            <v>Non Aerosol</v>
          </cell>
          <cell r="V791" t="str">
            <v>E1551921</v>
          </cell>
          <cell r="W791" t="str">
            <v>E1551921</v>
          </cell>
          <cell r="X791" t="str">
            <v>E1551921</v>
          </cell>
          <cell r="Y791" t="str">
            <v>E1551921</v>
          </cell>
          <cell r="Z791" t="str">
            <v>not US</v>
          </cell>
          <cell r="AA791" t="str">
            <v/>
          </cell>
          <cell r="AB791">
            <v>9</v>
          </cell>
          <cell r="AC791" t="str">
            <v>Non Aerosol</v>
          </cell>
        </row>
        <row r="792">
          <cell r="A792" t="str">
            <v>E1556221</v>
          </cell>
          <cell r="B792" t="str">
            <v>3474630735064</v>
          </cell>
          <cell r="C792" t="str">
            <v>RK CHRMTCS URICH 7NA 63ML V992</v>
          </cell>
          <cell r="D792" t="str">
            <v>RD</v>
          </cell>
          <cell r="E792" t="str">
            <v>C</v>
          </cell>
          <cell r="F792">
            <v>1</v>
          </cell>
          <cell r="I792" t="str">
            <v/>
          </cell>
          <cell r="L792">
            <v>8.2000000000000003E-2</v>
          </cell>
          <cell r="M792">
            <v>36</v>
          </cell>
          <cell r="N792">
            <v>504</v>
          </cell>
          <cell r="O792">
            <v>3024</v>
          </cell>
          <cell r="P792">
            <v>0</v>
          </cell>
          <cell r="Q792">
            <v>1</v>
          </cell>
          <cell r="R792">
            <v>0</v>
          </cell>
          <cell r="S792" t="str">
            <v>3474630735064</v>
          </cell>
          <cell r="T792" t="str">
            <v>RU.77.99.29.001.E.007382.07.15</v>
          </cell>
          <cell r="U792" t="str">
            <v>Non Aerosol</v>
          </cell>
          <cell r="V792" t="str">
            <v>E1556221</v>
          </cell>
          <cell r="W792" t="str">
            <v>E1556221</v>
          </cell>
          <cell r="X792" t="str">
            <v>E1556221</v>
          </cell>
          <cell r="Y792" t="str">
            <v>E1556221</v>
          </cell>
          <cell r="Z792" t="str">
            <v>not US</v>
          </cell>
          <cell r="AA792" t="str">
            <v/>
          </cell>
          <cell r="AB792">
            <v>9</v>
          </cell>
          <cell r="AC792" t="str">
            <v>Non Aerosol</v>
          </cell>
        </row>
        <row r="793">
          <cell r="A793" t="str">
            <v>E1553921</v>
          </cell>
          <cell r="B793" t="str">
            <v>3474630734289</v>
          </cell>
          <cell r="C793" t="str">
            <v>RK CHRMT URICH 7GI 63ML VE86</v>
          </cell>
          <cell r="D793" t="str">
            <v>RD</v>
          </cell>
          <cell r="E793" t="str">
            <v>B</v>
          </cell>
          <cell r="F793">
            <v>1</v>
          </cell>
          <cell r="I793" t="str">
            <v/>
          </cell>
          <cell r="L793">
            <v>8.2000000000000003E-2</v>
          </cell>
          <cell r="M793">
            <v>36</v>
          </cell>
          <cell r="N793">
            <v>504</v>
          </cell>
          <cell r="O793">
            <v>3024</v>
          </cell>
          <cell r="P793">
            <v>0</v>
          </cell>
          <cell r="Q793">
            <v>1</v>
          </cell>
          <cell r="R793">
            <v>0</v>
          </cell>
          <cell r="S793" t="str">
            <v>3474630734289</v>
          </cell>
          <cell r="T793" t="str">
            <v>RU.77.99.29.001.E.007382.07.15</v>
          </cell>
          <cell r="U793" t="str">
            <v>Non Aerosol</v>
          </cell>
          <cell r="V793" t="str">
            <v>E1553921</v>
          </cell>
          <cell r="W793" t="str">
            <v>E1553921</v>
          </cell>
          <cell r="X793" t="str">
            <v>E1553921</v>
          </cell>
          <cell r="Y793" t="str">
            <v>E1553921</v>
          </cell>
          <cell r="Z793" t="str">
            <v>not US</v>
          </cell>
          <cell r="AA793" t="str">
            <v/>
          </cell>
          <cell r="AB793">
            <v>9</v>
          </cell>
          <cell r="AC793" t="str">
            <v>Non Aerosol</v>
          </cell>
        </row>
        <row r="794">
          <cell r="A794" t="str">
            <v>E1552121</v>
          </cell>
          <cell r="B794" t="str">
            <v>3474630733657</v>
          </cell>
          <cell r="C794" t="str">
            <v>RK CHRMT URICH 8NN 63ML VE86</v>
          </cell>
          <cell r="D794" t="str">
            <v>RD</v>
          </cell>
          <cell r="E794" t="str">
            <v>A</v>
          </cell>
          <cell r="F794">
            <v>1</v>
          </cell>
          <cell r="I794" t="str">
            <v/>
          </cell>
          <cell r="L794">
            <v>8.2000000000000003E-2</v>
          </cell>
          <cell r="M794">
            <v>36</v>
          </cell>
          <cell r="N794">
            <v>504</v>
          </cell>
          <cell r="O794">
            <v>3024</v>
          </cell>
          <cell r="P794">
            <v>0</v>
          </cell>
          <cell r="Q794">
            <v>1</v>
          </cell>
          <cell r="R794">
            <v>0</v>
          </cell>
          <cell r="S794" t="str">
            <v>3474630733657</v>
          </cell>
          <cell r="T794" t="str">
            <v>RU.77.99.29.001.E.000444.01.15</v>
          </cell>
          <cell r="U794" t="str">
            <v>Non Aerosol</v>
          </cell>
          <cell r="V794" t="str">
            <v>E1552121</v>
          </cell>
          <cell r="W794" t="str">
            <v>E1552121</v>
          </cell>
          <cell r="X794" t="str">
            <v>E1552121</v>
          </cell>
          <cell r="Y794" t="str">
            <v>E1552121</v>
          </cell>
          <cell r="Z794" t="str">
            <v>not US</v>
          </cell>
          <cell r="AA794" t="str">
            <v/>
          </cell>
          <cell r="AB794">
            <v>9</v>
          </cell>
          <cell r="AC794" t="str">
            <v>Non Aerosol</v>
          </cell>
        </row>
        <row r="795">
          <cell r="A795" t="str">
            <v>E1552521</v>
          </cell>
          <cell r="B795" t="str">
            <v>3474630733794</v>
          </cell>
          <cell r="C795" t="str">
            <v>RK CHRMT URICH 8P 63ML VE86</v>
          </cell>
          <cell r="D795" t="str">
            <v>RD</v>
          </cell>
          <cell r="E795" t="str">
            <v>A</v>
          </cell>
          <cell r="F795">
            <v>1</v>
          </cell>
          <cell r="I795" t="str">
            <v/>
          </cell>
          <cell r="L795">
            <v>8.2000000000000003E-2</v>
          </cell>
          <cell r="M795">
            <v>36</v>
          </cell>
          <cell r="N795">
            <v>504</v>
          </cell>
          <cell r="O795">
            <v>3024</v>
          </cell>
          <cell r="P795">
            <v>0</v>
          </cell>
          <cell r="Q795">
            <v>1</v>
          </cell>
          <cell r="R795">
            <v>0</v>
          </cell>
          <cell r="S795" t="str">
            <v>3474630733794</v>
          </cell>
          <cell r="T795" t="str">
            <v>RU.77.99.32.001.E.007216.06.15</v>
          </cell>
          <cell r="U795" t="str">
            <v>Non Aerosol</v>
          </cell>
          <cell r="V795" t="str">
            <v>E1552521</v>
          </cell>
          <cell r="W795" t="str">
            <v>E1552521</v>
          </cell>
          <cell r="X795" t="str">
            <v>E1552521</v>
          </cell>
          <cell r="Y795" t="str">
            <v>E1552521</v>
          </cell>
          <cell r="Z795" t="str">
            <v>not US</v>
          </cell>
          <cell r="AA795" t="str">
            <v/>
          </cell>
          <cell r="AB795">
            <v>9</v>
          </cell>
          <cell r="AC795" t="str">
            <v>Non Aerosol</v>
          </cell>
        </row>
        <row r="796">
          <cell r="A796" t="str">
            <v>E1552321</v>
          </cell>
          <cell r="B796" t="str">
            <v>3474630733725</v>
          </cell>
          <cell r="C796" t="str">
            <v>RK CHRMT URICH 9NN 63ML VE86</v>
          </cell>
          <cell r="D796" t="str">
            <v>RD</v>
          </cell>
          <cell r="E796" t="str">
            <v>B</v>
          </cell>
          <cell r="F796">
            <v>1</v>
          </cell>
          <cell r="I796" t="str">
            <v/>
          </cell>
          <cell r="L796">
            <v>8.2000000000000003E-2</v>
          </cell>
          <cell r="M796">
            <v>36</v>
          </cell>
          <cell r="N796">
            <v>504</v>
          </cell>
          <cell r="O796">
            <v>3024</v>
          </cell>
          <cell r="P796">
            <v>0</v>
          </cell>
          <cell r="Q796">
            <v>1</v>
          </cell>
          <cell r="R796">
            <v>0</v>
          </cell>
          <cell r="S796" t="str">
            <v>3474630733725</v>
          </cell>
          <cell r="T796" t="str">
            <v>RU.77.99.29.001.E.000444.01.15</v>
          </cell>
          <cell r="U796" t="str">
            <v>Non Aerosol</v>
          </cell>
          <cell r="V796" t="str">
            <v>E1552321</v>
          </cell>
          <cell r="W796" t="str">
            <v>E1552321</v>
          </cell>
          <cell r="X796" t="str">
            <v>E1552321</v>
          </cell>
          <cell r="Y796" t="str">
            <v>E1552321</v>
          </cell>
          <cell r="Z796" t="str">
            <v>not US</v>
          </cell>
          <cell r="AA796" t="str">
            <v/>
          </cell>
          <cell r="AB796">
            <v>9</v>
          </cell>
          <cell r="AC796" t="str">
            <v>Non Aerosol</v>
          </cell>
        </row>
        <row r="797">
          <cell r="A797" t="str">
            <v>E1738921</v>
          </cell>
          <cell r="B797" t="str">
            <v>3474636382248</v>
          </cell>
          <cell r="C797" t="str">
            <v>RK CHX UR 9.13 AGO 63ML VE86</v>
          </cell>
          <cell r="D797" t="str">
            <v>RD</v>
          </cell>
          <cell r="E797" t="str">
            <v>C</v>
          </cell>
          <cell r="F797">
            <v>1</v>
          </cell>
          <cell r="I797" t="str">
            <v/>
          </cell>
          <cell r="L797">
            <v>8.2000000000000003E-2</v>
          </cell>
          <cell r="M797">
            <v>36</v>
          </cell>
          <cell r="N797">
            <v>504</v>
          </cell>
          <cell r="O797">
            <v>3024</v>
          </cell>
          <cell r="P797">
            <v>0</v>
          </cell>
          <cell r="Q797">
            <v>1</v>
          </cell>
          <cell r="R797">
            <v>0</v>
          </cell>
          <cell r="S797" t="str">
            <v>3474636382248</v>
          </cell>
          <cell r="T797" t="str">
            <v>RU.77.99.29.001.E.001324.03.16</v>
          </cell>
          <cell r="U797" t="str">
            <v>Non Aerosol</v>
          </cell>
          <cell r="V797" t="str">
            <v>E1738921</v>
          </cell>
          <cell r="W797" t="str">
            <v>E1738921</v>
          </cell>
          <cell r="X797" t="str">
            <v>E1738921</v>
          </cell>
          <cell r="Y797" t="str">
            <v>E1738921</v>
          </cell>
          <cell r="Z797" t="str">
            <v>not US</v>
          </cell>
          <cell r="AA797" t="str">
            <v/>
          </cell>
          <cell r="AB797">
            <v>9</v>
          </cell>
          <cell r="AC797" t="str">
            <v>Non Aerosol</v>
          </cell>
        </row>
        <row r="798">
          <cell r="A798" t="str">
            <v>E1555121</v>
          </cell>
          <cell r="B798" t="str">
            <v>3474630734708</v>
          </cell>
          <cell r="C798" t="str">
            <v>RK CHRMT URICH 10NN 63ML VE86</v>
          </cell>
          <cell r="D798" t="str">
            <v>RD</v>
          </cell>
          <cell r="E798" t="str">
            <v>A</v>
          </cell>
          <cell r="F798">
            <v>1</v>
          </cell>
          <cell r="I798" t="str">
            <v/>
          </cell>
          <cell r="L798">
            <v>8.2000000000000003E-2</v>
          </cell>
          <cell r="M798">
            <v>36</v>
          </cell>
          <cell r="N798">
            <v>504</v>
          </cell>
          <cell r="O798">
            <v>3024</v>
          </cell>
          <cell r="P798">
            <v>0</v>
          </cell>
          <cell r="Q798">
            <v>1</v>
          </cell>
          <cell r="R798">
            <v>0</v>
          </cell>
          <cell r="S798" t="str">
            <v>3474630734708</v>
          </cell>
          <cell r="T798" t="str">
            <v>RU.77.99.32.001.E.007216.06.15</v>
          </cell>
          <cell r="U798" t="str">
            <v>Non Aerosol</v>
          </cell>
          <cell r="V798" t="str">
            <v>E1555121</v>
          </cell>
          <cell r="W798" t="str">
            <v>E1555121</v>
          </cell>
          <cell r="X798" t="str">
            <v>E1555121</v>
          </cell>
          <cell r="Y798" t="str">
            <v>E1555121</v>
          </cell>
          <cell r="Z798" t="str">
            <v>not US</v>
          </cell>
          <cell r="AA798" t="str">
            <v/>
          </cell>
          <cell r="AB798">
            <v>9</v>
          </cell>
          <cell r="AC798" t="str">
            <v>Non Aerosol</v>
          </cell>
        </row>
        <row r="799">
          <cell r="A799" t="str">
            <v>E1553621</v>
          </cell>
          <cell r="B799" t="str">
            <v>3474630734142</v>
          </cell>
          <cell r="C799" t="str">
            <v>RK CHRMT URICH 10AV 63ML V992</v>
          </cell>
          <cell r="D799" t="str">
            <v>RD</v>
          </cell>
          <cell r="E799" t="str">
            <v>A</v>
          </cell>
          <cell r="F799">
            <v>1</v>
          </cell>
          <cell r="I799" t="str">
            <v/>
          </cell>
          <cell r="L799">
            <v>8.2000000000000003E-2</v>
          </cell>
          <cell r="M799">
            <v>36</v>
          </cell>
          <cell r="N799">
            <v>504</v>
          </cell>
          <cell r="O799">
            <v>3024</v>
          </cell>
          <cell r="P799">
            <v>0</v>
          </cell>
          <cell r="Q799">
            <v>1</v>
          </cell>
          <cell r="R799">
            <v>0</v>
          </cell>
          <cell r="S799" t="str">
            <v>3474630734142</v>
          </cell>
          <cell r="T799" t="str">
            <v>RU.77.99.29.001.E.007382.07.15</v>
          </cell>
          <cell r="U799" t="str">
            <v>Non Aerosol</v>
          </cell>
          <cell r="V799" t="str">
            <v>E1553621</v>
          </cell>
          <cell r="W799" t="str">
            <v>E1553621</v>
          </cell>
          <cell r="X799" t="str">
            <v>E1553621</v>
          </cell>
          <cell r="Y799" t="str">
            <v>E1553621</v>
          </cell>
          <cell r="Z799" t="str">
            <v>not US</v>
          </cell>
          <cell r="AA799" t="str">
            <v/>
          </cell>
          <cell r="AB799">
            <v>9</v>
          </cell>
          <cell r="AC799" t="str">
            <v>Non Aerosol</v>
          </cell>
        </row>
        <row r="800">
          <cell r="A800" t="str">
            <v>E1552720</v>
          </cell>
          <cell r="B800" t="str">
            <v>3474630733862</v>
          </cell>
          <cell r="C800" t="str">
            <v>RK CHRMT URICH 10P 63ML VE86</v>
          </cell>
          <cell r="D800" t="str">
            <v>RD</v>
          </cell>
          <cell r="E800" t="str">
            <v>A</v>
          </cell>
          <cell r="F800">
            <v>1</v>
          </cell>
          <cell r="I800" t="str">
            <v/>
          </cell>
          <cell r="L800">
            <v>8.2000000000000003E-2</v>
          </cell>
          <cell r="M800">
            <v>36</v>
          </cell>
          <cell r="N800">
            <v>504</v>
          </cell>
          <cell r="O800">
            <v>3024</v>
          </cell>
          <cell r="P800">
            <v>0</v>
          </cell>
          <cell r="Q800">
            <v>1</v>
          </cell>
          <cell r="R800">
            <v>0</v>
          </cell>
          <cell r="S800" t="str">
            <v>3474630733862</v>
          </cell>
          <cell r="T800" t="str">
            <v>RU.77.99.32.001.E.007216.06.15</v>
          </cell>
          <cell r="U800" t="str">
            <v>Non Aerosol</v>
          </cell>
          <cell r="V800" t="str">
            <v>E1552720</v>
          </cell>
          <cell r="W800" t="str">
            <v>E1552720</v>
          </cell>
          <cell r="X800" t="str">
            <v>E1552720</v>
          </cell>
          <cell r="Y800" t="str">
            <v>E1552720</v>
          </cell>
          <cell r="Z800" t="str">
            <v>not US</v>
          </cell>
          <cell r="AA800" t="str">
            <v/>
          </cell>
          <cell r="AB800">
            <v>9</v>
          </cell>
          <cell r="AC800" t="str">
            <v>Non Aerosol</v>
          </cell>
        </row>
        <row r="801">
          <cell r="A801" t="str">
            <v>E1527420</v>
          </cell>
          <cell r="B801" t="str">
            <v>3474630726536</v>
          </cell>
          <cell r="C801" t="str">
            <v>RK CHR BC 4.56 NAT BRN RD 63ML VE86</v>
          </cell>
          <cell r="D801" t="str">
            <v>RD</v>
          </cell>
          <cell r="E801" t="str">
            <v>C</v>
          </cell>
          <cell r="F801">
            <v>1</v>
          </cell>
          <cell r="I801" t="str">
            <v/>
          </cell>
          <cell r="L801">
            <v>8.2000000000000003E-2</v>
          </cell>
          <cell r="M801">
            <v>36</v>
          </cell>
          <cell r="N801">
            <v>504</v>
          </cell>
          <cell r="O801">
            <v>3024</v>
          </cell>
          <cell r="P801">
            <v>0</v>
          </cell>
          <cell r="Q801">
            <v>1</v>
          </cell>
          <cell r="R801">
            <v>0</v>
          </cell>
          <cell r="S801" t="str">
            <v>3474630726536</v>
          </cell>
          <cell r="T801" t="str">
            <v>RU.77.99.29.001.E.011537.12.14</v>
          </cell>
          <cell r="U801" t="str">
            <v>Non Aerosol</v>
          </cell>
          <cell r="V801" t="str">
            <v>E1527420</v>
          </cell>
          <cell r="W801" t="str">
            <v>E1527420</v>
          </cell>
          <cell r="X801" t="str">
            <v>E1527420</v>
          </cell>
          <cell r="Y801" t="str">
            <v>E1527420</v>
          </cell>
          <cell r="Z801" t="str">
            <v>not US</v>
          </cell>
          <cell r="AA801" t="str">
            <v/>
          </cell>
          <cell r="AB801">
            <v>9</v>
          </cell>
          <cell r="AC801" t="str">
            <v>Non Aerosol</v>
          </cell>
        </row>
        <row r="802">
          <cell r="A802" t="str">
            <v>E1526221</v>
          </cell>
          <cell r="B802" t="str">
            <v>3474630726116</v>
          </cell>
          <cell r="C802" t="str">
            <v>RK CHR BC 5 NAT WARM 63ML VE86</v>
          </cell>
          <cell r="D802" t="str">
            <v>RD</v>
          </cell>
          <cell r="E802" t="str">
            <v>A</v>
          </cell>
          <cell r="F802">
            <v>1</v>
          </cell>
          <cell r="I802" t="str">
            <v/>
          </cell>
          <cell r="L802">
            <v>8.2000000000000003E-2</v>
          </cell>
          <cell r="M802">
            <v>36</v>
          </cell>
          <cell r="N802">
            <v>504</v>
          </cell>
          <cell r="O802">
            <v>3024</v>
          </cell>
          <cell r="P802">
            <v>0</v>
          </cell>
          <cell r="Q802">
            <v>1</v>
          </cell>
          <cell r="R802">
            <v>0</v>
          </cell>
          <cell r="S802" t="str">
            <v>3474630726116</v>
          </cell>
          <cell r="T802" t="str">
            <v>RU.77.99.29.001.E.011537.12.14</v>
          </cell>
          <cell r="U802" t="str">
            <v>Non Aerosol</v>
          </cell>
          <cell r="V802" t="str">
            <v>E1526221</v>
          </cell>
          <cell r="W802" t="str">
            <v>E1526221</v>
          </cell>
          <cell r="X802" t="str">
            <v>E1526221</v>
          </cell>
          <cell r="Y802" t="str">
            <v>E1526221</v>
          </cell>
          <cell r="Z802" t="str">
            <v>not US</v>
          </cell>
          <cell r="AA802" t="str">
            <v/>
          </cell>
          <cell r="AB802">
            <v>9</v>
          </cell>
          <cell r="AC802" t="str">
            <v>Non Aerosol</v>
          </cell>
        </row>
        <row r="803">
          <cell r="A803" t="str">
            <v>E1529620</v>
          </cell>
          <cell r="B803" t="str">
            <v>3474630727311</v>
          </cell>
          <cell r="C803" t="str">
            <v>RK CHR BC 5.23 IRID GOLD 63ML VE86</v>
          </cell>
          <cell r="D803" t="str">
            <v>RD</v>
          </cell>
          <cell r="E803" t="str">
            <v>B</v>
          </cell>
          <cell r="F803">
            <v>1</v>
          </cell>
          <cell r="I803" t="str">
            <v/>
          </cell>
          <cell r="L803">
            <v>8.2000000000000003E-2</v>
          </cell>
          <cell r="M803">
            <v>36</v>
          </cell>
          <cell r="N803">
            <v>504</v>
          </cell>
          <cell r="O803">
            <v>3024</v>
          </cell>
          <cell r="P803">
            <v>0</v>
          </cell>
          <cell r="Q803">
            <v>1</v>
          </cell>
          <cell r="R803">
            <v>0</v>
          </cell>
          <cell r="S803" t="str">
            <v>3474630727311</v>
          </cell>
          <cell r="T803" t="str">
            <v>RU.77.99.29.001.E.011537.12.14</v>
          </cell>
          <cell r="U803" t="str">
            <v>Non Aerosol</v>
          </cell>
          <cell r="V803" t="str">
            <v>E1529620</v>
          </cell>
          <cell r="W803" t="str">
            <v>E1529620</v>
          </cell>
          <cell r="X803" t="str">
            <v>E1529620</v>
          </cell>
          <cell r="Y803" t="str">
            <v>E1529620</v>
          </cell>
          <cell r="Z803" t="str">
            <v>not US</v>
          </cell>
          <cell r="AA803" t="str">
            <v/>
          </cell>
          <cell r="AB803">
            <v>9</v>
          </cell>
          <cell r="AC803" t="str">
            <v>Non Aerosol</v>
          </cell>
        </row>
        <row r="804">
          <cell r="A804" t="str">
            <v>E1528000</v>
          </cell>
          <cell r="B804" t="str">
            <v>3474630726741</v>
          </cell>
          <cell r="C804" t="str">
            <v>RK CHR BC 5.31 NAT GLD BG 63ML VE86</v>
          </cell>
          <cell r="D804" t="str">
            <v>RD</v>
          </cell>
          <cell r="E804" t="str">
            <v>B</v>
          </cell>
          <cell r="F804">
            <v>1</v>
          </cell>
          <cell r="I804" t="str">
            <v/>
          </cell>
          <cell r="L804">
            <v>8.2000000000000003E-2</v>
          </cell>
          <cell r="M804">
            <v>36</v>
          </cell>
          <cell r="N804">
            <v>504</v>
          </cell>
          <cell r="O804">
            <v>3024</v>
          </cell>
          <cell r="P804">
            <v>0</v>
          </cell>
          <cell r="Q804">
            <v>1</v>
          </cell>
          <cell r="R804">
            <v>0</v>
          </cell>
          <cell r="S804" t="str">
            <v>3474630726741</v>
          </cell>
          <cell r="T804" t="str">
            <v>RU.77.99.29.001.E.011537.12.14</v>
          </cell>
          <cell r="U804" t="str">
            <v>Non Aerosol</v>
          </cell>
          <cell r="V804" t="str">
            <v>E1528000</v>
          </cell>
          <cell r="W804" t="str">
            <v>E1528000</v>
          </cell>
          <cell r="X804" t="str">
            <v>E1528000</v>
          </cell>
          <cell r="Y804" t="str">
            <v>E1528000</v>
          </cell>
          <cell r="Z804" t="str">
            <v>not US</v>
          </cell>
          <cell r="AA804" t="str">
            <v/>
          </cell>
          <cell r="AB804">
            <v>9</v>
          </cell>
          <cell r="AC804" t="str">
            <v>Non Aerosol</v>
          </cell>
        </row>
        <row r="805">
          <cell r="A805" t="str">
            <v>E1528220</v>
          </cell>
          <cell r="B805" t="str">
            <v>3474630726819</v>
          </cell>
          <cell r="C805" t="str">
            <v>RK CHR BC 5.54 NAT BRN CP 63ML VE86</v>
          </cell>
          <cell r="D805" t="str">
            <v>RD</v>
          </cell>
          <cell r="E805" t="str">
            <v>B</v>
          </cell>
          <cell r="F805">
            <v>1</v>
          </cell>
          <cell r="I805" t="str">
            <v/>
          </cell>
          <cell r="L805">
            <v>8.2000000000000003E-2</v>
          </cell>
          <cell r="M805">
            <v>36</v>
          </cell>
          <cell r="N805">
            <v>504</v>
          </cell>
          <cell r="O805">
            <v>3024</v>
          </cell>
          <cell r="P805">
            <v>0</v>
          </cell>
          <cell r="Q805">
            <v>1</v>
          </cell>
          <cell r="R805">
            <v>0</v>
          </cell>
          <cell r="S805" t="str">
            <v>3474630726819</v>
          </cell>
          <cell r="T805" t="str">
            <v>RU.77.99.29.001.E.011537.12.14</v>
          </cell>
          <cell r="U805" t="str">
            <v>Non Aerosol</v>
          </cell>
          <cell r="V805" t="str">
            <v>E1528220</v>
          </cell>
          <cell r="W805" t="str">
            <v>E1528220</v>
          </cell>
          <cell r="X805" t="str">
            <v>E1528220</v>
          </cell>
          <cell r="Y805" t="str">
            <v>E1528220</v>
          </cell>
          <cell r="Z805" t="str">
            <v>not US</v>
          </cell>
          <cell r="AA805" t="str">
            <v/>
          </cell>
          <cell r="AB805">
            <v>9</v>
          </cell>
          <cell r="AC805" t="str">
            <v>Non Aerosol</v>
          </cell>
        </row>
        <row r="806">
          <cell r="A806" t="str">
            <v>E1527021</v>
          </cell>
          <cell r="B806" t="str">
            <v>3474630726390</v>
          </cell>
          <cell r="C806" t="str">
            <v>RK CHR BC 6.32 NAT GLD ID 63ML VE86</v>
          </cell>
          <cell r="D806" t="str">
            <v>RD</v>
          </cell>
          <cell r="E806" t="str">
            <v>A</v>
          </cell>
          <cell r="F806">
            <v>1</v>
          </cell>
          <cell r="I806" t="str">
            <v/>
          </cell>
          <cell r="L806">
            <v>8.2000000000000003E-2</v>
          </cell>
          <cell r="M806">
            <v>36</v>
          </cell>
          <cell r="N806">
            <v>504</v>
          </cell>
          <cell r="O806">
            <v>3024</v>
          </cell>
          <cell r="P806">
            <v>0</v>
          </cell>
          <cell r="Q806">
            <v>1</v>
          </cell>
          <cell r="R806">
            <v>0</v>
          </cell>
          <cell r="S806" t="str">
            <v>3474630726390</v>
          </cell>
          <cell r="T806" t="str">
            <v>RU.77.99.29.001.E.011537.12.14</v>
          </cell>
          <cell r="U806" t="str">
            <v>Non Aerosol</v>
          </cell>
          <cell r="V806" t="str">
            <v>E1527021</v>
          </cell>
          <cell r="W806" t="str">
            <v>E1527021</v>
          </cell>
          <cell r="X806" t="str">
            <v>E1527021</v>
          </cell>
          <cell r="Y806" t="str">
            <v>E1527021</v>
          </cell>
          <cell r="Z806" t="str">
            <v>not US</v>
          </cell>
          <cell r="AA806" t="str">
            <v/>
          </cell>
          <cell r="AB806">
            <v>9</v>
          </cell>
          <cell r="AC806" t="str">
            <v>Non Aerosol</v>
          </cell>
        </row>
        <row r="807">
          <cell r="A807" t="str">
            <v>E1526021</v>
          </cell>
          <cell r="B807" t="str">
            <v>3474630726048</v>
          </cell>
          <cell r="C807" t="str">
            <v>RK CHR BC 7 NAT WARM 63ML VE86</v>
          </cell>
          <cell r="D807" t="str">
            <v>RD</v>
          </cell>
          <cell r="E807" t="str">
            <v>B</v>
          </cell>
          <cell r="F807">
            <v>1</v>
          </cell>
          <cell r="I807" t="str">
            <v/>
          </cell>
          <cell r="L807">
            <v>8.2000000000000003E-2</v>
          </cell>
          <cell r="M807">
            <v>36</v>
          </cell>
          <cell r="N807">
            <v>504</v>
          </cell>
          <cell r="O807">
            <v>3024</v>
          </cell>
          <cell r="P807">
            <v>0</v>
          </cell>
          <cell r="Q807">
            <v>1</v>
          </cell>
          <cell r="R807">
            <v>0</v>
          </cell>
          <cell r="S807" t="str">
            <v>3474630726048</v>
          </cell>
          <cell r="T807" t="str">
            <v>RU.77.99.29.001.E.011537.12.14</v>
          </cell>
          <cell r="U807" t="str">
            <v>Non Aerosol</v>
          </cell>
          <cell r="V807" t="str">
            <v>E1526021</v>
          </cell>
          <cell r="W807" t="str">
            <v>E1526021</v>
          </cell>
          <cell r="X807" t="str">
            <v>E1526021</v>
          </cell>
          <cell r="Y807" t="str">
            <v>E1526021</v>
          </cell>
          <cell r="Z807" t="str">
            <v>not US</v>
          </cell>
          <cell r="AA807" t="str">
            <v/>
          </cell>
          <cell r="AB807">
            <v>9</v>
          </cell>
          <cell r="AC807" t="str">
            <v>Non Aerosol</v>
          </cell>
        </row>
        <row r="808">
          <cell r="A808" t="str">
            <v>E1529421</v>
          </cell>
          <cell r="B808" t="str">
            <v>3474630727243</v>
          </cell>
          <cell r="C808" t="str">
            <v>RK CHR BC 7.23 IRID GOLD 63ML VE86</v>
          </cell>
          <cell r="D808" t="str">
            <v>RD</v>
          </cell>
          <cell r="E808" t="str">
            <v>A</v>
          </cell>
          <cell r="F808">
            <v>1</v>
          </cell>
          <cell r="I808" t="str">
            <v/>
          </cell>
          <cell r="L808">
            <v>8.2000000000000003E-2</v>
          </cell>
          <cell r="M808">
            <v>36</v>
          </cell>
          <cell r="N808">
            <v>504</v>
          </cell>
          <cell r="O808">
            <v>3024</v>
          </cell>
          <cell r="P808">
            <v>0</v>
          </cell>
          <cell r="Q808">
            <v>1</v>
          </cell>
          <cell r="R808">
            <v>0</v>
          </cell>
          <cell r="S808" t="str">
            <v>3474630727243</v>
          </cell>
          <cell r="T808" t="str">
            <v>RU.77.99.29.001.E.011537.12.14</v>
          </cell>
          <cell r="U808" t="str">
            <v>Non Aerosol</v>
          </cell>
          <cell r="V808" t="str">
            <v>E1529421</v>
          </cell>
          <cell r="W808" t="str">
            <v>E1529421</v>
          </cell>
          <cell r="X808" t="str">
            <v>E1529421</v>
          </cell>
          <cell r="Y808" t="str">
            <v>E1529421</v>
          </cell>
          <cell r="Z808" t="str">
            <v>not US</v>
          </cell>
          <cell r="AA808" t="str">
            <v/>
          </cell>
          <cell r="AB808">
            <v>9</v>
          </cell>
          <cell r="AC808" t="str">
            <v>Non Aerosol</v>
          </cell>
        </row>
        <row r="809">
          <cell r="A809" t="str">
            <v>E1527821</v>
          </cell>
          <cell r="B809" t="str">
            <v>3474630726673</v>
          </cell>
          <cell r="C809" t="str">
            <v>RK CHR BC 7.31 NAT GLD BG 63ML VE86</v>
          </cell>
          <cell r="D809" t="str">
            <v>RD</v>
          </cell>
          <cell r="E809" t="str">
            <v>B</v>
          </cell>
          <cell r="F809">
            <v>1</v>
          </cell>
          <cell r="I809" t="str">
            <v/>
          </cell>
          <cell r="L809">
            <v>8.2000000000000003E-2</v>
          </cell>
          <cell r="M809">
            <v>36</v>
          </cell>
          <cell r="N809">
            <v>504</v>
          </cell>
          <cell r="O809">
            <v>3024</v>
          </cell>
          <cell r="P809">
            <v>0</v>
          </cell>
          <cell r="Q809">
            <v>1</v>
          </cell>
          <cell r="R809">
            <v>0</v>
          </cell>
          <cell r="S809" t="str">
            <v>3474630726673</v>
          </cell>
          <cell r="T809" t="str">
            <v>RU.77.99.29.001.E.011537.12.14</v>
          </cell>
          <cell r="U809" t="str">
            <v>Non Aerosol</v>
          </cell>
          <cell r="V809" t="str">
            <v>E1527821</v>
          </cell>
          <cell r="W809" t="str">
            <v>E1527821</v>
          </cell>
          <cell r="X809" t="str">
            <v>E1527821</v>
          </cell>
          <cell r="Y809" t="str">
            <v>E1527821</v>
          </cell>
          <cell r="Z809" t="str">
            <v>not US</v>
          </cell>
          <cell r="AA809" t="str">
            <v/>
          </cell>
          <cell r="AB809">
            <v>9</v>
          </cell>
          <cell r="AC809" t="str">
            <v>Non Aerosol</v>
          </cell>
        </row>
        <row r="810">
          <cell r="A810" t="str">
            <v>E1528821</v>
          </cell>
          <cell r="B810" t="str">
            <v>3474630727038</v>
          </cell>
          <cell r="C810" t="str">
            <v>RK CHR BC 8.13 ASH GOLD 63ML VE86</v>
          </cell>
          <cell r="D810" t="str">
            <v>RD</v>
          </cell>
          <cell r="E810" t="str">
            <v>B</v>
          </cell>
          <cell r="F810">
            <v>1</v>
          </cell>
          <cell r="I810" t="str">
            <v/>
          </cell>
          <cell r="L810">
            <v>8.2000000000000003E-2</v>
          </cell>
          <cell r="M810">
            <v>36</v>
          </cell>
          <cell r="N810">
            <v>504</v>
          </cell>
          <cell r="O810">
            <v>3024</v>
          </cell>
          <cell r="P810">
            <v>0</v>
          </cell>
          <cell r="Q810">
            <v>1</v>
          </cell>
          <cell r="R810">
            <v>0</v>
          </cell>
          <cell r="S810" t="str">
            <v>3474630727038</v>
          </cell>
          <cell r="T810" t="str">
            <v>RU.77.99.29.001.E.011537.12.14</v>
          </cell>
          <cell r="U810" t="str">
            <v>Non Aerosol</v>
          </cell>
          <cell r="V810" t="str">
            <v>E1528821</v>
          </cell>
          <cell r="W810" t="str">
            <v>E1528821</v>
          </cell>
          <cell r="X810" t="str">
            <v>E1528821</v>
          </cell>
          <cell r="Y810" t="str">
            <v>E1528821</v>
          </cell>
          <cell r="Z810" t="str">
            <v>not US</v>
          </cell>
          <cell r="AA810" t="str">
            <v/>
          </cell>
          <cell r="AB810">
            <v>9</v>
          </cell>
          <cell r="AC810" t="str">
            <v>Non Aerosol</v>
          </cell>
        </row>
        <row r="811">
          <cell r="A811" t="str">
            <v>E1526820</v>
          </cell>
          <cell r="B811" t="str">
            <v>3474630726321</v>
          </cell>
          <cell r="C811" t="str">
            <v>RK CHR BC 8.32 NAT GLD ID 63ML VE86</v>
          </cell>
          <cell r="D811" t="str">
            <v>RD</v>
          </cell>
          <cell r="E811" t="str">
            <v>#</v>
          </cell>
          <cell r="F811">
            <v>1</v>
          </cell>
          <cell r="I811" t="str">
            <v/>
          </cell>
          <cell r="L811">
            <v>8.2000000000000003E-2</v>
          </cell>
          <cell r="M811">
            <v>36</v>
          </cell>
          <cell r="N811">
            <v>504</v>
          </cell>
          <cell r="O811">
            <v>3024</v>
          </cell>
          <cell r="P811">
            <v>0</v>
          </cell>
          <cell r="Q811">
            <v>1</v>
          </cell>
          <cell r="R811">
            <v>0</v>
          </cell>
          <cell r="S811" t="str">
            <v>3474630726321</v>
          </cell>
          <cell r="T811" t="str">
            <v>RU.77.99.29.001.E.011537.12.14</v>
          </cell>
          <cell r="U811" t="str">
            <v>Non Aerosol</v>
          </cell>
          <cell r="V811" t="str">
            <v>E1526820</v>
          </cell>
          <cell r="W811" t="str">
            <v>E1526820</v>
          </cell>
          <cell r="X811" t="str">
            <v>E1526820</v>
          </cell>
          <cell r="Y811" t="str">
            <v>E1526820</v>
          </cell>
          <cell r="Z811" t="str">
            <v>not US</v>
          </cell>
          <cell r="AA811" t="str">
            <v/>
          </cell>
          <cell r="AB811">
            <v>9</v>
          </cell>
          <cell r="AC811" t="str">
            <v>Non Aerosol</v>
          </cell>
        </row>
        <row r="812">
          <cell r="A812" t="str">
            <v>E1525821</v>
          </cell>
          <cell r="B812" t="str">
            <v>3474630726000</v>
          </cell>
          <cell r="C812" t="str">
            <v>RK CHR BC 9 NAT WARM 63ML VE86</v>
          </cell>
          <cell r="D812" t="str">
            <v>RD</v>
          </cell>
          <cell r="E812" t="str">
            <v>C</v>
          </cell>
          <cell r="F812">
            <v>1</v>
          </cell>
          <cell r="I812" t="str">
            <v/>
          </cell>
          <cell r="L812">
            <v>8.2000000000000003E-2</v>
          </cell>
          <cell r="M812">
            <v>36</v>
          </cell>
          <cell r="N812">
            <v>504</v>
          </cell>
          <cell r="O812">
            <v>3024</v>
          </cell>
          <cell r="P812">
            <v>0</v>
          </cell>
          <cell r="Q812">
            <v>1</v>
          </cell>
          <cell r="R812">
            <v>0</v>
          </cell>
          <cell r="S812" t="str">
            <v>3474630726000</v>
          </cell>
          <cell r="T812" t="str">
            <v>RU.77.99.29.001.E.011539.12.14</v>
          </cell>
          <cell r="U812" t="str">
            <v>Non Aerosol</v>
          </cell>
          <cell r="V812" t="str">
            <v>E1525821</v>
          </cell>
          <cell r="W812" t="str">
            <v>E1525821</v>
          </cell>
          <cell r="X812" t="str">
            <v>E1525821</v>
          </cell>
          <cell r="Y812" t="str">
            <v>E1525821</v>
          </cell>
          <cell r="Z812" t="str">
            <v>not US</v>
          </cell>
          <cell r="AA812" t="str">
            <v/>
          </cell>
          <cell r="AB812">
            <v>9</v>
          </cell>
          <cell r="AC812" t="str">
            <v>Non Aerosol</v>
          </cell>
        </row>
        <row r="813">
          <cell r="A813" t="str">
            <v>E1527620</v>
          </cell>
          <cell r="B813" t="str">
            <v>3474630726604</v>
          </cell>
          <cell r="C813" t="str">
            <v>RK CHR BC 9.31 NAT GLD BG 63ML VE86</v>
          </cell>
          <cell r="D813" t="str">
            <v>RD</v>
          </cell>
          <cell r="E813" t="str">
            <v>B</v>
          </cell>
          <cell r="F813">
            <v>1</v>
          </cell>
          <cell r="I813" t="str">
            <v/>
          </cell>
          <cell r="L813">
            <v>8.2000000000000003E-2</v>
          </cell>
          <cell r="M813">
            <v>36</v>
          </cell>
          <cell r="N813">
            <v>504</v>
          </cell>
          <cell r="O813">
            <v>3024</v>
          </cell>
          <cell r="P813">
            <v>0</v>
          </cell>
          <cell r="Q813">
            <v>1</v>
          </cell>
          <cell r="R813">
            <v>0</v>
          </cell>
          <cell r="S813" t="str">
            <v>3474630726604</v>
          </cell>
          <cell r="T813" t="str">
            <v>RU.77.99.29.001.E.011537.12.14</v>
          </cell>
          <cell r="U813" t="str">
            <v>Non Aerosol</v>
          </cell>
          <cell r="V813" t="str">
            <v>E1527620</v>
          </cell>
          <cell r="W813" t="str">
            <v>E1527620</v>
          </cell>
          <cell r="X813" t="str">
            <v>E1527620</v>
          </cell>
          <cell r="Y813" t="str">
            <v>E1527620</v>
          </cell>
          <cell r="Z813" t="str">
            <v>not US</v>
          </cell>
          <cell r="AA813" t="str">
            <v/>
          </cell>
          <cell r="AB813">
            <v>9</v>
          </cell>
          <cell r="AC813" t="str">
            <v>Non Aerosol</v>
          </cell>
        </row>
        <row r="814">
          <cell r="A814" t="str">
            <v>E1526421</v>
          </cell>
          <cell r="B814" t="str">
            <v>3474630726185</v>
          </cell>
          <cell r="C814" t="str">
            <v>RK CHR BC 10.13 NASH GLD 63ML VE86</v>
          </cell>
          <cell r="D814" t="str">
            <v>RD</v>
          </cell>
          <cell r="E814" t="str">
            <v>B</v>
          </cell>
          <cell r="F814">
            <v>1</v>
          </cell>
          <cell r="I814" t="str">
            <v/>
          </cell>
          <cell r="L814">
            <v>8.2000000000000003E-2</v>
          </cell>
          <cell r="M814">
            <v>36</v>
          </cell>
          <cell r="N814">
            <v>504</v>
          </cell>
          <cell r="O814">
            <v>3024</v>
          </cell>
          <cell r="P814">
            <v>0</v>
          </cell>
          <cell r="Q814">
            <v>1</v>
          </cell>
          <cell r="R814">
            <v>0</v>
          </cell>
          <cell r="S814" t="str">
            <v>3474630726185</v>
          </cell>
          <cell r="T814" t="str">
            <v>RU.77.99.29.001.E.011537.12.14</v>
          </cell>
          <cell r="U814" t="str">
            <v>Non Aerosol</v>
          </cell>
          <cell r="V814" t="str">
            <v>E1526421</v>
          </cell>
          <cell r="W814" t="str">
            <v>E1526421</v>
          </cell>
          <cell r="X814" t="str">
            <v>E1526421</v>
          </cell>
          <cell r="Y814" t="str">
            <v>E1526421</v>
          </cell>
          <cell r="Z814" t="str">
            <v>not US</v>
          </cell>
          <cell r="AA814" t="str">
            <v/>
          </cell>
          <cell r="AB814">
            <v>9</v>
          </cell>
          <cell r="AC814" t="str">
            <v>Non Aerosol</v>
          </cell>
        </row>
        <row r="815">
          <cell r="A815" t="str">
            <v>E1526621</v>
          </cell>
          <cell r="B815" t="str">
            <v>3474630726253</v>
          </cell>
          <cell r="C815" t="str">
            <v>RK CHR BC 10.32 NGLD ID 63ML VE86</v>
          </cell>
          <cell r="D815" t="str">
            <v>RD</v>
          </cell>
          <cell r="E815" t="str">
            <v>B</v>
          </cell>
          <cell r="F815">
            <v>1</v>
          </cell>
          <cell r="I815" t="str">
            <v/>
          </cell>
          <cell r="L815">
            <v>8.2000000000000003E-2</v>
          </cell>
          <cell r="M815">
            <v>36</v>
          </cell>
          <cell r="N815">
            <v>504</v>
          </cell>
          <cell r="O815">
            <v>3024</v>
          </cell>
          <cell r="P815">
            <v>0</v>
          </cell>
          <cell r="Q815">
            <v>1</v>
          </cell>
          <cell r="R815">
            <v>0</v>
          </cell>
          <cell r="S815" t="str">
            <v>3474630726253</v>
          </cell>
          <cell r="T815" t="str">
            <v>RU.77.99.29.001.E.011537.12.14</v>
          </cell>
          <cell r="U815" t="str">
            <v>Non Aerosol</v>
          </cell>
          <cell r="V815" t="str">
            <v>E1526621</v>
          </cell>
          <cell r="W815" t="str">
            <v>E1526621</v>
          </cell>
          <cell r="X815" t="str">
            <v>E1526621</v>
          </cell>
          <cell r="Y815" t="str">
            <v>E1526621</v>
          </cell>
          <cell r="Z815" t="str">
            <v>not US</v>
          </cell>
          <cell r="AA815" t="str">
            <v/>
          </cell>
          <cell r="AB815">
            <v>9</v>
          </cell>
          <cell r="AC815" t="str">
            <v>Non Aerosol</v>
          </cell>
        </row>
        <row r="816">
          <cell r="A816" t="str">
            <v>E1921202</v>
          </cell>
          <cell r="B816" t="str">
            <v>3474630720503</v>
          </cell>
          <cell r="C816" t="str">
            <v>RK CHRMTCS DEV 10VOL 946ML VF63</v>
          </cell>
          <cell r="D816" t="str">
            <v>RD</v>
          </cell>
          <cell r="E816" t="str">
            <v>A</v>
          </cell>
          <cell r="F816">
            <v>1</v>
          </cell>
          <cell r="I816" t="str">
            <v/>
          </cell>
          <cell r="L816">
            <v>1.0720000000000001</v>
          </cell>
          <cell r="M816">
            <v>6</v>
          </cell>
          <cell r="N816">
            <v>150</v>
          </cell>
          <cell r="O816">
            <v>450</v>
          </cell>
          <cell r="P816">
            <v>0</v>
          </cell>
          <cell r="Q816">
            <v>1</v>
          </cell>
          <cell r="R816">
            <v>0</v>
          </cell>
          <cell r="S816" t="str">
            <v>3474630720503</v>
          </cell>
          <cell r="T816" t="str">
            <v>RU.77.99.29.001.E.011536.12.14</v>
          </cell>
          <cell r="U816" t="str">
            <v>Non Aerosol</v>
          </cell>
          <cell r="V816" t="str">
            <v>E1921202</v>
          </cell>
          <cell r="W816" t="str">
            <v>E1921202</v>
          </cell>
          <cell r="X816" t="str">
            <v>E1921202</v>
          </cell>
          <cell r="Y816" t="str">
            <v>E1921202</v>
          </cell>
          <cell r="Z816" t="str">
            <v>not US</v>
          </cell>
          <cell r="AA816" t="str">
            <v/>
          </cell>
          <cell r="AB816">
            <v>9</v>
          </cell>
          <cell r="AC816" t="str">
            <v>Non Aerosol</v>
          </cell>
        </row>
        <row r="817">
          <cell r="A817" t="str">
            <v>E1921002</v>
          </cell>
          <cell r="B817" t="str">
            <v>3474630720572</v>
          </cell>
          <cell r="C817" t="str">
            <v>RK CHRMTCS DEV 20VOL 946ML VF63</v>
          </cell>
          <cell r="D817" t="str">
            <v>RD</v>
          </cell>
          <cell r="E817" t="str">
            <v>A</v>
          </cell>
          <cell r="F817">
            <v>1</v>
          </cell>
          <cell r="I817" t="str">
            <v/>
          </cell>
          <cell r="L817">
            <v>1.0720000000000001</v>
          </cell>
          <cell r="M817">
            <v>6</v>
          </cell>
          <cell r="N817">
            <v>150</v>
          </cell>
          <cell r="O817">
            <v>450</v>
          </cell>
          <cell r="P817">
            <v>0</v>
          </cell>
          <cell r="Q817">
            <v>1</v>
          </cell>
          <cell r="R817">
            <v>0</v>
          </cell>
          <cell r="S817" t="str">
            <v>3474630720572</v>
          </cell>
          <cell r="T817" t="str">
            <v>RU.77.99.29.001.E.011536.12.14</v>
          </cell>
          <cell r="U817" t="str">
            <v>Non Aerosol</v>
          </cell>
          <cell r="V817" t="str">
            <v>E1921002</v>
          </cell>
          <cell r="W817" t="str">
            <v>E1921002</v>
          </cell>
          <cell r="X817" t="str">
            <v>E1921002</v>
          </cell>
          <cell r="Y817" t="str">
            <v>E1921002</v>
          </cell>
          <cell r="Z817" t="str">
            <v>not US</v>
          </cell>
          <cell r="AA817" t="str">
            <v/>
          </cell>
          <cell r="AB817">
            <v>9</v>
          </cell>
          <cell r="AC817" t="str">
            <v>Non Aerosol</v>
          </cell>
        </row>
        <row r="818">
          <cell r="A818" t="str">
            <v>E1921102</v>
          </cell>
          <cell r="B818" t="str">
            <v>3474630720497</v>
          </cell>
          <cell r="C818" t="str">
            <v>RK CHRMTCS DEV 30 VOL 946ML VF63</v>
          </cell>
          <cell r="D818" t="str">
            <v>RD</v>
          </cell>
          <cell r="E818" t="str">
            <v>A</v>
          </cell>
          <cell r="F818">
            <v>1</v>
          </cell>
          <cell r="I818" t="str">
            <v/>
          </cell>
          <cell r="L818">
            <v>1.0720000000000001</v>
          </cell>
          <cell r="M818">
            <v>6</v>
          </cell>
          <cell r="N818">
            <v>150</v>
          </cell>
          <cell r="O818">
            <v>450</v>
          </cell>
          <cell r="P818">
            <v>0</v>
          </cell>
          <cell r="Q818">
            <v>1</v>
          </cell>
          <cell r="R818">
            <v>0</v>
          </cell>
          <cell r="S818" t="str">
            <v>3474630720497</v>
          </cell>
          <cell r="T818" t="str">
            <v>RU.77.99.29.001.E.011536.12.14</v>
          </cell>
          <cell r="U818" t="str">
            <v>Non Aerosol</v>
          </cell>
          <cell r="V818" t="str">
            <v>E1921102</v>
          </cell>
          <cell r="W818" t="str">
            <v>E1921102</v>
          </cell>
          <cell r="X818" t="str">
            <v>E1921102</v>
          </cell>
          <cell r="Y818" t="str">
            <v>E1921102</v>
          </cell>
          <cell r="Z818" t="str">
            <v>not US</v>
          </cell>
          <cell r="AA818" t="str">
            <v/>
          </cell>
          <cell r="AB818">
            <v>9</v>
          </cell>
          <cell r="AC818" t="str">
            <v>Non Aerosol</v>
          </cell>
        </row>
        <row r="819">
          <cell r="A819" t="str">
            <v>P0106703</v>
          </cell>
          <cell r="B819" t="str">
            <v>884486005809</v>
          </cell>
          <cell r="C819" t="str">
            <v>RK SEQ 01B ONYX V110</v>
          </cell>
          <cell r="D819" t="str">
            <v>RD</v>
          </cell>
          <cell r="E819" t="str">
            <v>#</v>
          </cell>
          <cell r="F819">
            <v>1</v>
          </cell>
          <cell r="I819" t="str">
            <v/>
          </cell>
          <cell r="L819">
            <v>7.4999999999999997E-2</v>
          </cell>
          <cell r="M819">
            <v>36</v>
          </cell>
          <cell r="N819">
            <v>612</v>
          </cell>
          <cell r="O819">
            <v>5508</v>
          </cell>
          <cell r="P819">
            <v>0</v>
          </cell>
          <cell r="Q819">
            <v>1</v>
          </cell>
          <cell r="R819">
            <v>3</v>
          </cell>
          <cell r="S819" t="str">
            <v>884486005809</v>
          </cell>
          <cell r="T819" t="str">
            <v>RU.77.99.29.001.E.002209.05.18</v>
          </cell>
          <cell r="U819" t="str">
            <v>Non Aerosol</v>
          </cell>
          <cell r="V819" t="str">
            <v>P0106703</v>
          </cell>
          <cell r="W819" t="str">
            <v>P0106703</v>
          </cell>
          <cell r="X819" t="str">
            <v>P0106703</v>
          </cell>
          <cell r="Y819" t="str">
            <v>P0106703</v>
          </cell>
          <cell r="Z819" t="str">
            <v>not US</v>
          </cell>
          <cell r="AA819" t="str">
            <v/>
          </cell>
          <cell r="AB819">
            <v>9</v>
          </cell>
          <cell r="AC819" t="str">
            <v>Non Aerosol</v>
          </cell>
        </row>
        <row r="820">
          <cell r="A820" t="str">
            <v>P0487602</v>
          </cell>
          <cell r="B820" t="str">
            <v>743877065535</v>
          </cell>
          <cell r="C820" t="str">
            <v>RK SEQ 02M ESPRESSO V991</v>
          </cell>
          <cell r="D820" t="str">
            <v>RD</v>
          </cell>
          <cell r="E820" t="str">
            <v>B</v>
          </cell>
          <cell r="F820">
            <v>1</v>
          </cell>
          <cell r="I820" t="str">
            <v/>
          </cell>
          <cell r="L820">
            <v>7.4999999999999997E-2</v>
          </cell>
          <cell r="M820">
            <v>36</v>
          </cell>
          <cell r="N820">
            <v>612</v>
          </cell>
          <cell r="O820">
            <v>5508</v>
          </cell>
          <cell r="P820">
            <v>0</v>
          </cell>
          <cell r="Q820">
            <v>1</v>
          </cell>
          <cell r="R820">
            <v>3</v>
          </cell>
          <cell r="S820" t="str">
            <v>743877065535</v>
          </cell>
          <cell r="T820" t="str">
            <v>RU.77.99.37.001.E.006247.07.13</v>
          </cell>
          <cell r="U820" t="str">
            <v>Non Aerosol</v>
          </cell>
          <cell r="V820" t="str">
            <v>P0487602</v>
          </cell>
          <cell r="W820" t="str">
            <v>P0487602</v>
          </cell>
          <cell r="X820" t="str">
            <v>P0487602</v>
          </cell>
          <cell r="Y820" t="str">
            <v>P0487602</v>
          </cell>
          <cell r="Z820" t="str">
            <v>not US</v>
          </cell>
          <cell r="AA820" t="str">
            <v/>
          </cell>
          <cell r="AB820">
            <v>9</v>
          </cell>
          <cell r="AC820" t="str">
            <v>Non Aerosol</v>
          </cell>
        </row>
        <row r="821">
          <cell r="A821" t="str">
            <v>P0070603</v>
          </cell>
          <cell r="B821" t="str">
            <v>884486003522</v>
          </cell>
          <cell r="C821" t="str">
            <v>RK SEQ 02V ORCHID V991</v>
          </cell>
          <cell r="D821" t="str">
            <v>RD</v>
          </cell>
          <cell r="E821" t="str">
            <v>#</v>
          </cell>
          <cell r="F821">
            <v>1</v>
          </cell>
          <cell r="I821" t="str">
            <v/>
          </cell>
          <cell r="L821">
            <v>7.4999999999999997E-2</v>
          </cell>
          <cell r="M821">
            <v>36</v>
          </cell>
          <cell r="N821">
            <v>612</v>
          </cell>
          <cell r="O821">
            <v>5508</v>
          </cell>
          <cell r="P821">
            <v>0</v>
          </cell>
          <cell r="Q821">
            <v>1</v>
          </cell>
          <cell r="R821">
            <v>3</v>
          </cell>
          <cell r="S821" t="str">
            <v>884486003522</v>
          </cell>
          <cell r="T821" t="str">
            <v>RU.77.99.37.001.E.006247.07.13</v>
          </cell>
          <cell r="U821" t="str">
            <v>Non Aerosol</v>
          </cell>
          <cell r="V821" t="str">
            <v>P0070603</v>
          </cell>
          <cell r="W821" t="str">
            <v>P0070603</v>
          </cell>
          <cell r="X821" t="str">
            <v>P0070603</v>
          </cell>
          <cell r="Y821" t="str">
            <v>P0070603</v>
          </cell>
          <cell r="Z821" t="str">
            <v>not US</v>
          </cell>
          <cell r="AA821" t="str">
            <v/>
          </cell>
          <cell r="AB821">
            <v>9</v>
          </cell>
          <cell r="AC821" t="str">
            <v>Non Aerosol</v>
          </cell>
        </row>
        <row r="822">
          <cell r="A822" t="str">
            <v>P0067604</v>
          </cell>
          <cell r="B822" t="str">
            <v>884486003362</v>
          </cell>
          <cell r="C822" t="str">
            <v>RK SEQ 03B MOCHA V991</v>
          </cell>
          <cell r="D822" t="str">
            <v>RD</v>
          </cell>
          <cell r="E822" t="str">
            <v>B</v>
          </cell>
          <cell r="F822">
            <v>1</v>
          </cell>
          <cell r="I822" t="str">
            <v/>
          </cell>
          <cell r="L822">
            <v>7.4999999999999997E-2</v>
          </cell>
          <cell r="M822">
            <v>36</v>
          </cell>
          <cell r="N822">
            <v>612</v>
          </cell>
          <cell r="O822">
            <v>5508</v>
          </cell>
          <cell r="P822">
            <v>0</v>
          </cell>
          <cell r="Q822">
            <v>1</v>
          </cell>
          <cell r="R822">
            <v>3</v>
          </cell>
          <cell r="S822" t="str">
            <v>884486003362</v>
          </cell>
          <cell r="T822" t="str">
            <v>RU.77.99.37.001.E.006247.07.13</v>
          </cell>
          <cell r="U822" t="str">
            <v>Non Aerosol</v>
          </cell>
          <cell r="V822" t="str">
            <v>P0067604</v>
          </cell>
          <cell r="W822" t="str">
            <v>P0067604</v>
          </cell>
          <cell r="X822" t="str">
            <v>P0067604</v>
          </cell>
          <cell r="Y822" t="str">
            <v>P0067604</v>
          </cell>
          <cell r="Z822" t="str">
            <v>not US</v>
          </cell>
          <cell r="AA822" t="str">
            <v/>
          </cell>
          <cell r="AB822">
            <v>9</v>
          </cell>
          <cell r="AC822" t="str">
            <v>Non Aerosol</v>
          </cell>
        </row>
        <row r="823">
          <cell r="A823" t="str">
            <v>P0070903</v>
          </cell>
          <cell r="B823" t="str">
            <v>884486003553</v>
          </cell>
          <cell r="C823" t="str">
            <v>RK SEQ 03N DK CHOCOL V991</v>
          </cell>
          <cell r="D823" t="str">
            <v>RD</v>
          </cell>
          <cell r="E823" t="str">
            <v>A</v>
          </cell>
          <cell r="F823">
            <v>1</v>
          </cell>
          <cell r="I823" t="str">
            <v/>
          </cell>
          <cell r="L823">
            <v>7.4999999999999997E-2</v>
          </cell>
          <cell r="M823">
            <v>36</v>
          </cell>
          <cell r="N823">
            <v>612</v>
          </cell>
          <cell r="O823">
            <v>5508</v>
          </cell>
          <cell r="P823">
            <v>0</v>
          </cell>
          <cell r="Q823">
            <v>1</v>
          </cell>
          <cell r="R823">
            <v>3</v>
          </cell>
          <cell r="S823" t="str">
            <v>884486003553</v>
          </cell>
          <cell r="T823" t="str">
            <v>RU.77.99.37.001.E.006247.07.13</v>
          </cell>
          <cell r="U823" t="str">
            <v>Non Aerosol</v>
          </cell>
          <cell r="V823" t="str">
            <v>P0070903</v>
          </cell>
          <cell r="W823" t="str">
            <v>P0070903</v>
          </cell>
          <cell r="X823" t="str">
            <v>P0070903</v>
          </cell>
          <cell r="Y823" t="str">
            <v>P0070903</v>
          </cell>
          <cell r="Z823" t="str">
            <v>not US</v>
          </cell>
          <cell r="AA823" t="str">
            <v/>
          </cell>
          <cell r="AB823">
            <v>9</v>
          </cell>
          <cell r="AC823" t="str">
            <v>Non Aerosol</v>
          </cell>
        </row>
        <row r="824">
          <cell r="A824" t="str">
            <v>P1632001</v>
          </cell>
          <cell r="B824" t="str">
            <v>884486389329</v>
          </cell>
          <cell r="C824" t="str">
            <v>RK SEQ 04NA STORM CLOUD 60ML V110</v>
          </cell>
          <cell r="D824" t="str">
            <v>RD</v>
          </cell>
          <cell r="E824" t="str">
            <v>#</v>
          </cell>
          <cell r="F824">
            <v>1</v>
          </cell>
          <cell r="I824" t="str">
            <v/>
          </cell>
          <cell r="L824">
            <v>7.4999999999999997E-2</v>
          </cell>
          <cell r="M824">
            <v>36</v>
          </cell>
          <cell r="N824">
            <v>612</v>
          </cell>
          <cell r="O824">
            <v>5508</v>
          </cell>
          <cell r="P824">
            <v>0</v>
          </cell>
          <cell r="Q824">
            <v>1</v>
          </cell>
          <cell r="R824">
            <v>3</v>
          </cell>
          <cell r="S824" t="str">
            <v>884486389329</v>
          </cell>
          <cell r="T824" t="str">
            <v>RU.77.99.29.001.E.000195.01.19</v>
          </cell>
          <cell r="U824" t="str">
            <v>Non Aerosol</v>
          </cell>
          <cell r="V824" t="str">
            <v>P1632001</v>
          </cell>
          <cell r="W824" t="str">
            <v>P1632001</v>
          </cell>
          <cell r="X824" t="str">
            <v>P1632001</v>
          </cell>
          <cell r="Y824" t="str">
            <v>P1632001</v>
          </cell>
          <cell r="Z824" t="str">
            <v>not US</v>
          </cell>
          <cell r="AA824" t="str">
            <v/>
          </cell>
          <cell r="AB824">
            <v>9</v>
          </cell>
          <cell r="AC824" t="str">
            <v>Non Aerosol</v>
          </cell>
        </row>
        <row r="825">
          <cell r="A825" t="str">
            <v>P0053103</v>
          </cell>
          <cell r="B825" t="str">
            <v>743877066365</v>
          </cell>
          <cell r="C825" t="str">
            <v>RK SEQ 04NB MAPLE V110</v>
          </cell>
          <cell r="D825" t="str">
            <v>RD</v>
          </cell>
          <cell r="E825" t="str">
            <v>#</v>
          </cell>
          <cell r="F825">
            <v>1</v>
          </cell>
          <cell r="I825" t="str">
            <v/>
          </cell>
          <cell r="L825">
            <v>7.4999999999999997E-2</v>
          </cell>
          <cell r="M825">
            <v>36</v>
          </cell>
          <cell r="N825">
            <v>612</v>
          </cell>
          <cell r="O825">
            <v>5508</v>
          </cell>
          <cell r="P825">
            <v>0</v>
          </cell>
          <cell r="Q825">
            <v>1</v>
          </cell>
          <cell r="R825">
            <v>3</v>
          </cell>
          <cell r="S825" t="str">
            <v>743877066365</v>
          </cell>
          <cell r="T825" t="str">
            <v>RU.77.99.37.001.E.008396.10.13</v>
          </cell>
          <cell r="U825" t="str">
            <v>Non Aerosol</v>
          </cell>
          <cell r="V825" t="str">
            <v>P0053103</v>
          </cell>
          <cell r="W825" t="str">
            <v>P0053103</v>
          </cell>
          <cell r="X825" t="str">
            <v>P0053103</v>
          </cell>
          <cell r="Y825" t="str">
            <v>P0053103</v>
          </cell>
          <cell r="Z825" t="str">
            <v>not US</v>
          </cell>
          <cell r="AA825" t="str">
            <v/>
          </cell>
          <cell r="AB825">
            <v>9</v>
          </cell>
          <cell r="AC825" t="str">
            <v>Non Aerosol</v>
          </cell>
        </row>
        <row r="826">
          <cell r="A826" t="str">
            <v>P0053203</v>
          </cell>
          <cell r="B826" t="str">
            <v>884486002105</v>
          </cell>
          <cell r="C826" t="str">
            <v>RK SEQ 04WG SUN TEA V110</v>
          </cell>
          <cell r="D826" t="str">
            <v>RD</v>
          </cell>
          <cell r="E826" t="str">
            <v>C</v>
          </cell>
          <cell r="F826">
            <v>1</v>
          </cell>
          <cell r="I826" t="str">
            <v/>
          </cell>
          <cell r="L826">
            <v>7.4999999999999997E-2</v>
          </cell>
          <cell r="M826">
            <v>36</v>
          </cell>
          <cell r="N826">
            <v>612</v>
          </cell>
          <cell r="O826">
            <v>5508</v>
          </cell>
          <cell r="P826">
            <v>0</v>
          </cell>
          <cell r="Q826">
            <v>1</v>
          </cell>
          <cell r="R826">
            <v>3</v>
          </cell>
          <cell r="S826" t="str">
            <v>884486002105</v>
          </cell>
          <cell r="T826" t="str">
            <v>RU.77.99.37.001.E.008396.10.13</v>
          </cell>
          <cell r="U826" t="str">
            <v>Non Aerosol</v>
          </cell>
          <cell r="V826" t="str">
            <v>P0053203</v>
          </cell>
          <cell r="W826" t="str">
            <v>P0053203</v>
          </cell>
          <cell r="X826" t="str">
            <v>P0053203</v>
          </cell>
          <cell r="Y826" t="str">
            <v>P0053203</v>
          </cell>
          <cell r="Z826" t="str">
            <v>not US</v>
          </cell>
          <cell r="AA826" t="str">
            <v/>
          </cell>
          <cell r="AB826">
            <v>9</v>
          </cell>
          <cell r="AC826" t="str">
            <v>Non Aerosol</v>
          </cell>
        </row>
        <row r="827">
          <cell r="A827" t="str">
            <v>P0105903</v>
          </cell>
          <cell r="B827" t="str">
            <v>884486005724</v>
          </cell>
          <cell r="C827" t="str">
            <v>RK SEQ 04M MORROCAN SAND V991</v>
          </cell>
          <cell r="D827" t="str">
            <v>RD</v>
          </cell>
          <cell r="E827" t="str">
            <v>A</v>
          </cell>
          <cell r="F827">
            <v>1</v>
          </cell>
          <cell r="I827" t="str">
            <v/>
          </cell>
          <cell r="L827">
            <v>7.4999999999999997E-2</v>
          </cell>
          <cell r="M827">
            <v>36</v>
          </cell>
          <cell r="N827">
            <v>612</v>
          </cell>
          <cell r="O827">
            <v>5508</v>
          </cell>
          <cell r="P827">
            <v>0</v>
          </cell>
          <cell r="Q827">
            <v>1</v>
          </cell>
          <cell r="R827">
            <v>3</v>
          </cell>
          <cell r="S827" t="str">
            <v>884486005724</v>
          </cell>
          <cell r="T827" t="str">
            <v>RU.77.99.37.001.E.006247.07.13</v>
          </cell>
          <cell r="U827" t="str">
            <v>Non Aerosol</v>
          </cell>
          <cell r="V827" t="str">
            <v>P0105903</v>
          </cell>
          <cell r="W827" t="str">
            <v>P0105903</v>
          </cell>
          <cell r="X827" t="str">
            <v>P0105903</v>
          </cell>
          <cell r="Y827" t="str">
            <v>P0105903</v>
          </cell>
          <cell r="Z827" t="str">
            <v>not US</v>
          </cell>
          <cell r="AA827" t="str">
            <v/>
          </cell>
          <cell r="AB827">
            <v>9</v>
          </cell>
          <cell r="AC827" t="str">
            <v>Non Aerosol</v>
          </cell>
        </row>
        <row r="828">
          <cell r="A828" t="str">
            <v>P0068304</v>
          </cell>
          <cell r="B828" t="str">
            <v>884486003423</v>
          </cell>
          <cell r="C828" t="str">
            <v>RK SEQ 05B BRANDY V991</v>
          </cell>
          <cell r="D828" t="str">
            <v>RD</v>
          </cell>
          <cell r="E828" t="str">
            <v>A</v>
          </cell>
          <cell r="F828">
            <v>1</v>
          </cell>
          <cell r="I828" t="str">
            <v/>
          </cell>
          <cell r="L828">
            <v>7.4999999999999997E-2</v>
          </cell>
          <cell r="M828">
            <v>36</v>
          </cell>
          <cell r="N828">
            <v>612</v>
          </cell>
          <cell r="O828">
            <v>5508</v>
          </cell>
          <cell r="P828">
            <v>0</v>
          </cell>
          <cell r="Q828">
            <v>1</v>
          </cell>
          <cell r="R828">
            <v>3</v>
          </cell>
          <cell r="S828" t="str">
            <v>884486003423</v>
          </cell>
          <cell r="T828" t="str">
            <v>RU.77.99.37.001.E.006247.07.13</v>
          </cell>
          <cell r="U828" t="str">
            <v>Non Aerosol</v>
          </cell>
          <cell r="V828" t="str">
            <v>P0068304</v>
          </cell>
          <cell r="W828" t="str">
            <v>P0068304</v>
          </cell>
          <cell r="X828" t="str">
            <v>P0068304</v>
          </cell>
          <cell r="Y828" t="str">
            <v>P0068304</v>
          </cell>
          <cell r="Z828" t="str">
            <v>not US</v>
          </cell>
          <cell r="AA828" t="str">
            <v/>
          </cell>
          <cell r="AB828">
            <v>9</v>
          </cell>
          <cell r="AC828" t="str">
            <v>Non Aerosol</v>
          </cell>
        </row>
        <row r="829">
          <cell r="A829" t="str">
            <v>P1666000</v>
          </cell>
          <cell r="B829" t="str">
            <v>884486402820</v>
          </cell>
          <cell r="C829" t="str">
            <v>RK SEQ GLOSS 05V COSMIC V 60ML V991</v>
          </cell>
          <cell r="D829" t="str">
            <v>RD</v>
          </cell>
          <cell r="E829" t="str">
            <v>#</v>
          </cell>
          <cell r="F829">
            <v>1</v>
          </cell>
          <cell r="I829" t="str">
            <v/>
          </cell>
          <cell r="L829">
            <v>7.4999999999999997E-2</v>
          </cell>
          <cell r="M829">
            <v>36</v>
          </cell>
          <cell r="N829">
            <v>612</v>
          </cell>
          <cell r="O829">
            <v>5508</v>
          </cell>
          <cell r="P829">
            <v>0</v>
          </cell>
          <cell r="Q829">
            <v>1</v>
          </cell>
          <cell r="R829">
            <v>3</v>
          </cell>
          <cell r="S829" t="str">
            <v>884486402820</v>
          </cell>
          <cell r="T829" t="str">
            <v>RU.77.99.29.001.E.000195.01.19</v>
          </cell>
          <cell r="U829" t="str">
            <v>Non Aerosol</v>
          </cell>
          <cell r="V829" t="str">
            <v>P1666000</v>
          </cell>
          <cell r="W829" t="str">
            <v>P1666000</v>
          </cell>
          <cell r="X829" t="str">
            <v>P1666000</v>
          </cell>
          <cell r="Y829" t="str">
            <v>P1666000</v>
          </cell>
          <cell r="Z829" t="str">
            <v>not US</v>
          </cell>
          <cell r="AA829" t="str">
            <v/>
          </cell>
          <cell r="AB829">
            <v>9</v>
          </cell>
          <cell r="AC829" t="str">
            <v>Non Aerosol</v>
          </cell>
        </row>
        <row r="830">
          <cell r="A830" t="str">
            <v>P0068703</v>
          </cell>
          <cell r="B830" t="str">
            <v>884486003461</v>
          </cell>
          <cell r="C830" t="str">
            <v>RK SEQ 05G ST TROPEZ V991</v>
          </cell>
          <cell r="D830" t="str">
            <v>RD</v>
          </cell>
          <cell r="E830" t="str">
            <v>B</v>
          </cell>
          <cell r="F830">
            <v>1</v>
          </cell>
          <cell r="I830" t="str">
            <v/>
          </cell>
          <cell r="L830">
            <v>7.4999999999999997E-2</v>
          </cell>
          <cell r="M830">
            <v>36</v>
          </cell>
          <cell r="N830">
            <v>612</v>
          </cell>
          <cell r="O830">
            <v>5508</v>
          </cell>
          <cell r="P830">
            <v>0</v>
          </cell>
          <cell r="Q830">
            <v>1</v>
          </cell>
          <cell r="R830">
            <v>3</v>
          </cell>
          <cell r="S830" t="str">
            <v>884486003461</v>
          </cell>
          <cell r="T830" t="str">
            <v>RU.77.99.37.001.E.006247.07.13</v>
          </cell>
          <cell r="U830" t="str">
            <v>Non Aerosol</v>
          </cell>
          <cell r="V830" t="str">
            <v>P0068703</v>
          </cell>
          <cell r="W830" t="str">
            <v>P0068703</v>
          </cell>
          <cell r="X830" t="str">
            <v>P0068703</v>
          </cell>
          <cell r="Y830" t="str">
            <v>P0068703</v>
          </cell>
          <cell r="Z830" t="str">
            <v>not US</v>
          </cell>
          <cell r="AA830" t="str">
            <v/>
          </cell>
          <cell r="AB830">
            <v>9</v>
          </cell>
          <cell r="AC830" t="str">
            <v>Non Aerosol</v>
          </cell>
        </row>
        <row r="831">
          <cell r="A831" t="str">
            <v>P0052903</v>
          </cell>
          <cell r="B831" t="str">
            <v>884486002082</v>
          </cell>
          <cell r="C831" t="str">
            <v>RK SEQ 05N WALNUT V110</v>
          </cell>
          <cell r="D831" t="str">
            <v>RD</v>
          </cell>
          <cell r="E831" t="str">
            <v>A</v>
          </cell>
          <cell r="F831">
            <v>1</v>
          </cell>
          <cell r="I831" t="str">
            <v/>
          </cell>
          <cell r="L831">
            <v>7.4999999999999997E-2</v>
          </cell>
          <cell r="M831">
            <v>36</v>
          </cell>
          <cell r="N831">
            <v>612</v>
          </cell>
          <cell r="O831">
            <v>5508</v>
          </cell>
          <cell r="P831">
            <v>0</v>
          </cell>
          <cell r="Q831">
            <v>1</v>
          </cell>
          <cell r="R831">
            <v>3</v>
          </cell>
          <cell r="S831" t="str">
            <v>884486002082</v>
          </cell>
          <cell r="T831" t="str">
            <v>RU.77.99.37.001.E.008396.10.13</v>
          </cell>
          <cell r="U831" t="str">
            <v>Non Aerosol</v>
          </cell>
          <cell r="V831" t="str">
            <v>P0052903</v>
          </cell>
          <cell r="W831" t="str">
            <v>P0052903</v>
          </cell>
          <cell r="X831" t="str">
            <v>P0052903</v>
          </cell>
          <cell r="Y831" t="str">
            <v>P0052903</v>
          </cell>
          <cell r="Z831" t="str">
            <v>not US</v>
          </cell>
          <cell r="AA831" t="str">
            <v/>
          </cell>
          <cell r="AB831">
            <v>9</v>
          </cell>
          <cell r="AC831" t="str">
            <v>Non Aerosol</v>
          </cell>
        </row>
        <row r="832">
          <cell r="A832" t="str">
            <v>P0070703</v>
          </cell>
          <cell r="B832" t="str">
            <v>884486003539</v>
          </cell>
          <cell r="C832" t="str">
            <v>RK SEQ 05C CHILI V110</v>
          </cell>
          <cell r="D832" t="str">
            <v>RD</v>
          </cell>
          <cell r="E832" t="str">
            <v>#</v>
          </cell>
          <cell r="F832">
            <v>1</v>
          </cell>
          <cell r="I832" t="str">
            <v/>
          </cell>
          <cell r="L832">
            <v>7.4999999999999997E-2</v>
          </cell>
          <cell r="M832">
            <v>36</v>
          </cell>
          <cell r="N832">
            <v>612</v>
          </cell>
          <cell r="O832">
            <v>5508</v>
          </cell>
          <cell r="P832">
            <v>0</v>
          </cell>
          <cell r="Q832">
            <v>1</v>
          </cell>
          <cell r="R832">
            <v>3</v>
          </cell>
          <cell r="S832" t="str">
            <v>884486003539</v>
          </cell>
          <cell r="T832" t="str">
            <v>RU.77.99.37.001.E.008396.10.13</v>
          </cell>
          <cell r="U832" t="str">
            <v>Non Aerosol</v>
          </cell>
          <cell r="V832" t="str">
            <v>P0070703</v>
          </cell>
          <cell r="W832" t="str">
            <v>P0070703</v>
          </cell>
          <cell r="X832" t="str">
            <v>P0070703</v>
          </cell>
          <cell r="Y832" t="str">
            <v>P0070703</v>
          </cell>
          <cell r="Z832" t="str">
            <v>not US</v>
          </cell>
          <cell r="AA832" t="str">
            <v/>
          </cell>
          <cell r="AB832">
            <v>9</v>
          </cell>
          <cell r="AC832" t="str">
            <v>Non Aerosol</v>
          </cell>
        </row>
        <row r="833">
          <cell r="A833" t="str">
            <v>P0845702</v>
          </cell>
          <cell r="B833" t="str">
            <v>884486154842</v>
          </cell>
          <cell r="C833" t="str">
            <v>RK SEQ GLOSS 05CC V110</v>
          </cell>
          <cell r="D833" t="str">
            <v>RD</v>
          </cell>
          <cell r="E833" t="str">
            <v>A</v>
          </cell>
          <cell r="F833">
            <v>1</v>
          </cell>
          <cell r="I833" t="str">
            <v/>
          </cell>
          <cell r="L833">
            <v>7.4999999999999997E-2</v>
          </cell>
          <cell r="M833">
            <v>36</v>
          </cell>
          <cell r="N833">
            <v>612</v>
          </cell>
          <cell r="O833">
            <v>5508</v>
          </cell>
          <cell r="P833">
            <v>0</v>
          </cell>
          <cell r="Q833">
            <v>1</v>
          </cell>
          <cell r="R833">
            <v>3</v>
          </cell>
          <cell r="S833" t="str">
            <v>884486154842</v>
          </cell>
          <cell r="T833" t="str">
            <v>RU.77.99.29.001.E.000195.01.19</v>
          </cell>
          <cell r="U833" t="str">
            <v>Non Aerosol</v>
          </cell>
          <cell r="V833" t="str">
            <v>P0845702</v>
          </cell>
          <cell r="W833" t="str">
            <v>P0845702</v>
          </cell>
          <cell r="X833" t="str">
            <v>P0845702</v>
          </cell>
          <cell r="Y833" t="str">
            <v>P0845702</v>
          </cell>
          <cell r="Z833" t="str">
            <v>not US</v>
          </cell>
          <cell r="AA833" t="str">
            <v/>
          </cell>
          <cell r="AB833">
            <v>9</v>
          </cell>
          <cell r="AC833" t="str">
            <v>Non Aerosol</v>
          </cell>
        </row>
        <row r="834">
          <cell r="A834" t="str">
            <v>P1178602</v>
          </cell>
          <cell r="B834" t="str">
            <v>884486255846</v>
          </cell>
          <cell r="C834" t="str">
            <v>RK SEQ GLOSS 05NW V065</v>
          </cell>
          <cell r="D834" t="str">
            <v>RD</v>
          </cell>
          <cell r="E834" t="str">
            <v>#</v>
          </cell>
          <cell r="F834">
            <v>1</v>
          </cell>
          <cell r="I834" t="str">
            <v/>
          </cell>
          <cell r="L834">
            <v>7.4999999999999997E-2</v>
          </cell>
          <cell r="M834">
            <v>36</v>
          </cell>
          <cell r="N834">
            <v>612</v>
          </cell>
          <cell r="O834">
            <v>5508</v>
          </cell>
          <cell r="P834">
            <v>0</v>
          </cell>
          <cell r="Q834">
            <v>1</v>
          </cell>
          <cell r="R834">
            <v>3</v>
          </cell>
          <cell r="S834" t="str">
            <v>884486255846</v>
          </cell>
          <cell r="T834" t="str">
            <v>RU.77.99.29.001.E.002209.05.18</v>
          </cell>
          <cell r="U834" t="str">
            <v>Non Aerosol</v>
          </cell>
          <cell r="V834" t="str">
            <v>P1178602</v>
          </cell>
          <cell r="W834" t="str">
            <v>P1178602</v>
          </cell>
          <cell r="X834" t="str">
            <v>P1178602</v>
          </cell>
          <cell r="Y834" t="str">
            <v>P1178602</v>
          </cell>
          <cell r="Z834" t="str">
            <v>not US</v>
          </cell>
          <cell r="AA834" t="str">
            <v/>
          </cell>
          <cell r="AB834">
            <v>9</v>
          </cell>
          <cell r="AC834" t="str">
            <v>Non Aerosol</v>
          </cell>
        </row>
        <row r="835">
          <cell r="A835" t="str">
            <v>P0106003</v>
          </cell>
          <cell r="B835" t="str">
            <v>884486005731</v>
          </cell>
          <cell r="C835" t="str">
            <v>RK SEQ 06N CAPPUCINO V991</v>
          </cell>
          <cell r="D835" t="str">
            <v>RD</v>
          </cell>
          <cell r="E835" t="str">
            <v>A</v>
          </cell>
          <cell r="F835">
            <v>1</v>
          </cell>
          <cell r="I835" t="str">
            <v/>
          </cell>
          <cell r="L835">
            <v>7.4999999999999997E-2</v>
          </cell>
          <cell r="M835">
            <v>36</v>
          </cell>
          <cell r="N835">
            <v>612</v>
          </cell>
          <cell r="O835">
            <v>5508</v>
          </cell>
          <cell r="P835">
            <v>0</v>
          </cell>
          <cell r="Q835">
            <v>1</v>
          </cell>
          <cell r="R835">
            <v>3</v>
          </cell>
          <cell r="S835" t="str">
            <v>884486005731</v>
          </cell>
          <cell r="T835" t="str">
            <v>RU.77.99.37.001.E.006247.07.13</v>
          </cell>
          <cell r="U835" t="str">
            <v>Non Aerosol</v>
          </cell>
          <cell r="V835" t="str">
            <v>P0106003</v>
          </cell>
          <cell r="W835" t="str">
            <v>P0106003</v>
          </cell>
          <cell r="X835" t="str">
            <v>P0106003</v>
          </cell>
          <cell r="Y835" t="str">
            <v>P0106003</v>
          </cell>
          <cell r="Z835" t="str">
            <v>not US</v>
          </cell>
          <cell r="AA835" t="str">
            <v/>
          </cell>
          <cell r="AB835">
            <v>9</v>
          </cell>
          <cell r="AC835" t="str">
            <v>Non Aerosol</v>
          </cell>
        </row>
        <row r="836">
          <cell r="A836" t="str">
            <v>P0488502</v>
          </cell>
          <cell r="B836" t="str">
            <v>743877066624</v>
          </cell>
          <cell r="C836" t="str">
            <v>RK SEQ 06AA BONFIRE SEQ V110</v>
          </cell>
          <cell r="D836" t="str">
            <v>RD</v>
          </cell>
          <cell r="E836" t="str">
            <v>C</v>
          </cell>
          <cell r="F836">
            <v>1</v>
          </cell>
          <cell r="I836" t="str">
            <v/>
          </cell>
          <cell r="L836">
            <v>7.4999999999999997E-2</v>
          </cell>
          <cell r="M836">
            <v>36</v>
          </cell>
          <cell r="N836">
            <v>612</v>
          </cell>
          <cell r="O836">
            <v>5508</v>
          </cell>
          <cell r="P836">
            <v>0</v>
          </cell>
          <cell r="Q836">
            <v>1</v>
          </cell>
          <cell r="R836">
            <v>3</v>
          </cell>
          <cell r="S836" t="str">
            <v>743877066624</v>
          </cell>
          <cell r="T836" t="str">
            <v>RU.77.99.37.001.E.008396.10.13</v>
          </cell>
          <cell r="U836" t="str">
            <v>Non Aerosol</v>
          </cell>
          <cell r="V836" t="str">
            <v>P0488502</v>
          </cell>
          <cell r="W836" t="str">
            <v>P0488502</v>
          </cell>
          <cell r="X836" t="str">
            <v>P0488502</v>
          </cell>
          <cell r="Y836" t="str">
            <v>P0488502</v>
          </cell>
          <cell r="Z836" t="str">
            <v>not US</v>
          </cell>
          <cell r="AA836" t="str">
            <v/>
          </cell>
          <cell r="AB836">
            <v>9</v>
          </cell>
          <cell r="AC836" t="str">
            <v>Non Aerosol</v>
          </cell>
        </row>
        <row r="837">
          <cell r="A837" t="str">
            <v>P0072803</v>
          </cell>
          <cell r="B837" t="str">
            <v>743877063319</v>
          </cell>
          <cell r="C837" t="str">
            <v>RK SEQ 06GB TOFFEE V991</v>
          </cell>
          <cell r="D837" t="str">
            <v>RD</v>
          </cell>
          <cell r="E837" t="str">
            <v>B</v>
          </cell>
          <cell r="F837">
            <v>1</v>
          </cell>
          <cell r="I837" t="str">
            <v/>
          </cell>
          <cell r="L837">
            <v>7.4999999999999997E-2</v>
          </cell>
          <cell r="M837">
            <v>36</v>
          </cell>
          <cell r="N837">
            <v>612</v>
          </cell>
          <cell r="O837">
            <v>5508</v>
          </cell>
          <cell r="P837">
            <v>0</v>
          </cell>
          <cell r="Q837">
            <v>1</v>
          </cell>
          <cell r="R837">
            <v>3</v>
          </cell>
          <cell r="S837" t="str">
            <v>743877063319</v>
          </cell>
          <cell r="T837" t="str">
            <v>RU.77.99.37.001.E.007249.09.13</v>
          </cell>
          <cell r="U837" t="str">
            <v>Non Aerosol</v>
          </cell>
          <cell r="V837" t="str">
            <v>P0072803</v>
          </cell>
          <cell r="W837" t="str">
            <v>P0072803</v>
          </cell>
          <cell r="X837" t="str">
            <v>P0072803</v>
          </cell>
          <cell r="Y837" t="str">
            <v>P0072803</v>
          </cell>
          <cell r="Z837" t="str">
            <v>not US</v>
          </cell>
          <cell r="AA837" t="str">
            <v/>
          </cell>
          <cell r="AB837">
            <v>9</v>
          </cell>
          <cell r="AC837" t="str">
            <v>Non Aerosol</v>
          </cell>
        </row>
        <row r="838">
          <cell r="A838" t="str">
            <v>P0488002</v>
          </cell>
          <cell r="B838" t="str">
            <v>743877065665</v>
          </cell>
          <cell r="C838" t="str">
            <v>RK SEQ 06R ROCKET FIRE SEQ V991</v>
          </cell>
          <cell r="D838" t="str">
            <v>RD</v>
          </cell>
          <cell r="E838" t="str">
            <v>B</v>
          </cell>
          <cell r="F838">
            <v>1</v>
          </cell>
          <cell r="I838" t="str">
            <v/>
          </cell>
          <cell r="L838">
            <v>7.4999999999999997E-2</v>
          </cell>
          <cell r="M838">
            <v>36</v>
          </cell>
          <cell r="N838">
            <v>612</v>
          </cell>
          <cell r="O838">
            <v>5508</v>
          </cell>
          <cell r="P838">
            <v>0</v>
          </cell>
          <cell r="Q838">
            <v>1</v>
          </cell>
          <cell r="R838">
            <v>3</v>
          </cell>
          <cell r="S838" t="str">
            <v>743877065665</v>
          </cell>
          <cell r="T838" t="str">
            <v>RU.77.99.37.001.E.006247.07.13</v>
          </cell>
          <cell r="U838" t="str">
            <v>Non Aerosol</v>
          </cell>
          <cell r="V838" t="str">
            <v>P0488002</v>
          </cell>
          <cell r="W838" t="str">
            <v>P0488002</v>
          </cell>
          <cell r="X838" t="str">
            <v>P0488002</v>
          </cell>
          <cell r="Y838" t="str">
            <v>P0488002</v>
          </cell>
          <cell r="Z838" t="str">
            <v>not US</v>
          </cell>
          <cell r="AA838" t="str">
            <v/>
          </cell>
          <cell r="AB838">
            <v>9</v>
          </cell>
          <cell r="AC838" t="str">
            <v>Non Aerosol</v>
          </cell>
        </row>
        <row r="839">
          <cell r="A839" t="str">
            <v>P0488803</v>
          </cell>
          <cell r="B839" t="str">
            <v>743877066761</v>
          </cell>
          <cell r="C839" t="str">
            <v>RK SEQ 06RB CHERRY COLA V110</v>
          </cell>
          <cell r="D839" t="str">
            <v>RD</v>
          </cell>
          <cell r="E839" t="str">
            <v>C</v>
          </cell>
          <cell r="F839">
            <v>1</v>
          </cell>
          <cell r="I839" t="str">
            <v/>
          </cell>
          <cell r="L839">
            <v>7.4999999999999997E-2</v>
          </cell>
          <cell r="M839">
            <v>36</v>
          </cell>
          <cell r="N839">
            <v>612</v>
          </cell>
          <cell r="O839">
            <v>5508</v>
          </cell>
          <cell r="P839">
            <v>0</v>
          </cell>
          <cell r="Q839">
            <v>1</v>
          </cell>
          <cell r="R839">
            <v>3</v>
          </cell>
          <cell r="S839" t="str">
            <v>743877066761</v>
          </cell>
          <cell r="T839" t="str">
            <v>RU.77.99.37.001.E.008396.10.13</v>
          </cell>
          <cell r="U839" t="str">
            <v>Non Aerosol</v>
          </cell>
          <cell r="V839" t="str">
            <v>P0488803</v>
          </cell>
          <cell r="W839" t="str">
            <v>P0488803</v>
          </cell>
          <cell r="X839" t="str">
            <v>P0488803</v>
          </cell>
          <cell r="Y839" t="str">
            <v>P0488803</v>
          </cell>
          <cell r="Z839" t="str">
            <v>not US</v>
          </cell>
          <cell r="AA839" t="str">
            <v/>
          </cell>
          <cell r="AB839">
            <v>9</v>
          </cell>
          <cell r="AC839" t="str">
            <v>Non Aerosol</v>
          </cell>
        </row>
        <row r="840">
          <cell r="A840" t="str">
            <v>P0072903</v>
          </cell>
          <cell r="B840" t="str">
            <v>743877060721</v>
          </cell>
          <cell r="C840" t="str">
            <v>RK SEQ 06T IRON V991</v>
          </cell>
          <cell r="D840" t="str">
            <v>RD</v>
          </cell>
          <cell r="E840" t="str">
            <v>A</v>
          </cell>
          <cell r="F840">
            <v>1</v>
          </cell>
          <cell r="I840" t="str">
            <v/>
          </cell>
          <cell r="L840">
            <v>7.4999999999999997E-2</v>
          </cell>
          <cell r="M840">
            <v>36</v>
          </cell>
          <cell r="N840">
            <v>612</v>
          </cell>
          <cell r="O840">
            <v>5508</v>
          </cell>
          <cell r="P840">
            <v>0</v>
          </cell>
          <cell r="Q840">
            <v>1</v>
          </cell>
          <cell r="R840">
            <v>3</v>
          </cell>
          <cell r="S840" t="str">
            <v>743877060721</v>
          </cell>
          <cell r="T840" t="str">
            <v>RU.77.99.37.001.E.007249.09.13</v>
          </cell>
          <cell r="U840" t="str">
            <v>Non Aerosol</v>
          </cell>
          <cell r="V840" t="str">
            <v>P0072903</v>
          </cell>
          <cell r="W840" t="str">
            <v>P0072903</v>
          </cell>
          <cell r="X840" t="str">
            <v>P0072903</v>
          </cell>
          <cell r="Y840" t="str">
            <v>P0072903</v>
          </cell>
          <cell r="Z840" t="str">
            <v>not US</v>
          </cell>
          <cell r="AA840" t="str">
            <v/>
          </cell>
          <cell r="AB840">
            <v>9</v>
          </cell>
          <cell r="AC840" t="str">
            <v>Non Aerosol</v>
          </cell>
        </row>
        <row r="841">
          <cell r="A841" t="str">
            <v>P0053303</v>
          </cell>
          <cell r="B841" t="str">
            <v>743877066402</v>
          </cell>
          <cell r="C841" t="str">
            <v>RK SEQ 06WG MANGO V110</v>
          </cell>
          <cell r="D841" t="str">
            <v>RD</v>
          </cell>
          <cell r="E841" t="str">
            <v>B</v>
          </cell>
          <cell r="F841">
            <v>1</v>
          </cell>
          <cell r="I841" t="str">
            <v/>
          </cell>
          <cell r="L841">
            <v>7.4999999999999997E-2</v>
          </cell>
          <cell r="M841">
            <v>36</v>
          </cell>
          <cell r="N841">
            <v>612</v>
          </cell>
          <cell r="O841">
            <v>5508</v>
          </cell>
          <cell r="P841">
            <v>0</v>
          </cell>
          <cell r="Q841">
            <v>1</v>
          </cell>
          <cell r="R841">
            <v>3</v>
          </cell>
          <cell r="S841" t="str">
            <v>743877066402</v>
          </cell>
          <cell r="T841" t="str">
            <v>RU.77.99.37.001.E.008396.10.13</v>
          </cell>
          <cell r="U841" t="str">
            <v>Non Aerosol</v>
          </cell>
          <cell r="V841" t="str">
            <v>P0053303</v>
          </cell>
          <cell r="W841" t="str">
            <v>P0053303</v>
          </cell>
          <cell r="X841" t="str">
            <v>P0053303</v>
          </cell>
          <cell r="Y841" t="str">
            <v>P0053303</v>
          </cell>
          <cell r="Z841" t="str">
            <v>not US</v>
          </cell>
          <cell r="AA841" t="str">
            <v/>
          </cell>
          <cell r="AB841">
            <v>9</v>
          </cell>
          <cell r="AC841" t="str">
            <v>Non Aerosol</v>
          </cell>
        </row>
        <row r="842">
          <cell r="A842" t="str">
            <v>P1631801</v>
          </cell>
          <cell r="B842" t="str">
            <v>884486389305</v>
          </cell>
          <cell r="C842" t="str">
            <v>RK SEQ 06NA GRANITE 60ML V110</v>
          </cell>
          <cell r="D842" t="str">
            <v>RD</v>
          </cell>
          <cell r="E842" t="str">
            <v>#</v>
          </cell>
          <cell r="F842">
            <v>1</v>
          </cell>
          <cell r="I842" t="str">
            <v/>
          </cell>
          <cell r="L842">
            <v>7.4999999999999997E-2</v>
          </cell>
          <cell r="M842">
            <v>36</v>
          </cell>
          <cell r="N842">
            <v>612</v>
          </cell>
          <cell r="O842">
            <v>5508</v>
          </cell>
          <cell r="P842">
            <v>0</v>
          </cell>
          <cell r="Q842">
            <v>1</v>
          </cell>
          <cell r="R842">
            <v>3</v>
          </cell>
          <cell r="S842" t="str">
            <v>884486389305</v>
          </cell>
          <cell r="T842" t="str">
            <v>RU.77.99.29.001.E.000195.01.19</v>
          </cell>
          <cell r="U842" t="str">
            <v>Non Aerosol</v>
          </cell>
          <cell r="V842" t="str">
            <v>P1631801</v>
          </cell>
          <cell r="W842" t="str">
            <v>P1631801</v>
          </cell>
          <cell r="X842" t="str">
            <v>P1631801</v>
          </cell>
          <cell r="Y842" t="str">
            <v>P1631801</v>
          </cell>
          <cell r="Z842" t="str">
            <v>not US</v>
          </cell>
          <cell r="AA842" t="str">
            <v/>
          </cell>
          <cell r="AB842">
            <v>9</v>
          </cell>
          <cell r="AC842" t="str">
            <v>Non Aerosol</v>
          </cell>
        </row>
        <row r="843">
          <cell r="A843" t="str">
            <v>P1666300</v>
          </cell>
          <cell r="B843" t="str">
            <v>884486402851</v>
          </cell>
          <cell r="C843" t="str">
            <v>RK SEQ GLOSS 06VB VLAGOON 60ML V991</v>
          </cell>
          <cell r="D843" t="str">
            <v>RD</v>
          </cell>
          <cell r="E843" t="str">
            <v>#</v>
          </cell>
          <cell r="F843">
            <v>1</v>
          </cell>
          <cell r="I843" t="str">
            <v/>
          </cell>
          <cell r="L843">
            <v>7.4999999999999997E-2</v>
          </cell>
          <cell r="M843">
            <v>36</v>
          </cell>
          <cell r="N843">
            <v>612</v>
          </cell>
          <cell r="O843">
            <v>5508</v>
          </cell>
          <cell r="P843">
            <v>0</v>
          </cell>
          <cell r="Q843">
            <v>1</v>
          </cell>
          <cell r="R843">
            <v>3</v>
          </cell>
          <cell r="S843" t="str">
            <v>884486402851</v>
          </cell>
          <cell r="T843" t="str">
            <v>RU.77.99.29.001.E.000195.01.19</v>
          </cell>
          <cell r="U843" t="str">
            <v>Non Aerosol</v>
          </cell>
          <cell r="V843" t="str">
            <v>P1666300</v>
          </cell>
          <cell r="W843" t="str">
            <v>P1666300</v>
          </cell>
          <cell r="X843" t="str">
            <v>P1666300</v>
          </cell>
          <cell r="Y843" t="str">
            <v>P1666300</v>
          </cell>
          <cell r="Z843" t="str">
            <v>not US</v>
          </cell>
          <cell r="AA843" t="str">
            <v/>
          </cell>
          <cell r="AB843">
            <v>9</v>
          </cell>
          <cell r="AC843" t="str">
            <v>Non Aerosol</v>
          </cell>
        </row>
        <row r="844">
          <cell r="A844" t="str">
            <v>P0071203</v>
          </cell>
          <cell r="B844" t="str">
            <v>884486003577</v>
          </cell>
          <cell r="C844" t="str">
            <v>RK SEQ 06NB BRANDY V110</v>
          </cell>
          <cell r="D844" t="str">
            <v>RD</v>
          </cell>
          <cell r="E844" t="str">
            <v>A</v>
          </cell>
          <cell r="F844">
            <v>1</v>
          </cell>
          <cell r="I844" t="str">
            <v/>
          </cell>
          <cell r="L844">
            <v>7.4999999999999997E-2</v>
          </cell>
          <cell r="M844">
            <v>36</v>
          </cell>
          <cell r="N844">
            <v>612</v>
          </cell>
          <cell r="O844">
            <v>5508</v>
          </cell>
          <cell r="P844">
            <v>0</v>
          </cell>
          <cell r="Q844">
            <v>1</v>
          </cell>
          <cell r="R844">
            <v>3</v>
          </cell>
          <cell r="S844" t="str">
            <v>884486003577</v>
          </cell>
          <cell r="T844" t="str">
            <v>RU.77.99.37.001.E.008396.10.13</v>
          </cell>
          <cell r="U844" t="str">
            <v>Non Aerosol</v>
          </cell>
          <cell r="V844" t="str">
            <v>P0071203</v>
          </cell>
          <cell r="W844" t="str">
            <v>P0071203</v>
          </cell>
          <cell r="X844" t="str">
            <v>P0071203</v>
          </cell>
          <cell r="Y844" t="str">
            <v>P0071203</v>
          </cell>
          <cell r="Z844" t="str">
            <v>not US</v>
          </cell>
          <cell r="AA844" t="str">
            <v/>
          </cell>
          <cell r="AB844">
            <v>9</v>
          </cell>
          <cell r="AC844" t="str">
            <v>Non Aerosol</v>
          </cell>
        </row>
        <row r="845">
          <cell r="A845" t="str">
            <v>P0106403</v>
          </cell>
          <cell r="B845" t="str">
            <v>884486005779</v>
          </cell>
          <cell r="C845" t="str">
            <v>RK SEQ 06KK CURRY V991</v>
          </cell>
          <cell r="D845" t="str">
            <v>RD</v>
          </cell>
          <cell r="E845" t="str">
            <v>#</v>
          </cell>
          <cell r="F845">
            <v>1</v>
          </cell>
          <cell r="I845" t="str">
            <v/>
          </cell>
          <cell r="L845">
            <v>7.4999999999999997E-2</v>
          </cell>
          <cell r="M845">
            <v>36</v>
          </cell>
          <cell r="N845">
            <v>612</v>
          </cell>
          <cell r="O845">
            <v>5508</v>
          </cell>
          <cell r="P845">
            <v>0</v>
          </cell>
          <cell r="Q845">
            <v>1</v>
          </cell>
          <cell r="R845">
            <v>3</v>
          </cell>
          <cell r="S845" t="str">
            <v>884486005779</v>
          </cell>
          <cell r="T845" t="str">
            <v>RU.77.99.37.001.E.006247.07.13</v>
          </cell>
          <cell r="U845" t="str">
            <v>Non Aerosol</v>
          </cell>
          <cell r="V845" t="str">
            <v>P0106403</v>
          </cell>
          <cell r="W845" t="str">
            <v>P0106403</v>
          </cell>
          <cell r="X845" t="str">
            <v>P0106403</v>
          </cell>
          <cell r="Y845" t="str">
            <v>P0106403</v>
          </cell>
          <cell r="Z845" t="str">
            <v>not US</v>
          </cell>
          <cell r="AA845" t="str">
            <v/>
          </cell>
          <cell r="AB845">
            <v>9</v>
          </cell>
          <cell r="AC845" t="str">
            <v>Non Aerosol</v>
          </cell>
        </row>
        <row r="846">
          <cell r="A846" t="str">
            <v>P1666200</v>
          </cell>
          <cell r="B846" t="str">
            <v>884486402844</v>
          </cell>
          <cell r="C846" t="str">
            <v>RK SEQ GLOSS 07VB V STAR 60ML V991</v>
          </cell>
          <cell r="D846" t="str">
            <v>RD</v>
          </cell>
          <cell r="E846" t="str">
            <v>#</v>
          </cell>
          <cell r="F846">
            <v>1</v>
          </cell>
          <cell r="I846" t="str">
            <v/>
          </cell>
          <cell r="L846">
            <v>7.4999999999999997E-2</v>
          </cell>
          <cell r="M846">
            <v>36</v>
          </cell>
          <cell r="N846">
            <v>612</v>
          </cell>
          <cell r="O846">
            <v>5508</v>
          </cell>
          <cell r="P846">
            <v>0</v>
          </cell>
          <cell r="Q846">
            <v>1</v>
          </cell>
          <cell r="R846">
            <v>3</v>
          </cell>
          <cell r="S846" t="str">
            <v>884486402844</v>
          </cell>
          <cell r="T846" t="str">
            <v>RU.77.99.29.001.E.000195.01.19</v>
          </cell>
          <cell r="U846" t="str">
            <v>Non Aerosol</v>
          </cell>
          <cell r="V846" t="str">
            <v>P1666200</v>
          </cell>
          <cell r="W846" t="str">
            <v>P1666200</v>
          </cell>
          <cell r="X846" t="str">
            <v>P1666200</v>
          </cell>
          <cell r="Y846" t="str">
            <v>P1666200</v>
          </cell>
          <cell r="Z846" t="str">
            <v>not US</v>
          </cell>
          <cell r="AA846" t="str">
            <v/>
          </cell>
          <cell r="AB846">
            <v>9</v>
          </cell>
          <cell r="AC846" t="str">
            <v>Non Aerosol</v>
          </cell>
        </row>
        <row r="847">
          <cell r="A847" t="str">
            <v>P1179002</v>
          </cell>
          <cell r="B847" t="str">
            <v>884486255761</v>
          </cell>
          <cell r="C847" t="str">
            <v>RK SEQ GLOSS 07B V991</v>
          </cell>
          <cell r="D847" t="str">
            <v>RD</v>
          </cell>
          <cell r="E847" t="str">
            <v>A</v>
          </cell>
          <cell r="F847">
            <v>1</v>
          </cell>
          <cell r="I847" t="str">
            <v/>
          </cell>
          <cell r="L847">
            <v>7.4999999999999997E-2</v>
          </cell>
          <cell r="M847">
            <v>36</v>
          </cell>
          <cell r="N847">
            <v>612</v>
          </cell>
          <cell r="O847">
            <v>5508</v>
          </cell>
          <cell r="P847">
            <v>0</v>
          </cell>
          <cell r="Q847">
            <v>1</v>
          </cell>
          <cell r="R847">
            <v>3</v>
          </cell>
          <cell r="S847" t="str">
            <v>884486255761</v>
          </cell>
          <cell r="T847" t="str">
            <v>RU.77.99.29.001.E.010106.11.15</v>
          </cell>
          <cell r="U847" t="str">
            <v>Non Aerosol</v>
          </cell>
          <cell r="V847" t="str">
            <v>P1179002</v>
          </cell>
          <cell r="W847" t="str">
            <v>P1179002</v>
          </cell>
          <cell r="X847" t="str">
            <v>P1179002</v>
          </cell>
          <cell r="Y847" t="str">
            <v>P1179002</v>
          </cell>
          <cell r="Z847" t="str">
            <v>not US</v>
          </cell>
          <cell r="AA847" t="str">
            <v/>
          </cell>
          <cell r="AB847">
            <v>9</v>
          </cell>
          <cell r="AC847" t="str">
            <v>Non Aerosol</v>
          </cell>
        </row>
        <row r="848">
          <cell r="A848" t="str">
            <v>P0488903</v>
          </cell>
          <cell r="B848" t="str">
            <v>743877068635</v>
          </cell>
          <cell r="C848" t="str">
            <v>RK SEQ 07C CURRY V110</v>
          </cell>
          <cell r="D848" t="str">
            <v>RD</v>
          </cell>
          <cell r="E848" t="str">
            <v>A</v>
          </cell>
          <cell r="F848">
            <v>1</v>
          </cell>
          <cell r="I848" t="str">
            <v/>
          </cell>
          <cell r="L848">
            <v>7.4999999999999997E-2</v>
          </cell>
          <cell r="M848">
            <v>36</v>
          </cell>
          <cell r="N848">
            <v>612</v>
          </cell>
          <cell r="O848">
            <v>5508</v>
          </cell>
          <cell r="P848">
            <v>0</v>
          </cell>
          <cell r="Q848">
            <v>1</v>
          </cell>
          <cell r="R848">
            <v>3</v>
          </cell>
          <cell r="S848" t="str">
            <v>743877068635</v>
          </cell>
          <cell r="T848" t="str">
            <v>RU.77.99.37.001.E.008396.10.13</v>
          </cell>
          <cell r="U848" t="str">
            <v>Non Aerosol</v>
          </cell>
          <cell r="V848" t="str">
            <v>P0488903</v>
          </cell>
          <cell r="W848" t="str">
            <v>P0488903</v>
          </cell>
          <cell r="X848" t="str">
            <v>P0488903</v>
          </cell>
          <cell r="Y848" t="str">
            <v>P0488903</v>
          </cell>
          <cell r="Z848" t="str">
            <v>not US</v>
          </cell>
          <cell r="AA848" t="str">
            <v/>
          </cell>
          <cell r="AB848">
            <v>9</v>
          </cell>
          <cell r="AC848" t="str">
            <v>Non Aerosol</v>
          </cell>
        </row>
        <row r="849">
          <cell r="A849" t="str">
            <v>P0073203</v>
          </cell>
          <cell r="B849" t="str">
            <v>884486003607</v>
          </cell>
          <cell r="C849" t="str">
            <v>RK SEQ 07GB BUTTERSCOTCH V991</v>
          </cell>
          <cell r="D849" t="str">
            <v>RD</v>
          </cell>
          <cell r="E849" t="str">
            <v>B</v>
          </cell>
          <cell r="F849">
            <v>1</v>
          </cell>
          <cell r="I849" t="str">
            <v/>
          </cell>
          <cell r="L849">
            <v>7.4999999999999997E-2</v>
          </cell>
          <cell r="M849">
            <v>36</v>
          </cell>
          <cell r="N849">
            <v>612</v>
          </cell>
          <cell r="O849">
            <v>5508</v>
          </cell>
          <cell r="P849">
            <v>0</v>
          </cell>
          <cell r="Q849">
            <v>1</v>
          </cell>
          <cell r="R849">
            <v>3</v>
          </cell>
          <cell r="S849" t="str">
            <v>884486003607</v>
          </cell>
          <cell r="T849" t="str">
            <v>RU.77.99.37.001.E.007249.09.13</v>
          </cell>
          <cell r="U849" t="str">
            <v>Non Aerosol</v>
          </cell>
          <cell r="V849" t="str">
            <v>P0073203</v>
          </cell>
          <cell r="W849" t="str">
            <v>P0073203</v>
          </cell>
          <cell r="X849" t="str">
            <v>P0073203</v>
          </cell>
          <cell r="Y849" t="str">
            <v>P0073203</v>
          </cell>
          <cell r="Z849" t="str">
            <v>not US</v>
          </cell>
          <cell r="AA849" t="str">
            <v/>
          </cell>
          <cell r="AB849">
            <v>9</v>
          </cell>
          <cell r="AC849" t="str">
            <v>Non Aerosol</v>
          </cell>
        </row>
        <row r="850">
          <cell r="A850" t="str">
            <v>P0073303</v>
          </cell>
          <cell r="B850" t="str">
            <v>884486003614</v>
          </cell>
          <cell r="C850" t="str">
            <v>RK SEQ 07NB CHESTNUT V110</v>
          </cell>
          <cell r="D850" t="str">
            <v>RD</v>
          </cell>
          <cell r="E850" t="str">
            <v>A</v>
          </cell>
          <cell r="F850">
            <v>1</v>
          </cell>
          <cell r="I850" t="str">
            <v/>
          </cell>
          <cell r="L850">
            <v>7.4999999999999997E-2</v>
          </cell>
          <cell r="M850">
            <v>36</v>
          </cell>
          <cell r="N850">
            <v>612</v>
          </cell>
          <cell r="O850">
            <v>5508</v>
          </cell>
          <cell r="P850">
            <v>0</v>
          </cell>
          <cell r="Q850">
            <v>1</v>
          </cell>
          <cell r="R850">
            <v>3</v>
          </cell>
          <cell r="S850" t="str">
            <v>884486003614</v>
          </cell>
          <cell r="T850" t="str">
            <v>RU.77.99.37.001.E.008396.10.13</v>
          </cell>
          <cell r="U850" t="str">
            <v>Non Aerosol</v>
          </cell>
          <cell r="V850" t="str">
            <v>P0073303</v>
          </cell>
          <cell r="W850" t="str">
            <v>P0073303</v>
          </cell>
          <cell r="X850" t="str">
            <v>P0073303</v>
          </cell>
          <cell r="Y850" t="str">
            <v>P0073303</v>
          </cell>
          <cell r="Z850" t="str">
            <v>not US</v>
          </cell>
          <cell r="AA850" t="str">
            <v/>
          </cell>
          <cell r="AB850">
            <v>9</v>
          </cell>
          <cell r="AC850" t="str">
            <v>Non Aerosol</v>
          </cell>
        </row>
        <row r="851">
          <cell r="A851" t="str">
            <v>P1179302</v>
          </cell>
          <cell r="B851" t="str">
            <v>884486255792</v>
          </cell>
          <cell r="C851" t="str">
            <v>RK SEQ GLOSS 07P V991</v>
          </cell>
          <cell r="D851" t="str">
            <v>RD</v>
          </cell>
          <cell r="E851" t="str">
            <v>A</v>
          </cell>
          <cell r="F851">
            <v>1</v>
          </cell>
          <cell r="I851" t="str">
            <v/>
          </cell>
          <cell r="L851">
            <v>7.4999999999999997E-2</v>
          </cell>
          <cell r="M851">
            <v>36</v>
          </cell>
          <cell r="N851">
            <v>612</v>
          </cell>
          <cell r="O851">
            <v>5508</v>
          </cell>
          <cell r="P851">
            <v>0</v>
          </cell>
          <cell r="Q851">
            <v>1</v>
          </cell>
          <cell r="R851">
            <v>3</v>
          </cell>
          <cell r="S851" t="str">
            <v>884486255792</v>
          </cell>
          <cell r="T851" t="str">
            <v>RU.77.99.29.001.E.010643.12.15</v>
          </cell>
          <cell r="U851" t="str">
            <v>Non Aerosol</v>
          </cell>
          <cell r="V851" t="str">
            <v>P1179302</v>
          </cell>
          <cell r="W851" t="str">
            <v>P1179302</v>
          </cell>
          <cell r="X851" t="str">
            <v>P1179302</v>
          </cell>
          <cell r="Y851" t="str">
            <v>P1179302</v>
          </cell>
          <cell r="Z851" t="str">
            <v>not US</v>
          </cell>
          <cell r="AA851" t="str">
            <v/>
          </cell>
          <cell r="AB851">
            <v>9</v>
          </cell>
          <cell r="AC851" t="str">
            <v>Non Aerosol</v>
          </cell>
        </row>
        <row r="852">
          <cell r="A852" t="str">
            <v>P1179402</v>
          </cell>
          <cell r="B852" t="str">
            <v>884486255808</v>
          </cell>
          <cell r="C852" t="str">
            <v>RK SEQ GLOSS 07N V991</v>
          </cell>
          <cell r="D852" t="str">
            <v>RD</v>
          </cell>
          <cell r="E852" t="str">
            <v>A</v>
          </cell>
          <cell r="F852">
            <v>1</v>
          </cell>
          <cell r="I852" t="str">
            <v/>
          </cell>
          <cell r="L852">
            <v>7.4999999999999997E-2</v>
          </cell>
          <cell r="M852">
            <v>36</v>
          </cell>
          <cell r="N852">
            <v>612</v>
          </cell>
          <cell r="O852">
            <v>5508</v>
          </cell>
          <cell r="P852">
            <v>0</v>
          </cell>
          <cell r="Q852">
            <v>1</v>
          </cell>
          <cell r="R852">
            <v>3</v>
          </cell>
          <cell r="S852" t="str">
            <v>884486255808</v>
          </cell>
          <cell r="T852" t="str">
            <v>RU.77.99.29.001.E.010106.11.15</v>
          </cell>
          <cell r="U852" t="str">
            <v>Non Aerosol</v>
          </cell>
          <cell r="V852" t="str">
            <v>P1179402</v>
          </cell>
          <cell r="W852" t="str">
            <v>P1179402</v>
          </cell>
          <cell r="X852" t="str">
            <v>P1179402</v>
          </cell>
          <cell r="Y852" t="str">
            <v>P1179402</v>
          </cell>
          <cell r="Z852" t="str">
            <v>not US</v>
          </cell>
          <cell r="AA852" t="str">
            <v/>
          </cell>
          <cell r="AB852">
            <v>9</v>
          </cell>
          <cell r="AC852" t="str">
            <v>Non Aerosol</v>
          </cell>
        </row>
        <row r="853">
          <cell r="A853" t="str">
            <v>P1179702</v>
          </cell>
          <cell r="B853" t="str">
            <v>884486255839</v>
          </cell>
          <cell r="C853" t="str">
            <v>RK SEQ GLOSS 07NW V991</v>
          </cell>
          <cell r="D853" t="str">
            <v>RD</v>
          </cell>
          <cell r="E853" t="str">
            <v>A</v>
          </cell>
          <cell r="F853">
            <v>1</v>
          </cell>
          <cell r="I853" t="str">
            <v/>
          </cell>
          <cell r="L853">
            <v>7.4999999999999997E-2</v>
          </cell>
          <cell r="M853">
            <v>36</v>
          </cell>
          <cell r="N853">
            <v>612</v>
          </cell>
          <cell r="O853">
            <v>5508</v>
          </cell>
          <cell r="P853">
            <v>0</v>
          </cell>
          <cell r="Q853">
            <v>1</v>
          </cell>
          <cell r="R853">
            <v>3</v>
          </cell>
          <cell r="S853" t="str">
            <v>884486255839</v>
          </cell>
          <cell r="T853" t="str">
            <v>RU.77.99.29.001.E.010643.12.15</v>
          </cell>
          <cell r="U853" t="str">
            <v>Non Aerosol</v>
          </cell>
          <cell r="V853" t="str">
            <v>P1179702</v>
          </cell>
          <cell r="W853" t="str">
            <v>P1179702</v>
          </cell>
          <cell r="X853" t="str">
            <v>P1179702</v>
          </cell>
          <cell r="Y853" t="str">
            <v>P1179702</v>
          </cell>
          <cell r="Z853" t="str">
            <v>not US</v>
          </cell>
          <cell r="AA853" t="str">
            <v/>
          </cell>
          <cell r="AB853">
            <v>9</v>
          </cell>
          <cell r="AC853" t="str">
            <v>Non Aerosol</v>
          </cell>
        </row>
        <row r="854">
          <cell r="A854" t="str">
            <v>P1503401</v>
          </cell>
          <cell r="B854" t="str">
            <v>884486362193</v>
          </cell>
          <cell r="C854" t="str">
            <v>RK SEQ 07T STEEL 2OZ V991</v>
          </cell>
          <cell r="D854" t="str">
            <v>RD</v>
          </cell>
          <cell r="E854" t="str">
            <v>A</v>
          </cell>
          <cell r="F854">
            <v>1</v>
          </cell>
          <cell r="I854" t="str">
            <v/>
          </cell>
          <cell r="L854">
            <v>7.4999999999999997E-2</v>
          </cell>
          <cell r="M854">
            <v>36</v>
          </cell>
          <cell r="N854">
            <v>612</v>
          </cell>
          <cell r="O854">
            <v>5508</v>
          </cell>
          <cell r="P854">
            <v>0</v>
          </cell>
          <cell r="Q854">
            <v>1</v>
          </cell>
          <cell r="R854">
            <v>3</v>
          </cell>
          <cell r="S854" t="str">
            <v>884486362193</v>
          </cell>
          <cell r="T854" t="str">
            <v>RU.77.99.29.001.E.002208.05.18</v>
          </cell>
          <cell r="U854" t="str">
            <v>Non Aerosol</v>
          </cell>
          <cell r="V854" t="str">
            <v>P1503401</v>
          </cell>
          <cell r="W854" t="str">
            <v>P1503401</v>
          </cell>
          <cell r="X854" t="str">
            <v>P1503401</v>
          </cell>
          <cell r="Y854" t="str">
            <v>P1503401</v>
          </cell>
          <cell r="Z854" t="str">
            <v>not US</v>
          </cell>
          <cell r="AA854" t="str">
            <v/>
          </cell>
          <cell r="AB854">
            <v>9</v>
          </cell>
          <cell r="AC854" t="str">
            <v>Non Aerosol</v>
          </cell>
        </row>
        <row r="855">
          <cell r="A855" t="str">
            <v>P0488301</v>
          </cell>
          <cell r="B855" t="str">
            <v>743877066440</v>
          </cell>
          <cell r="C855" t="str">
            <v>RK SEQ 07KB SPICESTONE PTD EE V991</v>
          </cell>
          <cell r="D855" t="str">
            <v>RD</v>
          </cell>
          <cell r="E855" t="str">
            <v>#</v>
          </cell>
          <cell r="F855">
            <v>1</v>
          </cell>
          <cell r="I855" t="str">
            <v/>
          </cell>
          <cell r="L855">
            <v>7.4999999999999997E-2</v>
          </cell>
          <cell r="M855">
            <v>36</v>
          </cell>
          <cell r="N855">
            <v>612</v>
          </cell>
          <cell r="O855">
            <v>5508</v>
          </cell>
          <cell r="P855">
            <v>0</v>
          </cell>
          <cell r="Q855">
            <v>1</v>
          </cell>
          <cell r="R855">
            <v>3</v>
          </cell>
          <cell r="S855" t="str">
            <v>743877066440</v>
          </cell>
          <cell r="T855" t="str">
            <v>RU.77.99.29.001.E.002209.05.18</v>
          </cell>
          <cell r="U855" t="str">
            <v>Non Aerosol</v>
          </cell>
          <cell r="V855" t="str">
            <v>P0488301</v>
          </cell>
          <cell r="W855" t="str">
            <v>P0488301</v>
          </cell>
          <cell r="X855" t="str">
            <v>P0488301</v>
          </cell>
          <cell r="Y855" t="str">
            <v>P0488301</v>
          </cell>
          <cell r="Z855" t="str">
            <v>not US</v>
          </cell>
          <cell r="AA855" t="str">
            <v/>
          </cell>
          <cell r="AB855">
            <v>9</v>
          </cell>
          <cell r="AC855" t="str">
            <v>Non Aerosol</v>
          </cell>
        </row>
        <row r="856">
          <cell r="A856" t="str">
            <v>P0057503</v>
          </cell>
          <cell r="B856" t="str">
            <v>884486003676</v>
          </cell>
          <cell r="C856" t="str">
            <v>RK SEQ 08V IRIDESCENT QUARTZ V110</v>
          </cell>
          <cell r="D856" t="str">
            <v>RD</v>
          </cell>
          <cell r="E856" t="str">
            <v>#</v>
          </cell>
          <cell r="F856">
            <v>1</v>
          </cell>
          <cell r="I856" t="str">
            <v/>
          </cell>
          <cell r="L856">
            <v>7.4999999999999997E-2</v>
          </cell>
          <cell r="M856">
            <v>36</v>
          </cell>
          <cell r="N856">
            <v>612</v>
          </cell>
          <cell r="O856">
            <v>5508</v>
          </cell>
          <cell r="P856">
            <v>0</v>
          </cell>
          <cell r="Q856">
            <v>1</v>
          </cell>
          <cell r="R856">
            <v>3</v>
          </cell>
          <cell r="S856" t="str">
            <v>884486003676</v>
          </cell>
          <cell r="T856" t="str">
            <v>RU.77.99.29.001.E.002209.05.18</v>
          </cell>
          <cell r="U856" t="str">
            <v>Non Aerosol</v>
          </cell>
          <cell r="V856" t="str">
            <v>P0057503</v>
          </cell>
          <cell r="W856" t="str">
            <v>P0057503</v>
          </cell>
          <cell r="X856" t="str">
            <v>P0057503</v>
          </cell>
          <cell r="Y856" t="str">
            <v>P0057503</v>
          </cell>
          <cell r="Z856" t="str">
            <v>not US</v>
          </cell>
          <cell r="AA856" t="str">
            <v/>
          </cell>
          <cell r="AB856">
            <v>9</v>
          </cell>
          <cell r="AC856" t="str">
            <v>Non Aerosol</v>
          </cell>
        </row>
        <row r="857">
          <cell r="A857" t="str">
            <v>P1666100</v>
          </cell>
          <cell r="B857" t="str">
            <v>884486402837</v>
          </cell>
          <cell r="C857" t="str">
            <v>RK SEQ GLOSS 08VB V FROST 60ML V991</v>
          </cell>
          <cell r="D857" t="str">
            <v>RD</v>
          </cell>
          <cell r="E857" t="str">
            <v>#</v>
          </cell>
          <cell r="F857">
            <v>1</v>
          </cell>
          <cell r="I857" t="str">
            <v/>
          </cell>
          <cell r="L857">
            <v>7.4999999999999997E-2</v>
          </cell>
          <cell r="M857">
            <v>36</v>
          </cell>
          <cell r="N857">
            <v>612</v>
          </cell>
          <cell r="O857">
            <v>5508</v>
          </cell>
          <cell r="P857">
            <v>0</v>
          </cell>
          <cell r="Q857">
            <v>1</v>
          </cell>
          <cell r="R857">
            <v>3</v>
          </cell>
          <cell r="S857" t="str">
            <v>884486402837</v>
          </cell>
          <cell r="T857" t="str">
            <v>RU.77.99.29.001.E.000195.01.19</v>
          </cell>
          <cell r="U857" t="str">
            <v>Non Aerosol</v>
          </cell>
          <cell r="V857" t="str">
            <v>P1666100</v>
          </cell>
          <cell r="W857" t="str">
            <v>P1666100</v>
          </cell>
          <cell r="X857" t="str">
            <v>P1666100</v>
          </cell>
          <cell r="Y857" t="str">
            <v>P1666100</v>
          </cell>
          <cell r="Z857" t="str">
            <v>not US</v>
          </cell>
          <cell r="AA857" t="str">
            <v/>
          </cell>
          <cell r="AB857">
            <v>9</v>
          </cell>
          <cell r="AC857" t="str">
            <v>Non Aerosol</v>
          </cell>
        </row>
        <row r="858">
          <cell r="A858" t="str">
            <v>P1631601</v>
          </cell>
          <cell r="B858" t="str">
            <v>884486389282</v>
          </cell>
          <cell r="C858" t="str">
            <v>RK SEQ 08NA VOLCANIC 2OZ V110</v>
          </cell>
          <cell r="D858" t="str">
            <v>RD</v>
          </cell>
          <cell r="E858" t="str">
            <v>#</v>
          </cell>
          <cell r="F858">
            <v>1</v>
          </cell>
          <cell r="I858" t="str">
            <v/>
          </cell>
          <cell r="L858">
            <v>7.4999999999999997E-2</v>
          </cell>
          <cell r="M858">
            <v>36</v>
          </cell>
          <cell r="N858">
            <v>612</v>
          </cell>
          <cell r="O858">
            <v>5508</v>
          </cell>
          <cell r="P858">
            <v>0</v>
          </cell>
          <cell r="Q858">
            <v>1</v>
          </cell>
          <cell r="R858">
            <v>3</v>
          </cell>
          <cell r="S858" t="str">
            <v>884486389282</v>
          </cell>
          <cell r="T858" t="str">
            <v>RU.77.99.29.001.E.000195.01.19</v>
          </cell>
          <cell r="U858" t="str">
            <v>Non Aerosol</v>
          </cell>
          <cell r="V858" t="str">
            <v>P1631601</v>
          </cell>
          <cell r="W858" t="str">
            <v>P1631601</v>
          </cell>
          <cell r="X858" t="str">
            <v>P1631601</v>
          </cell>
          <cell r="Y858" t="str">
            <v>P1631601</v>
          </cell>
          <cell r="Z858" t="str">
            <v>not US</v>
          </cell>
          <cell r="AA858" t="str">
            <v/>
          </cell>
          <cell r="AB858">
            <v>9</v>
          </cell>
          <cell r="AC858" t="str">
            <v>Non Aerosol</v>
          </cell>
        </row>
        <row r="859">
          <cell r="A859" t="str">
            <v>P0057303</v>
          </cell>
          <cell r="B859" t="str">
            <v>884486003652</v>
          </cell>
          <cell r="C859" t="str">
            <v>RK SEQ 08N MOJAVE V110</v>
          </cell>
          <cell r="D859" t="str">
            <v>RD</v>
          </cell>
          <cell r="E859" t="str">
            <v>A</v>
          </cell>
          <cell r="F859">
            <v>1</v>
          </cell>
          <cell r="I859" t="str">
            <v/>
          </cell>
          <cell r="L859">
            <v>7.4999999999999997E-2</v>
          </cell>
          <cell r="M859">
            <v>36</v>
          </cell>
          <cell r="N859">
            <v>612</v>
          </cell>
          <cell r="O859">
            <v>5508</v>
          </cell>
          <cell r="P859">
            <v>0</v>
          </cell>
          <cell r="Q859">
            <v>1</v>
          </cell>
          <cell r="R859">
            <v>3</v>
          </cell>
          <cell r="S859" t="str">
            <v>884486003652</v>
          </cell>
          <cell r="T859" t="str">
            <v>RU.77.99.37.001.E.008396.10.13</v>
          </cell>
          <cell r="U859" t="str">
            <v>Non Aerosol</v>
          </cell>
          <cell r="V859" t="str">
            <v>P0057303</v>
          </cell>
          <cell r="W859" t="str">
            <v>P0057303</v>
          </cell>
          <cell r="X859" t="str">
            <v>P0057303</v>
          </cell>
          <cell r="Y859" t="str">
            <v>P0057303</v>
          </cell>
          <cell r="Z859" t="str">
            <v>not US</v>
          </cell>
          <cell r="AA859" t="str">
            <v/>
          </cell>
          <cell r="AB859">
            <v>9</v>
          </cell>
          <cell r="AC859" t="str">
            <v>Non Aerosol</v>
          </cell>
        </row>
        <row r="860">
          <cell r="A860" t="str">
            <v>P0053403</v>
          </cell>
          <cell r="B860" t="str">
            <v>884486002136</v>
          </cell>
          <cell r="C860" t="str">
            <v>RK SEQ 08WG GOLDEN APRICOT V110</v>
          </cell>
          <cell r="D860" t="str">
            <v>RD</v>
          </cell>
          <cell r="E860" t="str">
            <v>B</v>
          </cell>
          <cell r="F860">
            <v>1</v>
          </cell>
          <cell r="I860" t="str">
            <v/>
          </cell>
          <cell r="L860">
            <v>7.4999999999999997E-2</v>
          </cell>
          <cell r="M860">
            <v>36</v>
          </cell>
          <cell r="N860">
            <v>612</v>
          </cell>
          <cell r="O860">
            <v>5508</v>
          </cell>
          <cell r="P860">
            <v>0</v>
          </cell>
          <cell r="Q860">
            <v>1</v>
          </cell>
          <cell r="R860">
            <v>3</v>
          </cell>
          <cell r="S860" t="str">
            <v>884486002136</v>
          </cell>
          <cell r="T860" t="str">
            <v>RU.77.99.37.001.E.008396.10.13</v>
          </cell>
          <cell r="U860" t="str">
            <v>Non Aerosol</v>
          </cell>
          <cell r="V860" t="str">
            <v>P0053403</v>
          </cell>
          <cell r="W860" t="str">
            <v>P0053403</v>
          </cell>
          <cell r="X860" t="str">
            <v>P0053403</v>
          </cell>
          <cell r="Y860" t="str">
            <v>P0053403</v>
          </cell>
          <cell r="Z860" t="str">
            <v>not US</v>
          </cell>
          <cell r="AA860" t="str">
            <v/>
          </cell>
          <cell r="AB860">
            <v>9</v>
          </cell>
          <cell r="AC860" t="str">
            <v>Non Aerosol</v>
          </cell>
        </row>
        <row r="861">
          <cell r="A861" t="str">
            <v>P0487702</v>
          </cell>
          <cell r="B861" t="str">
            <v>743877065603</v>
          </cell>
          <cell r="C861" t="str">
            <v>RK SEQ 08KK CAYENNE SEQ V991</v>
          </cell>
          <cell r="D861" t="str">
            <v>RD</v>
          </cell>
          <cell r="E861" t="str">
            <v>B</v>
          </cell>
          <cell r="F861">
            <v>1</v>
          </cell>
          <cell r="I861" t="str">
            <v/>
          </cell>
          <cell r="L861">
            <v>7.4999999999999997E-2</v>
          </cell>
          <cell r="M861">
            <v>36</v>
          </cell>
          <cell r="N861">
            <v>612</v>
          </cell>
          <cell r="O861">
            <v>5508</v>
          </cell>
          <cell r="P861">
            <v>0</v>
          </cell>
          <cell r="Q861">
            <v>1</v>
          </cell>
          <cell r="R861">
            <v>3</v>
          </cell>
          <cell r="S861" t="str">
            <v>743877065603</v>
          </cell>
          <cell r="T861" t="str">
            <v>RU.77.99.37.001.E.006247.07.13</v>
          </cell>
          <cell r="U861" t="str">
            <v>Non Aerosol</v>
          </cell>
          <cell r="V861" t="str">
            <v>P0487702</v>
          </cell>
          <cell r="W861" t="str">
            <v>P0487702</v>
          </cell>
          <cell r="X861" t="str">
            <v>P0487702</v>
          </cell>
          <cell r="Y861" t="str">
            <v>P0487702</v>
          </cell>
          <cell r="Z861" t="str">
            <v>not US</v>
          </cell>
          <cell r="AA861" t="str">
            <v/>
          </cell>
          <cell r="AB861">
            <v>9</v>
          </cell>
          <cell r="AC861" t="str">
            <v>Non Aerosol</v>
          </cell>
        </row>
        <row r="862">
          <cell r="A862" t="str">
            <v>P1510401</v>
          </cell>
          <cell r="B862" t="str">
            <v>884486366245</v>
          </cell>
          <cell r="C862" t="str">
            <v>RK SEQ 08T SILVER 2OZ V991</v>
          </cell>
          <cell r="D862" t="str">
            <v>RD</v>
          </cell>
          <cell r="E862" t="str">
            <v>A</v>
          </cell>
          <cell r="F862">
            <v>1</v>
          </cell>
          <cell r="I862" t="str">
            <v/>
          </cell>
          <cell r="L862">
            <v>7.4999999999999997E-2</v>
          </cell>
          <cell r="M862">
            <v>36</v>
          </cell>
          <cell r="N862">
            <v>612</v>
          </cell>
          <cell r="O862">
            <v>5508</v>
          </cell>
          <cell r="P862">
            <v>0</v>
          </cell>
          <cell r="Q862">
            <v>1</v>
          </cell>
          <cell r="R862">
            <v>3</v>
          </cell>
          <cell r="S862" t="str">
            <v>884486366245</v>
          </cell>
          <cell r="T862" t="str">
            <v>RU.77.99.29.001.E.002208.05.18</v>
          </cell>
          <cell r="U862" t="str">
            <v>Non Aerosol</v>
          </cell>
          <cell r="V862" t="str">
            <v>P1510401</v>
          </cell>
          <cell r="W862" t="str">
            <v>P1510401</v>
          </cell>
          <cell r="X862" t="str">
            <v>P1510401</v>
          </cell>
          <cell r="Y862" t="str">
            <v>P1510401</v>
          </cell>
          <cell r="Z862" t="str">
            <v>not US</v>
          </cell>
          <cell r="AA862" t="str">
            <v/>
          </cell>
          <cell r="AB862">
            <v>9</v>
          </cell>
          <cell r="AC862" t="str">
            <v>Non Aerosol</v>
          </cell>
        </row>
        <row r="863">
          <cell r="A863" t="str">
            <v>P0057803</v>
          </cell>
          <cell r="B863" t="str">
            <v>884486003683</v>
          </cell>
          <cell r="C863" t="str">
            <v>RK SEQ 09AA PAPAYA V110</v>
          </cell>
          <cell r="D863" t="str">
            <v>RD</v>
          </cell>
          <cell r="E863" t="str">
            <v>B</v>
          </cell>
          <cell r="F863">
            <v>1</v>
          </cell>
          <cell r="I863" t="str">
            <v/>
          </cell>
          <cell r="L863">
            <v>7.4999999999999997E-2</v>
          </cell>
          <cell r="M863">
            <v>36</v>
          </cell>
          <cell r="N863">
            <v>612</v>
          </cell>
          <cell r="O863">
            <v>5508</v>
          </cell>
          <cell r="P863">
            <v>0</v>
          </cell>
          <cell r="Q863">
            <v>1</v>
          </cell>
          <cell r="R863">
            <v>3</v>
          </cell>
          <cell r="S863" t="str">
            <v>884486003683</v>
          </cell>
          <cell r="T863" t="str">
            <v>RU.77.99.37.001.E.008396.10.13</v>
          </cell>
          <cell r="U863" t="str">
            <v>Non Aerosol</v>
          </cell>
          <cell r="V863" t="str">
            <v>P0057803</v>
          </cell>
          <cell r="W863" t="str">
            <v>P0057803</v>
          </cell>
          <cell r="X863" t="str">
            <v>P0057803</v>
          </cell>
          <cell r="Y863" t="str">
            <v>P0057803</v>
          </cell>
          <cell r="Z863" t="str">
            <v>not US</v>
          </cell>
          <cell r="AA863" t="str">
            <v/>
          </cell>
          <cell r="AB863">
            <v>9</v>
          </cell>
          <cell r="AC863" t="str">
            <v>Non Aerosol</v>
          </cell>
        </row>
        <row r="864">
          <cell r="A864" t="str">
            <v>P0060803</v>
          </cell>
          <cell r="B864" t="str">
            <v>884486003805</v>
          </cell>
          <cell r="C864" t="str">
            <v>RK SEQ 09G VANILLA CR V991</v>
          </cell>
          <cell r="D864" t="str">
            <v>RD</v>
          </cell>
          <cell r="E864" t="str">
            <v>A</v>
          </cell>
          <cell r="F864">
            <v>1</v>
          </cell>
          <cell r="I864" t="str">
            <v/>
          </cell>
          <cell r="L864">
            <v>7.4999999999999997E-2</v>
          </cell>
          <cell r="M864">
            <v>36</v>
          </cell>
          <cell r="N864">
            <v>612</v>
          </cell>
          <cell r="O864">
            <v>5508</v>
          </cell>
          <cell r="P864">
            <v>0</v>
          </cell>
          <cell r="Q864">
            <v>1</v>
          </cell>
          <cell r="R864">
            <v>3</v>
          </cell>
          <cell r="S864" t="str">
            <v>884486003805</v>
          </cell>
          <cell r="T864" t="str">
            <v>RU.77.99.37.001.E.006247.07.13</v>
          </cell>
          <cell r="U864" t="str">
            <v>Non Aerosol</v>
          </cell>
          <cell r="V864" t="str">
            <v>P0060803</v>
          </cell>
          <cell r="W864" t="str">
            <v>P0060803</v>
          </cell>
          <cell r="X864" t="str">
            <v>P0060803</v>
          </cell>
          <cell r="Y864" t="str">
            <v>P0060803</v>
          </cell>
          <cell r="Z864" t="str">
            <v>not US</v>
          </cell>
          <cell r="AA864" t="str">
            <v/>
          </cell>
          <cell r="AB864">
            <v>9</v>
          </cell>
          <cell r="AC864" t="str">
            <v>Non Aerosol</v>
          </cell>
        </row>
        <row r="865">
          <cell r="A865" t="str">
            <v>P0060603</v>
          </cell>
          <cell r="B865" t="str">
            <v>884486003713</v>
          </cell>
          <cell r="C865" t="str">
            <v>RK SEQ 9GB BUTTER CREAM V991</v>
          </cell>
          <cell r="D865" t="str">
            <v>RD</v>
          </cell>
          <cell r="E865" t="str">
            <v>A</v>
          </cell>
          <cell r="F865">
            <v>1</v>
          </cell>
          <cell r="I865" t="str">
            <v/>
          </cell>
          <cell r="L865">
            <v>7.4999999999999997E-2</v>
          </cell>
          <cell r="M865">
            <v>36</v>
          </cell>
          <cell r="N865">
            <v>612</v>
          </cell>
          <cell r="O865">
            <v>5508</v>
          </cell>
          <cell r="P865">
            <v>0</v>
          </cell>
          <cell r="Q865">
            <v>1</v>
          </cell>
          <cell r="R865">
            <v>3</v>
          </cell>
          <cell r="S865" t="str">
            <v>884486003713</v>
          </cell>
          <cell r="T865" t="str">
            <v>RU.77.99.37.001.E.007249.09.13</v>
          </cell>
          <cell r="U865" t="str">
            <v>Non Aerosol</v>
          </cell>
          <cell r="V865" t="str">
            <v>P0060603</v>
          </cell>
          <cell r="W865" t="str">
            <v>P0060603</v>
          </cell>
          <cell r="X865" t="str">
            <v>P0060603</v>
          </cell>
          <cell r="Y865" t="str">
            <v>P0060603</v>
          </cell>
          <cell r="Z865" t="str">
            <v>not US</v>
          </cell>
          <cell r="AA865" t="str">
            <v/>
          </cell>
          <cell r="AB865">
            <v>9</v>
          </cell>
          <cell r="AC865" t="str">
            <v>Non Aerosol</v>
          </cell>
        </row>
        <row r="866">
          <cell r="A866" t="str">
            <v>P0068204</v>
          </cell>
          <cell r="B866" t="str">
            <v>884486003416</v>
          </cell>
          <cell r="C866" t="str">
            <v>RK SEQ 9K PAPAYA V991</v>
          </cell>
          <cell r="D866" t="str">
            <v>RD</v>
          </cell>
          <cell r="E866" t="str">
            <v>B</v>
          </cell>
          <cell r="F866">
            <v>1</v>
          </cell>
          <cell r="I866" t="str">
            <v/>
          </cell>
          <cell r="L866">
            <v>7.4999999999999997E-2</v>
          </cell>
          <cell r="M866">
            <v>36</v>
          </cell>
          <cell r="N866">
            <v>612</v>
          </cell>
          <cell r="O866">
            <v>5508</v>
          </cell>
          <cell r="P866">
            <v>0</v>
          </cell>
          <cell r="Q866">
            <v>1</v>
          </cell>
          <cell r="R866">
            <v>3</v>
          </cell>
          <cell r="S866" t="str">
            <v>884486003416</v>
          </cell>
          <cell r="T866" t="str">
            <v>RU.77.99.37.001.E.006247.07.13</v>
          </cell>
          <cell r="U866" t="str">
            <v>Non Aerosol</v>
          </cell>
          <cell r="V866" t="str">
            <v>P0068204</v>
          </cell>
          <cell r="W866" t="str">
            <v>P0068204</v>
          </cell>
          <cell r="X866" t="str">
            <v>P0068204</v>
          </cell>
          <cell r="Y866" t="str">
            <v>P0068204</v>
          </cell>
          <cell r="Z866" t="str">
            <v>not US</v>
          </cell>
          <cell r="AA866" t="str">
            <v/>
          </cell>
          <cell r="AB866">
            <v>9</v>
          </cell>
          <cell r="AC866" t="str">
            <v>Non Aerosol</v>
          </cell>
        </row>
        <row r="867">
          <cell r="A867" t="str">
            <v>P0072603</v>
          </cell>
          <cell r="B867" t="str">
            <v>743877065818</v>
          </cell>
          <cell r="C867" t="str">
            <v>RK SEQ 09M CAFE AU LAIT V991</v>
          </cell>
          <cell r="D867" t="str">
            <v>RD</v>
          </cell>
          <cell r="E867" t="str">
            <v>A</v>
          </cell>
          <cell r="F867">
            <v>1</v>
          </cell>
          <cell r="I867" t="str">
            <v/>
          </cell>
          <cell r="L867">
            <v>7.4999999999999997E-2</v>
          </cell>
          <cell r="M867">
            <v>36</v>
          </cell>
          <cell r="N867">
            <v>612</v>
          </cell>
          <cell r="O867">
            <v>5508</v>
          </cell>
          <cell r="P867">
            <v>0</v>
          </cell>
          <cell r="Q867">
            <v>1</v>
          </cell>
          <cell r="R867">
            <v>3</v>
          </cell>
          <cell r="S867" t="str">
            <v>743877065818</v>
          </cell>
          <cell r="T867" t="str">
            <v>RU.77.99.37.001.E.006247.07.13</v>
          </cell>
          <cell r="U867" t="str">
            <v>Non Aerosol</v>
          </cell>
          <cell r="V867" t="str">
            <v>P0072603</v>
          </cell>
          <cell r="W867" t="str">
            <v>P0072603</v>
          </cell>
          <cell r="X867" t="str">
            <v>P0072603</v>
          </cell>
          <cell r="Y867" t="str">
            <v>P0072603</v>
          </cell>
          <cell r="Z867" t="str">
            <v>not US</v>
          </cell>
          <cell r="AA867" t="str">
            <v/>
          </cell>
          <cell r="AB867">
            <v>9</v>
          </cell>
          <cell r="AC867" t="str">
            <v>Non Aerosol</v>
          </cell>
        </row>
        <row r="868">
          <cell r="A868" t="str">
            <v>P0059903</v>
          </cell>
          <cell r="B868" t="str">
            <v>884486003737</v>
          </cell>
          <cell r="C868" t="str">
            <v>RK SEQ 09N SAHARA V991</v>
          </cell>
          <cell r="D868" t="str">
            <v>RD</v>
          </cell>
          <cell r="E868" t="str">
            <v>A</v>
          </cell>
          <cell r="F868">
            <v>1</v>
          </cell>
          <cell r="I868" t="str">
            <v/>
          </cell>
          <cell r="L868">
            <v>7.4999999999999997E-2</v>
          </cell>
          <cell r="M868">
            <v>36</v>
          </cell>
          <cell r="N868">
            <v>612</v>
          </cell>
          <cell r="O868">
            <v>5508</v>
          </cell>
          <cell r="P868">
            <v>0</v>
          </cell>
          <cell r="Q868">
            <v>1</v>
          </cell>
          <cell r="R868">
            <v>3</v>
          </cell>
          <cell r="S868" t="str">
            <v>884486003737</v>
          </cell>
          <cell r="T868" t="str">
            <v>RU.77.99.37.001.E.006247.07.13</v>
          </cell>
          <cell r="U868" t="str">
            <v>Non Aerosol</v>
          </cell>
          <cell r="V868" t="str">
            <v>P0059903</v>
          </cell>
          <cell r="W868" t="str">
            <v>P0059903</v>
          </cell>
          <cell r="X868" t="str">
            <v>P0059903</v>
          </cell>
          <cell r="Y868" t="str">
            <v>P0059903</v>
          </cell>
          <cell r="Z868" t="str">
            <v>not US</v>
          </cell>
          <cell r="AA868" t="str">
            <v/>
          </cell>
          <cell r="AB868">
            <v>9</v>
          </cell>
          <cell r="AC868" t="str">
            <v>Non Aerosol</v>
          </cell>
        </row>
        <row r="869">
          <cell r="A869" t="str">
            <v>P1631501</v>
          </cell>
          <cell r="B869" t="str">
            <v>884486389275</v>
          </cell>
          <cell r="C869" t="str">
            <v>RK SEQ 09NA MIST 2OZ V110</v>
          </cell>
          <cell r="D869" t="str">
            <v>RD</v>
          </cell>
          <cell r="E869" t="str">
            <v>#</v>
          </cell>
          <cell r="F869">
            <v>1</v>
          </cell>
          <cell r="I869" t="str">
            <v/>
          </cell>
          <cell r="L869">
            <v>7.4999999999999997E-2</v>
          </cell>
          <cell r="M869">
            <v>36</v>
          </cell>
          <cell r="N869">
            <v>612</v>
          </cell>
          <cell r="O869">
            <v>5508</v>
          </cell>
          <cell r="P869">
            <v>0</v>
          </cell>
          <cell r="Q869">
            <v>1</v>
          </cell>
          <cell r="R869">
            <v>3</v>
          </cell>
          <cell r="S869" t="str">
            <v>884486389275</v>
          </cell>
          <cell r="T869" t="str">
            <v>RU.77.99.29.001.E.000195.01.19</v>
          </cell>
          <cell r="U869" t="str">
            <v>Non Aerosol</v>
          </cell>
          <cell r="V869" t="str">
            <v>P1631501</v>
          </cell>
          <cell r="W869" t="str">
            <v>P1631501</v>
          </cell>
          <cell r="X869" t="str">
            <v>P1631501</v>
          </cell>
          <cell r="Y869" t="str">
            <v>P1631501</v>
          </cell>
          <cell r="Z869" t="str">
            <v>not US</v>
          </cell>
          <cell r="AA869" t="str">
            <v/>
          </cell>
          <cell r="AB869">
            <v>9</v>
          </cell>
          <cell r="AC869" t="str">
            <v>Non Aerosol</v>
          </cell>
        </row>
        <row r="870">
          <cell r="A870" t="str">
            <v>P0060303</v>
          </cell>
          <cell r="B870" t="str">
            <v>884486003768</v>
          </cell>
          <cell r="C870" t="str">
            <v>RK SEQ 09V PLATINUM ICE V991</v>
          </cell>
          <cell r="D870" t="str">
            <v>RD</v>
          </cell>
          <cell r="E870" t="str">
            <v>A</v>
          </cell>
          <cell r="F870">
            <v>1</v>
          </cell>
          <cell r="I870" t="str">
            <v/>
          </cell>
          <cell r="L870">
            <v>7.4999999999999997E-2</v>
          </cell>
          <cell r="M870">
            <v>36</v>
          </cell>
          <cell r="N870">
            <v>612</v>
          </cell>
          <cell r="O870">
            <v>5508</v>
          </cell>
          <cell r="P870">
            <v>0</v>
          </cell>
          <cell r="Q870">
            <v>1</v>
          </cell>
          <cell r="R870">
            <v>3</v>
          </cell>
          <cell r="S870" t="str">
            <v>884486003768</v>
          </cell>
          <cell r="T870" t="str">
            <v>RU.77.99.37.001.E.006247.07.13</v>
          </cell>
          <cell r="U870" t="str">
            <v>Non Aerosol</v>
          </cell>
          <cell r="V870" t="str">
            <v>P0060303</v>
          </cell>
          <cell r="W870" t="str">
            <v>P0060303</v>
          </cell>
          <cell r="X870" t="str">
            <v>P0060303</v>
          </cell>
          <cell r="Y870" t="str">
            <v>P0060303</v>
          </cell>
          <cell r="Z870" t="str">
            <v>not US</v>
          </cell>
          <cell r="AA870" t="str">
            <v/>
          </cell>
          <cell r="AB870">
            <v>9</v>
          </cell>
          <cell r="AC870" t="str">
            <v>Non Aerosol</v>
          </cell>
        </row>
        <row r="871">
          <cell r="A871" t="str">
            <v>P0487502</v>
          </cell>
          <cell r="B871" t="str">
            <v>743877060783</v>
          </cell>
          <cell r="C871" t="str">
            <v>RK SEQ 09T CHROME PTD V991</v>
          </cell>
          <cell r="D871" t="str">
            <v>RD</v>
          </cell>
          <cell r="E871" t="str">
            <v>A</v>
          </cell>
          <cell r="F871">
            <v>1</v>
          </cell>
          <cell r="I871" t="str">
            <v/>
          </cell>
          <cell r="L871">
            <v>7.4999999999999997E-2</v>
          </cell>
          <cell r="M871">
            <v>36</v>
          </cell>
          <cell r="N871">
            <v>612</v>
          </cell>
          <cell r="O871">
            <v>5508</v>
          </cell>
          <cell r="P871">
            <v>0</v>
          </cell>
          <cell r="Q871">
            <v>1</v>
          </cell>
          <cell r="R871">
            <v>3</v>
          </cell>
          <cell r="S871" t="str">
            <v>743877060783</v>
          </cell>
          <cell r="T871" t="str">
            <v>RU.77.99.37.001.E.007249.09.13</v>
          </cell>
          <cell r="U871" t="str">
            <v>Non Aerosol</v>
          </cell>
          <cell r="V871" t="str">
            <v>P0487502</v>
          </cell>
          <cell r="W871" t="str">
            <v>P0487502</v>
          </cell>
          <cell r="X871" t="str">
            <v>P0487502</v>
          </cell>
          <cell r="Y871" t="str">
            <v>P0487502</v>
          </cell>
          <cell r="Z871" t="str">
            <v>not US</v>
          </cell>
          <cell r="AA871" t="str">
            <v/>
          </cell>
          <cell r="AB871">
            <v>9</v>
          </cell>
          <cell r="AC871" t="str">
            <v>Non Aerosol</v>
          </cell>
        </row>
        <row r="872">
          <cell r="A872" t="str">
            <v>P1178002</v>
          </cell>
          <cell r="B872" t="str">
            <v>884486255785</v>
          </cell>
          <cell r="C872" t="str">
            <v>RK SEQ GLOSS 09P V065</v>
          </cell>
          <cell r="D872" t="str">
            <v>RD</v>
          </cell>
          <cell r="E872" t="str">
            <v>A</v>
          </cell>
          <cell r="F872">
            <v>1</v>
          </cell>
          <cell r="I872" t="str">
            <v/>
          </cell>
          <cell r="L872">
            <v>7.4999999999999997E-2</v>
          </cell>
          <cell r="M872">
            <v>36</v>
          </cell>
          <cell r="N872">
            <v>612</v>
          </cell>
          <cell r="O872">
            <v>5508</v>
          </cell>
          <cell r="P872">
            <v>0</v>
          </cell>
          <cell r="Q872">
            <v>1</v>
          </cell>
          <cell r="R872">
            <v>3</v>
          </cell>
          <cell r="S872" t="str">
            <v>884486255785</v>
          </cell>
          <cell r="T872" t="str">
            <v>RU.77.99.29.001.E.010643.12.15</v>
          </cell>
          <cell r="U872" t="str">
            <v>Non Aerosol</v>
          </cell>
          <cell r="V872" t="str">
            <v>P1178002</v>
          </cell>
          <cell r="W872" t="str">
            <v>P1178002</v>
          </cell>
          <cell r="X872" t="str">
            <v>P1178002</v>
          </cell>
          <cell r="Y872" t="str">
            <v>P1178002</v>
          </cell>
          <cell r="Z872" t="str">
            <v>not US</v>
          </cell>
          <cell r="AA872" t="str">
            <v/>
          </cell>
          <cell r="AB872">
            <v>9</v>
          </cell>
          <cell r="AC872" t="str">
            <v>Non Aerosol</v>
          </cell>
        </row>
        <row r="873">
          <cell r="A873" t="str">
            <v>P1179602</v>
          </cell>
          <cell r="B873" t="str">
            <v>884486255822</v>
          </cell>
          <cell r="C873" t="str">
            <v>RK SEQ GLOSS 09NW V991</v>
          </cell>
          <cell r="D873" t="str">
            <v>RD</v>
          </cell>
          <cell r="E873" t="str">
            <v>A</v>
          </cell>
          <cell r="F873">
            <v>1</v>
          </cell>
          <cell r="I873" t="str">
            <v/>
          </cell>
          <cell r="L873">
            <v>7.4999999999999997E-2</v>
          </cell>
          <cell r="M873">
            <v>36</v>
          </cell>
          <cell r="N873">
            <v>612</v>
          </cell>
          <cell r="O873">
            <v>5508</v>
          </cell>
          <cell r="P873">
            <v>0</v>
          </cell>
          <cell r="Q873">
            <v>1</v>
          </cell>
          <cell r="R873">
            <v>3</v>
          </cell>
          <cell r="S873" t="str">
            <v>884486255822</v>
          </cell>
          <cell r="T873" t="str">
            <v>RU.77.99.29.001.E.010643.12.15</v>
          </cell>
          <cell r="U873" t="str">
            <v>Non Aerosol</v>
          </cell>
          <cell r="V873" t="str">
            <v>P1179602</v>
          </cell>
          <cell r="W873" t="str">
            <v>P1179602</v>
          </cell>
          <cell r="X873" t="str">
            <v>P1179602</v>
          </cell>
          <cell r="Y873" t="str">
            <v>P1179602</v>
          </cell>
          <cell r="Z873" t="str">
            <v>not US</v>
          </cell>
          <cell r="AA873" t="str">
            <v/>
          </cell>
          <cell r="AB873">
            <v>9</v>
          </cell>
          <cell r="AC873" t="str">
            <v>Non Aerosol</v>
          </cell>
        </row>
        <row r="874">
          <cell r="A874" t="str">
            <v>P0059503</v>
          </cell>
          <cell r="B874" t="str">
            <v>743877065771</v>
          </cell>
          <cell r="C874" t="str">
            <v>RK SEQ 09B IRISH CREME V991</v>
          </cell>
          <cell r="D874" t="str">
            <v>RD</v>
          </cell>
          <cell r="E874" t="str">
            <v>#</v>
          </cell>
          <cell r="F874">
            <v>1</v>
          </cell>
          <cell r="I874" t="str">
            <v/>
          </cell>
          <cell r="L874">
            <v>7.4999999999999997E-2</v>
          </cell>
          <cell r="M874">
            <v>36</v>
          </cell>
          <cell r="N874">
            <v>612</v>
          </cell>
          <cell r="O874">
            <v>5508</v>
          </cell>
          <cell r="P874">
            <v>0</v>
          </cell>
          <cell r="Q874">
            <v>1</v>
          </cell>
          <cell r="R874">
            <v>3</v>
          </cell>
          <cell r="S874" t="str">
            <v>743877065771</v>
          </cell>
          <cell r="T874" t="str">
            <v>RU.77.99.29.001.E.002209.05.18</v>
          </cell>
          <cell r="U874" t="str">
            <v>Non Aerosol</v>
          </cell>
          <cell r="V874" t="str">
            <v>P0059503</v>
          </cell>
          <cell r="W874" t="str">
            <v>P0059503</v>
          </cell>
          <cell r="X874" t="str">
            <v>P0059503</v>
          </cell>
          <cell r="Y874" t="str">
            <v>P0059503</v>
          </cell>
          <cell r="Z874" t="str">
            <v>not US</v>
          </cell>
          <cell r="AA874" t="str">
            <v/>
          </cell>
          <cell r="AB874">
            <v>9</v>
          </cell>
          <cell r="AC874" t="str">
            <v>Non Aerosol</v>
          </cell>
        </row>
        <row r="875">
          <cell r="A875" t="str">
            <v>P0072403</v>
          </cell>
          <cell r="B875" t="str">
            <v>743877066709</v>
          </cell>
          <cell r="C875" t="str">
            <v>RK SEQ 09B STERLING V110</v>
          </cell>
          <cell r="D875" t="str">
            <v>RD</v>
          </cell>
          <cell r="E875" t="str">
            <v>#</v>
          </cell>
          <cell r="F875">
            <v>1</v>
          </cell>
          <cell r="I875" t="str">
            <v/>
          </cell>
          <cell r="L875">
            <v>7.4999999999999997E-2</v>
          </cell>
          <cell r="M875">
            <v>36</v>
          </cell>
          <cell r="N875">
            <v>612</v>
          </cell>
          <cell r="O875">
            <v>5508</v>
          </cell>
          <cell r="P875">
            <v>0</v>
          </cell>
          <cell r="Q875">
            <v>1</v>
          </cell>
          <cell r="R875">
            <v>3</v>
          </cell>
          <cell r="S875" t="str">
            <v>743877066709</v>
          </cell>
          <cell r="T875" t="str">
            <v>RU.77.99.29.001.Е.001270.04.19</v>
          </cell>
          <cell r="U875" t="str">
            <v>Non Aerosol</v>
          </cell>
          <cell r="V875" t="str">
            <v>P0072403</v>
          </cell>
          <cell r="W875" t="str">
            <v>P0072403</v>
          </cell>
          <cell r="X875" t="str">
            <v>P0072403</v>
          </cell>
          <cell r="Y875" t="str">
            <v>P0072403</v>
          </cell>
          <cell r="Z875" t="str">
            <v>not US</v>
          </cell>
          <cell r="AA875" t="str">
            <v/>
          </cell>
          <cell r="AB875">
            <v>9</v>
          </cell>
          <cell r="AC875" t="str">
            <v>Non Aerosol</v>
          </cell>
        </row>
        <row r="876">
          <cell r="A876" t="str">
            <v>E2615100</v>
          </cell>
          <cell r="B876" t="str">
            <v>3474636595426</v>
          </cell>
          <cell r="C876" t="str">
            <v>RK SEQ DEVELOPER GC 1L VF63</v>
          </cell>
          <cell r="D876" t="str">
            <v>RD</v>
          </cell>
          <cell r="E876" t="str">
            <v>B</v>
          </cell>
          <cell r="F876">
            <v>1</v>
          </cell>
          <cell r="I876" t="str">
            <v/>
          </cell>
          <cell r="L876">
            <v>1.0720000000000001</v>
          </cell>
          <cell r="M876">
            <v>6</v>
          </cell>
          <cell r="N876">
            <v>150</v>
          </cell>
          <cell r="O876">
            <v>450</v>
          </cell>
          <cell r="P876">
            <v>0</v>
          </cell>
          <cell r="Q876">
            <v>1</v>
          </cell>
          <cell r="R876">
            <v>0</v>
          </cell>
          <cell r="S876" t="str">
            <v>3474636595426</v>
          </cell>
          <cell r="T876" t="str">
            <v>RU.77.99.29.001.E.002749.07.18</v>
          </cell>
          <cell r="U876" t="str">
            <v>Non Aerosol</v>
          </cell>
          <cell r="V876" t="str">
            <v>E2615100</v>
          </cell>
          <cell r="W876" t="str">
            <v>E2615100</v>
          </cell>
          <cell r="X876" t="str">
            <v>E2615100</v>
          </cell>
          <cell r="Y876" t="str">
            <v>E2615100</v>
          </cell>
          <cell r="Z876" t="str">
            <v>not US</v>
          </cell>
          <cell r="AA876" t="str">
            <v/>
          </cell>
          <cell r="AB876">
            <v>9</v>
          </cell>
          <cell r="AC876" t="str">
            <v>Non Aerosol</v>
          </cell>
        </row>
        <row r="877">
          <cell r="A877" t="str">
            <v>P0695301</v>
          </cell>
          <cell r="B877" t="str">
            <v>743877066945</v>
          </cell>
          <cell r="C877" t="str">
            <v>RK SEQ PROCESS SOLUTION LTR LG4</v>
          </cell>
          <cell r="D877" t="str">
            <v>RD</v>
          </cell>
          <cell r="E877" t="str">
            <v>A</v>
          </cell>
          <cell r="F877">
            <v>1</v>
          </cell>
          <cell r="I877" t="str">
            <v/>
          </cell>
          <cell r="L877">
            <v>1.08</v>
          </cell>
          <cell r="M877">
            <v>6</v>
          </cell>
          <cell r="N877">
            <v>114</v>
          </cell>
          <cell r="O877">
            <v>342</v>
          </cell>
          <cell r="P877">
            <v>0</v>
          </cell>
          <cell r="Q877">
            <v>1</v>
          </cell>
          <cell r="R877">
            <v>0</v>
          </cell>
          <cell r="S877" t="str">
            <v>743877066945</v>
          </cell>
          <cell r="T877" t="str">
            <v>RU.77.99.37.001.E.006246.07.13</v>
          </cell>
          <cell r="U877" t="str">
            <v>Non Aerosol</v>
          </cell>
          <cell r="V877" t="str">
            <v>P0695301</v>
          </cell>
          <cell r="W877" t="str">
            <v>P0695301</v>
          </cell>
          <cell r="X877" t="str">
            <v>P0695301</v>
          </cell>
          <cell r="Y877" t="str">
            <v>P0695301</v>
          </cell>
          <cell r="Z877" t="str">
            <v>not US</v>
          </cell>
          <cell r="AA877" t="str">
            <v/>
          </cell>
          <cell r="AB877">
            <v>9</v>
          </cell>
          <cell r="AC877" t="str">
            <v>Non Aerosol</v>
          </cell>
        </row>
        <row r="878">
          <cell r="A878" t="str">
            <v>P0787402</v>
          </cell>
          <cell r="B878" t="str">
            <v>743877076487</v>
          </cell>
          <cell r="C878" t="str">
            <v>RK SEQ CRYSTL CLR 500ML V029</v>
          </cell>
          <cell r="D878" t="str">
            <v>RD</v>
          </cell>
          <cell r="E878" t="str">
            <v>A</v>
          </cell>
          <cell r="F878">
            <v>1</v>
          </cell>
          <cell r="I878" t="str">
            <v/>
          </cell>
          <cell r="L878">
            <v>0.55500000000000005</v>
          </cell>
          <cell r="M878">
            <v>12</v>
          </cell>
          <cell r="N878">
            <v>180</v>
          </cell>
          <cell r="O878">
            <v>720</v>
          </cell>
          <cell r="P878">
            <v>0</v>
          </cell>
          <cell r="Q878">
            <v>1</v>
          </cell>
          <cell r="R878">
            <v>0</v>
          </cell>
          <cell r="S878" t="str">
            <v>743877076487</v>
          </cell>
          <cell r="T878" t="str">
            <v>RU.77.99.37.001.E.006245.07.13</v>
          </cell>
          <cell r="U878" t="str">
            <v>Non Aerosol</v>
          </cell>
          <cell r="V878" t="str">
            <v>P0787402</v>
          </cell>
          <cell r="W878" t="str">
            <v>P0787402</v>
          </cell>
          <cell r="X878" t="str">
            <v>P0787402</v>
          </cell>
          <cell r="Y878" t="str">
            <v>P0787402</v>
          </cell>
          <cell r="Z878" t="str">
            <v>not US</v>
          </cell>
          <cell r="AA878" t="str">
            <v/>
          </cell>
          <cell r="AB878">
            <v>9</v>
          </cell>
          <cell r="AC878" t="str">
            <v>Non Aerosol</v>
          </cell>
        </row>
        <row r="879">
          <cell r="A879" t="str">
            <v>P1503701</v>
          </cell>
          <cell r="B879" t="str">
            <v>884486362216</v>
          </cell>
          <cell r="C879" t="str">
            <v>RK SEQ PASTEL PINK 2OZ V991</v>
          </cell>
          <cell r="D879" t="str">
            <v>RD</v>
          </cell>
          <cell r="E879" t="str">
            <v>A</v>
          </cell>
          <cell r="F879">
            <v>1</v>
          </cell>
          <cell r="I879" t="str">
            <v/>
          </cell>
          <cell r="L879">
            <v>7.4999999999999997E-2</v>
          </cell>
          <cell r="M879">
            <v>36</v>
          </cell>
          <cell r="N879">
            <v>612</v>
          </cell>
          <cell r="O879">
            <v>5508</v>
          </cell>
          <cell r="P879">
            <v>0</v>
          </cell>
          <cell r="Q879">
            <v>1</v>
          </cell>
          <cell r="R879">
            <v>3</v>
          </cell>
          <cell r="S879" t="str">
            <v>884486362216</v>
          </cell>
          <cell r="T879" t="str">
            <v>RU.77.99.29.001.E.002208.05.18</v>
          </cell>
          <cell r="U879" t="str">
            <v>Non Aerosol</v>
          </cell>
          <cell r="V879" t="str">
            <v>P1503701</v>
          </cell>
          <cell r="W879" t="str">
            <v>P1503701</v>
          </cell>
          <cell r="X879" t="str">
            <v>P1503701</v>
          </cell>
          <cell r="Y879" t="str">
            <v>P1503701</v>
          </cell>
          <cell r="Z879" t="str">
            <v>not US</v>
          </cell>
          <cell r="AA879" t="str">
            <v/>
          </cell>
          <cell r="AB879">
            <v>9</v>
          </cell>
          <cell r="AC879" t="str">
            <v>Non Aerosol</v>
          </cell>
        </row>
        <row r="880">
          <cell r="A880" t="str">
            <v>P1504600</v>
          </cell>
          <cell r="B880" t="str">
            <v>884486362247</v>
          </cell>
          <cell r="C880" t="str">
            <v>RK SEQ PASTEL PEACH 2OZ V991</v>
          </cell>
          <cell r="D880" t="str">
            <v>RD</v>
          </cell>
          <cell r="E880" t="str">
            <v>B</v>
          </cell>
          <cell r="F880">
            <v>1</v>
          </cell>
          <cell r="I880" t="str">
            <v/>
          </cell>
          <cell r="L880">
            <v>7.4999999999999997E-2</v>
          </cell>
          <cell r="M880">
            <v>36</v>
          </cell>
          <cell r="N880">
            <v>612</v>
          </cell>
          <cell r="O880">
            <v>5508</v>
          </cell>
          <cell r="P880">
            <v>0</v>
          </cell>
          <cell r="Q880">
            <v>1</v>
          </cell>
          <cell r="R880">
            <v>3</v>
          </cell>
          <cell r="S880" t="str">
            <v>884486362247</v>
          </cell>
          <cell r="T880" t="str">
            <v>RU.77.99.29.001.E.002208.05.18</v>
          </cell>
          <cell r="U880" t="str">
            <v>Non Aerosol</v>
          </cell>
          <cell r="V880" t="str">
            <v>P1504600</v>
          </cell>
          <cell r="W880" t="str">
            <v>P1504600</v>
          </cell>
          <cell r="X880" t="str">
            <v>P1504600</v>
          </cell>
          <cell r="Y880" t="str">
            <v>P1504600</v>
          </cell>
          <cell r="Z880" t="str">
            <v>not US</v>
          </cell>
          <cell r="AA880" t="str">
            <v/>
          </cell>
          <cell r="AB880">
            <v>9</v>
          </cell>
          <cell r="AC880" t="str">
            <v>Non Aerosol</v>
          </cell>
        </row>
        <row r="881">
          <cell r="A881" t="str">
            <v>P1504000</v>
          </cell>
          <cell r="B881" t="str">
            <v>884486362223</v>
          </cell>
          <cell r="C881" t="str">
            <v>RK SEQ PASTEL AQUA BLUE 2OZ V991</v>
          </cell>
          <cell r="D881" t="str">
            <v>RD</v>
          </cell>
          <cell r="E881" t="str">
            <v>B</v>
          </cell>
          <cell r="F881">
            <v>1</v>
          </cell>
          <cell r="I881" t="str">
            <v/>
          </cell>
          <cell r="L881">
            <v>7.4999999999999997E-2</v>
          </cell>
          <cell r="M881">
            <v>36</v>
          </cell>
          <cell r="N881">
            <v>612</v>
          </cell>
          <cell r="O881">
            <v>5508</v>
          </cell>
          <cell r="P881">
            <v>0</v>
          </cell>
          <cell r="Q881">
            <v>1</v>
          </cell>
          <cell r="R881">
            <v>3</v>
          </cell>
          <cell r="S881" t="str">
            <v>884486362223</v>
          </cell>
          <cell r="T881" t="str">
            <v>RU.77.99.29.001.E.002208.05.18</v>
          </cell>
          <cell r="U881" t="str">
            <v>Non Aerosol</v>
          </cell>
          <cell r="V881" t="str">
            <v>P1504000</v>
          </cell>
          <cell r="W881" t="str">
            <v>P1504000</v>
          </cell>
          <cell r="X881" t="str">
            <v>P1504000</v>
          </cell>
          <cell r="Y881" t="str">
            <v>P1504000</v>
          </cell>
          <cell r="Z881" t="str">
            <v>not US</v>
          </cell>
          <cell r="AA881" t="str">
            <v/>
          </cell>
          <cell r="AB881">
            <v>9</v>
          </cell>
          <cell r="AC881" t="str">
            <v>Non Aerosol</v>
          </cell>
        </row>
        <row r="882">
          <cell r="A882" t="str">
            <v>P1504300</v>
          </cell>
          <cell r="B882" t="str">
            <v>884486362230</v>
          </cell>
          <cell r="C882" t="str">
            <v>RK SEQ PASTEL GREEN 2OZ V991</v>
          </cell>
          <cell r="D882" t="str">
            <v>RD</v>
          </cell>
          <cell r="E882" t="str">
            <v>B</v>
          </cell>
          <cell r="F882">
            <v>1</v>
          </cell>
          <cell r="I882" t="str">
            <v/>
          </cell>
          <cell r="L882">
            <v>7.4999999999999997E-2</v>
          </cell>
          <cell r="M882">
            <v>36</v>
          </cell>
          <cell r="N882">
            <v>612</v>
          </cell>
          <cell r="O882">
            <v>5508</v>
          </cell>
          <cell r="P882">
            <v>0</v>
          </cell>
          <cell r="Q882">
            <v>1</v>
          </cell>
          <cell r="R882">
            <v>3</v>
          </cell>
          <cell r="S882" t="str">
            <v>884486362230</v>
          </cell>
          <cell r="T882" t="str">
            <v>RU.77.99.29.001.E.002208.05.18</v>
          </cell>
          <cell r="U882" t="str">
            <v>Non Aerosol</v>
          </cell>
          <cell r="V882" t="str">
            <v>P1504300</v>
          </cell>
          <cell r="W882" t="str">
            <v>P1504300</v>
          </cell>
          <cell r="X882" t="str">
            <v>P1504300</v>
          </cell>
          <cell r="Y882" t="str">
            <v>P1504300</v>
          </cell>
          <cell r="Z882" t="str">
            <v>not US</v>
          </cell>
          <cell r="AA882" t="str">
            <v/>
          </cell>
          <cell r="AB882">
            <v>9</v>
          </cell>
          <cell r="AC882" t="str">
            <v>Non Aerosol</v>
          </cell>
        </row>
        <row r="883">
          <cell r="A883" t="str">
            <v>P1356600</v>
          </cell>
          <cell r="B883" t="str">
            <v>884486308344</v>
          </cell>
          <cell r="C883" t="str">
            <v>RK BEATS CHELSEA CORAL 85ML V140</v>
          </cell>
          <cell r="D883" t="str">
            <v>RD</v>
          </cell>
          <cell r="E883" t="str">
            <v>C</v>
          </cell>
          <cell r="F883">
            <v>1</v>
          </cell>
          <cell r="I883" t="str">
            <v/>
          </cell>
          <cell r="L883">
            <v>0.112</v>
          </cell>
          <cell r="M883">
            <v>24</v>
          </cell>
          <cell r="N883">
            <v>384</v>
          </cell>
          <cell r="O883">
            <v>2304</v>
          </cell>
          <cell r="P883">
            <v>0</v>
          </cell>
          <cell r="Q883">
            <v>1</v>
          </cell>
          <cell r="R883">
            <v>0</v>
          </cell>
          <cell r="S883" t="str">
            <v>884486308344</v>
          </cell>
          <cell r="T883" t="str">
            <v>ЕАЭС № RU Д-CA.АИ13.В.06139</v>
          </cell>
          <cell r="U883" t="str">
            <v>Non Aerosol</v>
          </cell>
          <cell r="V883" t="str">
            <v>P1356600</v>
          </cell>
          <cell r="W883" t="str">
            <v>P1356600</v>
          </cell>
          <cell r="X883" t="str">
            <v>P1356600</v>
          </cell>
          <cell r="Y883" t="str">
            <v>P1356600</v>
          </cell>
          <cell r="Z883" t="str">
            <v>not US</v>
          </cell>
          <cell r="AA883" t="str">
            <v/>
          </cell>
          <cell r="AB883">
            <v>9</v>
          </cell>
          <cell r="AC883" t="str">
            <v>Non Aerosol</v>
          </cell>
        </row>
        <row r="884">
          <cell r="A884" t="str">
            <v>P1354700</v>
          </cell>
          <cell r="B884" t="str">
            <v>884486308283</v>
          </cell>
          <cell r="C884" t="str">
            <v>RK BEATS MIDTOWN MAGENTA 85ML V350</v>
          </cell>
          <cell r="D884" t="str">
            <v>RD</v>
          </cell>
          <cell r="E884" t="str">
            <v>C</v>
          </cell>
          <cell r="F884">
            <v>1</v>
          </cell>
          <cell r="I884" t="str">
            <v/>
          </cell>
          <cell r="L884">
            <v>0.112</v>
          </cell>
          <cell r="M884">
            <v>24</v>
          </cell>
          <cell r="N884">
            <v>384</v>
          </cell>
          <cell r="O884">
            <v>2304</v>
          </cell>
          <cell r="P884">
            <v>0</v>
          </cell>
          <cell r="Q884">
            <v>1</v>
          </cell>
          <cell r="R884">
            <v>0</v>
          </cell>
          <cell r="S884" t="str">
            <v>884486308283</v>
          </cell>
          <cell r="T884" t="str">
            <v>ЕАЭС № RU Д-CA.АИ13.В.05544</v>
          </cell>
          <cell r="U884" t="str">
            <v>Non Aerosol</v>
          </cell>
          <cell r="V884" t="str">
            <v>P1354700</v>
          </cell>
          <cell r="W884" t="str">
            <v>P1354700</v>
          </cell>
          <cell r="X884" t="str">
            <v>P1354700</v>
          </cell>
          <cell r="Y884" t="str">
            <v>P1354700</v>
          </cell>
          <cell r="Z884" t="str">
            <v>not US</v>
          </cell>
          <cell r="AA884" t="str">
            <v/>
          </cell>
          <cell r="AB884">
            <v>9</v>
          </cell>
          <cell r="AC884" t="str">
            <v>Non Aerosol</v>
          </cell>
        </row>
        <row r="885">
          <cell r="A885" t="str">
            <v>P1599700</v>
          </cell>
          <cell r="B885" t="str">
            <v>884486381811</v>
          </cell>
          <cell r="C885" t="str">
            <v>RK BEATS SILVER 85ML V350</v>
          </cell>
          <cell r="D885" t="str">
            <v>RD</v>
          </cell>
          <cell r="E885" t="str">
            <v>#</v>
          </cell>
          <cell r="F885">
            <v>1</v>
          </cell>
          <cell r="I885" t="str">
            <v/>
          </cell>
          <cell r="L885">
            <v>0.112</v>
          </cell>
          <cell r="M885">
            <v>24</v>
          </cell>
          <cell r="N885">
            <v>384</v>
          </cell>
          <cell r="O885">
            <v>2304</v>
          </cell>
          <cell r="P885">
            <v>0</v>
          </cell>
          <cell r="Q885">
            <v>1</v>
          </cell>
          <cell r="R885">
            <v>0</v>
          </cell>
          <cell r="S885" t="str">
            <v>884486381811</v>
          </cell>
          <cell r="T885" t="str">
            <v>ЕАЭС N RU Д-СА.АИ82.В.01006/19</v>
          </cell>
          <cell r="U885" t="str">
            <v>Non Aerosol</v>
          </cell>
          <cell r="V885" t="str">
            <v>P1599700</v>
          </cell>
          <cell r="W885" t="str">
            <v>P1599700</v>
          </cell>
          <cell r="X885" t="str">
            <v>P1599700</v>
          </cell>
          <cell r="Y885" t="str">
            <v>P1599700</v>
          </cell>
          <cell r="Z885" t="str">
            <v>not US</v>
          </cell>
          <cell r="AA885" t="str">
            <v/>
          </cell>
          <cell r="AB885">
            <v>9</v>
          </cell>
          <cell r="AC885" t="str">
            <v>Non Aerosol</v>
          </cell>
        </row>
        <row r="886">
          <cell r="A886" t="str">
            <v>P1599900</v>
          </cell>
          <cell r="B886" t="str">
            <v>884486381835</v>
          </cell>
          <cell r="C886" t="str">
            <v>RK BEATS GOLD 85ML V350</v>
          </cell>
          <cell r="D886" t="str">
            <v>RD</v>
          </cell>
          <cell r="E886" t="str">
            <v>#</v>
          </cell>
          <cell r="F886">
            <v>1</v>
          </cell>
          <cell r="I886" t="str">
            <v/>
          </cell>
          <cell r="L886">
            <v>0.112</v>
          </cell>
          <cell r="M886">
            <v>24</v>
          </cell>
          <cell r="N886">
            <v>384</v>
          </cell>
          <cell r="O886">
            <v>2304</v>
          </cell>
          <cell r="P886">
            <v>0</v>
          </cell>
          <cell r="Q886">
            <v>1</v>
          </cell>
          <cell r="R886">
            <v>0</v>
          </cell>
          <cell r="S886" t="str">
            <v>884486381835</v>
          </cell>
          <cell r="T886" t="str">
            <v>ЕАЭС N RU Д-СА.АИ82.В.01006/19</v>
          </cell>
          <cell r="U886" t="str">
            <v>Non Aerosol</v>
          </cell>
          <cell r="V886" t="str">
            <v>P1599900</v>
          </cell>
          <cell r="W886" t="str">
            <v>P1599900</v>
          </cell>
          <cell r="X886" t="str">
            <v>P1599900</v>
          </cell>
          <cell r="Y886" t="str">
            <v>P1599900</v>
          </cell>
          <cell r="Z886" t="str">
            <v>not US</v>
          </cell>
          <cell r="AA886" t="str">
            <v/>
          </cell>
          <cell r="AB886">
            <v>9</v>
          </cell>
          <cell r="AC886" t="str">
            <v>Non Aerosol</v>
          </cell>
        </row>
        <row r="887">
          <cell r="A887" t="str">
            <v>P1599800</v>
          </cell>
          <cell r="B887" t="str">
            <v>884486381828</v>
          </cell>
          <cell r="C887" t="str">
            <v>RK BEATS GALAXY 85ML V350</v>
          </cell>
          <cell r="D887" t="str">
            <v>RD</v>
          </cell>
          <cell r="E887" t="str">
            <v>#</v>
          </cell>
          <cell r="F887">
            <v>1</v>
          </cell>
          <cell r="I887" t="str">
            <v/>
          </cell>
          <cell r="L887">
            <v>0.112</v>
          </cell>
          <cell r="M887">
            <v>24</v>
          </cell>
          <cell r="N887">
            <v>384</v>
          </cell>
          <cell r="O887">
            <v>2304</v>
          </cell>
          <cell r="P887">
            <v>0</v>
          </cell>
          <cell r="Q887">
            <v>1</v>
          </cell>
          <cell r="R887">
            <v>0</v>
          </cell>
          <cell r="S887" t="str">
            <v>884486381828</v>
          </cell>
          <cell r="T887" t="str">
            <v>ЕАЭС N RU Д-СА.АИ82.В.01006/19</v>
          </cell>
          <cell r="U887" t="str">
            <v>Non Aerosol</v>
          </cell>
          <cell r="V887" t="str">
            <v>P1599800</v>
          </cell>
          <cell r="W887" t="str">
            <v>P1599800</v>
          </cell>
          <cell r="X887" t="str">
            <v>P1599800</v>
          </cell>
          <cell r="Y887" t="str">
            <v>P1599800</v>
          </cell>
          <cell r="Z887" t="str">
            <v>not US</v>
          </cell>
          <cell r="AA887" t="str">
            <v/>
          </cell>
          <cell r="AB887">
            <v>9</v>
          </cell>
          <cell r="AC887" t="str">
            <v>Non Aerosol</v>
          </cell>
        </row>
        <row r="888">
          <cell r="A888" t="str">
            <v>P0417002</v>
          </cell>
          <cell r="B888" t="str">
            <v>884486037947</v>
          </cell>
          <cell r="C888" t="str">
            <v>RK TEX INNER SECRET V034</v>
          </cell>
          <cell r="D888" t="str">
            <v>RD</v>
          </cell>
          <cell r="E888" t="str">
            <v>C</v>
          </cell>
          <cell r="F888">
            <v>1</v>
          </cell>
          <cell r="I888" t="str">
            <v/>
          </cell>
          <cell r="L888">
            <v>0.30299999999999999</v>
          </cell>
          <cell r="M888">
            <v>24</v>
          </cell>
          <cell r="N888">
            <v>120</v>
          </cell>
          <cell r="O888">
            <v>720</v>
          </cell>
          <cell r="P888">
            <v>0</v>
          </cell>
          <cell r="Q888">
            <v>1</v>
          </cell>
          <cell r="R888">
            <v>0</v>
          </cell>
          <cell r="S888" t="str">
            <v>884486037947</v>
          </cell>
          <cell r="T888" t="str">
            <v>RU.77.99.37.001.E.006114.07.13</v>
          </cell>
          <cell r="U888" t="str">
            <v>Non Aerosol</v>
          </cell>
          <cell r="V888" t="str">
            <v>P0417002</v>
          </cell>
          <cell r="W888" t="str">
            <v>P0417002</v>
          </cell>
          <cell r="X888" t="str">
            <v>P0417002</v>
          </cell>
          <cell r="Y888" t="str">
            <v>P0417002</v>
          </cell>
          <cell r="Z888" t="str">
            <v>not US</v>
          </cell>
          <cell r="AA888" t="str">
            <v/>
          </cell>
          <cell r="AB888">
            <v>9</v>
          </cell>
          <cell r="AC888" t="str">
            <v>Non Aerosol</v>
          </cell>
        </row>
        <row r="889">
          <cell r="A889" t="str">
            <v>P1056100</v>
          </cell>
          <cell r="B889" t="str">
            <v>884486219312</v>
          </cell>
          <cell r="C889" t="str">
            <v>RK ONE UNITED ELIXIR 150ML V057</v>
          </cell>
          <cell r="D889" t="str">
            <v>RD</v>
          </cell>
          <cell r="E889" t="str">
            <v>A</v>
          </cell>
          <cell r="F889">
            <v>1</v>
          </cell>
          <cell r="I889" t="str">
            <v/>
          </cell>
          <cell r="L889">
            <v>0.17</v>
          </cell>
          <cell r="M889">
            <v>12</v>
          </cell>
          <cell r="N889">
            <v>408</v>
          </cell>
          <cell r="O889">
            <v>2040</v>
          </cell>
          <cell r="P889">
            <v>0</v>
          </cell>
          <cell r="Q889">
            <v>1</v>
          </cell>
          <cell r="R889">
            <v>0</v>
          </cell>
          <cell r="S889" t="str">
            <v>884486219312</v>
          </cell>
          <cell r="T889" t="str">
            <v>ЕАЭС № RU Д-CA.АИ13.В.06765</v>
          </cell>
          <cell r="U889" t="str">
            <v>Non Aerosol</v>
          </cell>
          <cell r="V889" t="str">
            <v>P1056100</v>
          </cell>
          <cell r="W889" t="str">
            <v>P1056100</v>
          </cell>
          <cell r="X889" t="str">
            <v>P1056100</v>
          </cell>
          <cell r="Y889" t="str">
            <v>P1056100</v>
          </cell>
          <cell r="Z889" t="str">
            <v>not US</v>
          </cell>
          <cell r="AA889" t="str">
            <v/>
          </cell>
          <cell r="AB889">
            <v>9</v>
          </cell>
          <cell r="AC889" t="str">
            <v>Non Aerosol</v>
          </cell>
        </row>
        <row r="890">
          <cell r="A890" t="str">
            <v>E2233100</v>
          </cell>
          <cell r="B890" t="str">
            <v>3474636484577</v>
          </cell>
          <cell r="C890" t="str">
            <v>RK CEXT MAG SHMP 300ML  V805</v>
          </cell>
          <cell r="D890" t="str">
            <v>RD</v>
          </cell>
          <cell r="E890" t="str">
            <v>A</v>
          </cell>
          <cell r="F890">
            <v>1</v>
          </cell>
          <cell r="I890" t="str">
            <v/>
          </cell>
          <cell r="L890">
            <v>0.33400000000000002</v>
          </cell>
          <cell r="M890">
            <v>12</v>
          </cell>
          <cell r="N890">
            <v>240</v>
          </cell>
          <cell r="O890">
            <v>960</v>
          </cell>
          <cell r="P890">
            <v>0</v>
          </cell>
          <cell r="Q890">
            <v>1</v>
          </cell>
          <cell r="R890">
            <v>6</v>
          </cell>
          <cell r="S890" t="str">
            <v>3474636484577</v>
          </cell>
          <cell r="T890" t="str">
            <v>ЕАЭС № RU Д-ES.АИ13.В.00516/19</v>
          </cell>
          <cell r="U890" t="str">
            <v>Non Aerosol</v>
          </cell>
          <cell r="V890" t="str">
            <v>E2233100</v>
          </cell>
          <cell r="W890" t="str">
            <v>E2233100</v>
          </cell>
          <cell r="X890" t="str">
            <v>E2233100</v>
          </cell>
          <cell r="Y890" t="str">
            <v>E2233100</v>
          </cell>
          <cell r="Z890" t="str">
            <v>not US</v>
          </cell>
          <cell r="AA890" t="str">
            <v/>
          </cell>
          <cell r="AB890">
            <v>9</v>
          </cell>
          <cell r="AC890" t="str">
            <v>Non Aerosol</v>
          </cell>
        </row>
        <row r="891">
          <cell r="A891" t="str">
            <v>E2230900</v>
          </cell>
          <cell r="B891" t="str">
            <v>3474636484355</v>
          </cell>
          <cell r="C891" t="str">
            <v>RK CEXT MAG COND 250ML V805</v>
          </cell>
          <cell r="D891" t="str">
            <v>RD</v>
          </cell>
          <cell r="E891" t="str">
            <v>A</v>
          </cell>
          <cell r="F891">
            <v>1</v>
          </cell>
          <cell r="I891" t="str">
            <v/>
          </cell>
          <cell r="L891">
            <v>0.28199999999999997</v>
          </cell>
          <cell r="M891">
            <v>12</v>
          </cell>
          <cell r="N891">
            <v>240</v>
          </cell>
          <cell r="O891">
            <v>1200</v>
          </cell>
          <cell r="P891">
            <v>0</v>
          </cell>
          <cell r="Q891">
            <v>1</v>
          </cell>
          <cell r="R891">
            <v>6</v>
          </cell>
          <cell r="S891" t="str">
            <v>3474636484355</v>
          </cell>
          <cell r="T891" t="str">
            <v>ЕАЭС № RU Д-ES.АИ13.В.00517/19</v>
          </cell>
          <cell r="U891" t="str">
            <v>Non Aerosol</v>
          </cell>
          <cell r="V891" t="str">
            <v>E2230900</v>
          </cell>
          <cell r="W891" t="str">
            <v>E2230900</v>
          </cell>
          <cell r="X891" t="str">
            <v>E2230900</v>
          </cell>
          <cell r="Y891" t="str">
            <v>E2230900</v>
          </cell>
          <cell r="Z891" t="str">
            <v>not US</v>
          </cell>
          <cell r="AA891" t="str">
            <v/>
          </cell>
          <cell r="AB891">
            <v>9</v>
          </cell>
          <cell r="AC891" t="str">
            <v>Non Aerosol</v>
          </cell>
        </row>
        <row r="892">
          <cell r="A892" t="str">
            <v>P0795611</v>
          </cell>
          <cell r="B892" t="str">
            <v>884486136411</v>
          </cell>
          <cell r="C892" t="str">
            <v>RK CEXT MAG MASQ JAR 250ML LG5</v>
          </cell>
          <cell r="D892" t="str">
            <v>RD</v>
          </cell>
          <cell r="E892" t="str">
            <v>A</v>
          </cell>
          <cell r="F892">
            <v>1</v>
          </cell>
          <cell r="I892" t="str">
            <v/>
          </cell>
          <cell r="L892">
            <v>0.28299999999999997</v>
          </cell>
          <cell r="M892">
            <v>6</v>
          </cell>
          <cell r="N892">
            <v>102</v>
          </cell>
          <cell r="O892">
            <v>1122</v>
          </cell>
          <cell r="P892">
            <v>0</v>
          </cell>
          <cell r="Q892">
            <v>1</v>
          </cell>
          <cell r="R892">
            <v>0</v>
          </cell>
          <cell r="S892" t="str">
            <v>884486136411</v>
          </cell>
          <cell r="T892" t="str">
            <v>ЕАЭС № RU Д-FR.АИ13.В.00451/19</v>
          </cell>
          <cell r="U892" t="str">
            <v>Non Aerosol</v>
          </cell>
          <cell r="V892" t="str">
            <v>P0795611</v>
          </cell>
          <cell r="W892" t="str">
            <v>P0795611</v>
          </cell>
          <cell r="X892" t="str">
            <v>P0795611</v>
          </cell>
          <cell r="Y892" t="str">
            <v>P0795611</v>
          </cell>
          <cell r="Z892" t="str">
            <v>not US</v>
          </cell>
          <cell r="AA892" t="str">
            <v/>
          </cell>
          <cell r="AB892">
            <v>9</v>
          </cell>
          <cell r="AC892" t="str">
            <v>Non Aerosol</v>
          </cell>
        </row>
        <row r="893">
          <cell r="A893" t="str">
            <v>E2232201</v>
          </cell>
          <cell r="B893" t="str">
            <v>3474636484485</v>
          </cell>
          <cell r="C893" t="str">
            <v>RK CEXT MAG SHMP 1000ML  V805</v>
          </cell>
          <cell r="D893" t="str">
            <v>RD</v>
          </cell>
          <cell r="E893" t="str">
            <v>A</v>
          </cell>
          <cell r="F893">
            <v>1</v>
          </cell>
          <cell r="I893" t="str">
            <v/>
          </cell>
          <cell r="L893">
            <v>1.07</v>
          </cell>
          <cell r="M893">
            <v>6</v>
          </cell>
          <cell r="N893">
            <v>108</v>
          </cell>
          <cell r="O893">
            <v>432</v>
          </cell>
          <cell r="P893">
            <v>0</v>
          </cell>
          <cell r="Q893">
            <v>1</v>
          </cell>
          <cell r="R893">
            <v>0</v>
          </cell>
          <cell r="S893" t="str">
            <v>3474636484485</v>
          </cell>
          <cell r="T893" t="str">
            <v>ЕАЭС № RU Д-ES.АИ13.В.00516/19</v>
          </cell>
          <cell r="U893" t="str">
            <v>Non Aerosol</v>
          </cell>
          <cell r="V893" t="str">
            <v>E2232201</v>
          </cell>
          <cell r="W893" t="str">
            <v>E2232201</v>
          </cell>
          <cell r="X893" t="str">
            <v>E2232201</v>
          </cell>
          <cell r="Y893" t="str">
            <v>E2232201</v>
          </cell>
          <cell r="Z893" t="str">
            <v>not US</v>
          </cell>
          <cell r="AA893" t="str">
            <v/>
          </cell>
          <cell r="AB893">
            <v>9</v>
          </cell>
          <cell r="AC893" t="str">
            <v>Non Aerosol</v>
          </cell>
        </row>
        <row r="894">
          <cell r="A894" t="str">
            <v>E2231401</v>
          </cell>
          <cell r="B894" t="str">
            <v>3474636484409</v>
          </cell>
          <cell r="C894" t="str">
            <v>RK CEXT MAG COND 1000ML V805</v>
          </cell>
          <cell r="D894" t="str">
            <v>RD</v>
          </cell>
          <cell r="E894" t="str">
            <v>A</v>
          </cell>
          <cell r="F894">
            <v>1</v>
          </cell>
          <cell r="I894" t="str">
            <v/>
          </cell>
          <cell r="L894">
            <v>1.087</v>
          </cell>
          <cell r="M894">
            <v>6</v>
          </cell>
          <cell r="N894">
            <v>108</v>
          </cell>
          <cell r="O894">
            <v>432</v>
          </cell>
          <cell r="P894">
            <v>0</v>
          </cell>
          <cell r="Q894">
            <v>1</v>
          </cell>
          <cell r="R894">
            <v>0</v>
          </cell>
          <cell r="S894" t="str">
            <v>3474636484409</v>
          </cell>
          <cell r="T894" t="str">
            <v>ЕАЭС № RU Д-ES.АИ13.В.00517/19</v>
          </cell>
          <cell r="U894" t="str">
            <v>Non Aerosol</v>
          </cell>
          <cell r="V894" t="str">
            <v>E2231401</v>
          </cell>
          <cell r="W894" t="str">
            <v>E2231401</v>
          </cell>
          <cell r="X894" t="str">
            <v>E2231401</v>
          </cell>
          <cell r="Y894" t="str">
            <v>E2231401</v>
          </cell>
          <cell r="Z894" t="str">
            <v>not US</v>
          </cell>
          <cell r="AA894" t="str">
            <v/>
          </cell>
          <cell r="AB894">
            <v>9</v>
          </cell>
          <cell r="AC894" t="str">
            <v>Non Aerosol</v>
          </cell>
        </row>
        <row r="895">
          <cell r="A895" t="str">
            <v>E2765500</v>
          </cell>
          <cell r="B895" t="str">
            <v>3474636612482</v>
          </cell>
          <cell r="C895" t="str">
            <v>RK CE BLOND SF SHMP 300ML VH05</v>
          </cell>
          <cell r="D895" t="str">
            <v>RD</v>
          </cell>
          <cell r="E895" t="str">
            <v>A</v>
          </cell>
          <cell r="F895">
            <v>1</v>
          </cell>
          <cell r="I895" t="str">
            <v/>
          </cell>
          <cell r="L895">
            <v>0.33400000000000002</v>
          </cell>
          <cell r="M895">
            <v>12</v>
          </cell>
          <cell r="N895">
            <v>240</v>
          </cell>
          <cell r="O895">
            <v>960</v>
          </cell>
          <cell r="P895">
            <v>0</v>
          </cell>
          <cell r="Q895">
            <v>1</v>
          </cell>
          <cell r="R895">
            <v>6</v>
          </cell>
          <cell r="S895" t="str">
            <v>3474636612482</v>
          </cell>
          <cell r="T895" t="str">
            <v>ЕАЭС № RU Д-ES.АИ13.В.06710</v>
          </cell>
          <cell r="U895" t="str">
            <v>Non Aerosol</v>
          </cell>
          <cell r="V895" t="str">
            <v>E2765500</v>
          </cell>
          <cell r="W895" t="str">
            <v>E2765500</v>
          </cell>
          <cell r="X895" t="str">
            <v>E2765500</v>
          </cell>
          <cell r="Y895" t="str">
            <v>E2765500</v>
          </cell>
          <cell r="Z895" t="str">
            <v>not US</v>
          </cell>
          <cell r="AA895" t="str">
            <v/>
          </cell>
          <cell r="AB895">
            <v>9</v>
          </cell>
          <cell r="AC895" t="str">
            <v>Non Aerosol</v>
          </cell>
        </row>
        <row r="896">
          <cell r="A896" t="str">
            <v>E2765600</v>
          </cell>
          <cell r="B896" t="str">
            <v>3474636612505</v>
          </cell>
          <cell r="C896" t="str">
            <v>RK CE BLOND COND 250ML VH05</v>
          </cell>
          <cell r="D896" t="str">
            <v>RD</v>
          </cell>
          <cell r="E896" t="str">
            <v>A</v>
          </cell>
          <cell r="F896">
            <v>1</v>
          </cell>
          <cell r="I896" t="str">
            <v/>
          </cell>
          <cell r="L896">
            <v>0.28199999999999997</v>
          </cell>
          <cell r="M896">
            <v>12</v>
          </cell>
          <cell r="N896">
            <v>240</v>
          </cell>
          <cell r="O896">
            <v>1200</v>
          </cell>
          <cell r="P896">
            <v>0</v>
          </cell>
          <cell r="Q896">
            <v>1</v>
          </cell>
          <cell r="R896">
            <v>6</v>
          </cell>
          <cell r="S896" t="str">
            <v>3474636612505</v>
          </cell>
          <cell r="T896" t="str">
            <v>ЕАЭС № RU Д-ES.АИ13.В.06711</v>
          </cell>
          <cell r="U896" t="str">
            <v>Non Aerosol</v>
          </cell>
          <cell r="V896" t="str">
            <v>E2765600</v>
          </cell>
          <cell r="W896" t="str">
            <v>E2765600</v>
          </cell>
          <cell r="X896" t="str">
            <v>E2765600</v>
          </cell>
          <cell r="Y896" t="str">
            <v>E2765600</v>
          </cell>
          <cell r="Z896" t="str">
            <v>not US</v>
          </cell>
          <cell r="AA896" t="str">
            <v/>
          </cell>
          <cell r="AB896">
            <v>9</v>
          </cell>
          <cell r="AC896" t="str">
            <v>Non Aerosol</v>
          </cell>
        </row>
        <row r="897">
          <cell r="A897" t="str">
            <v>E2678101</v>
          </cell>
          <cell r="B897" t="str">
            <v>3474636612499</v>
          </cell>
          <cell r="C897" t="str">
            <v>RK CE BLOND SF SHMP 1000ML V805</v>
          </cell>
          <cell r="D897" t="str">
            <v>RD</v>
          </cell>
          <cell r="E897" t="str">
            <v>B</v>
          </cell>
          <cell r="F897">
            <v>1</v>
          </cell>
          <cell r="I897" t="str">
            <v/>
          </cell>
          <cell r="L897">
            <v>1.0669999999999999</v>
          </cell>
          <cell r="M897">
            <v>6</v>
          </cell>
          <cell r="N897">
            <v>108</v>
          </cell>
          <cell r="O897">
            <v>432</v>
          </cell>
          <cell r="P897">
            <v>0</v>
          </cell>
          <cell r="Q897">
            <v>1</v>
          </cell>
          <cell r="R897">
            <v>0</v>
          </cell>
          <cell r="S897" t="str">
            <v>3474636612499</v>
          </cell>
          <cell r="T897" t="str">
            <v>ЕАЭС № RU Д-ES.АИ13.В.06710</v>
          </cell>
          <cell r="U897" t="str">
            <v>Non Aerosol</v>
          </cell>
          <cell r="V897" t="str">
            <v>E2678101</v>
          </cell>
          <cell r="W897" t="str">
            <v>E2678101</v>
          </cell>
          <cell r="X897" t="str">
            <v>E2678101</v>
          </cell>
          <cell r="Y897" t="str">
            <v>E2678101</v>
          </cell>
          <cell r="Z897" t="str">
            <v>not US</v>
          </cell>
          <cell r="AA897" t="str">
            <v/>
          </cell>
          <cell r="AB897">
            <v>9</v>
          </cell>
          <cell r="AC897" t="str">
            <v>Non Aerosol</v>
          </cell>
        </row>
        <row r="898">
          <cell r="A898" t="str">
            <v>E2678301</v>
          </cell>
          <cell r="B898" t="str">
            <v>3474636612512</v>
          </cell>
          <cell r="C898" t="str">
            <v>RK CE BLOND COND 1000ML V805</v>
          </cell>
          <cell r="D898" t="str">
            <v>RD</v>
          </cell>
          <cell r="E898" t="str">
            <v>B</v>
          </cell>
          <cell r="F898">
            <v>1</v>
          </cell>
          <cell r="I898" t="str">
            <v/>
          </cell>
          <cell r="L898">
            <v>1.0669999999999999</v>
          </cell>
          <cell r="M898">
            <v>6</v>
          </cell>
          <cell r="N898">
            <v>108</v>
          </cell>
          <cell r="O898">
            <v>432</v>
          </cell>
          <cell r="P898">
            <v>0</v>
          </cell>
          <cell r="Q898">
            <v>1</v>
          </cell>
          <cell r="R898">
            <v>0</v>
          </cell>
          <cell r="S898" t="str">
            <v>3474636612512</v>
          </cell>
          <cell r="T898" t="str">
            <v>ЕАЭС № RU Д-ES.АИ13.В.06711</v>
          </cell>
          <cell r="U898" t="str">
            <v>Non Aerosol</v>
          </cell>
          <cell r="V898" t="str">
            <v>E2678301</v>
          </cell>
          <cell r="W898" t="str">
            <v>E2678301</v>
          </cell>
          <cell r="X898" t="str">
            <v>E2678301</v>
          </cell>
          <cell r="Y898" t="str">
            <v>E2678301</v>
          </cell>
          <cell r="Z898" t="str">
            <v>not US</v>
          </cell>
          <cell r="AA898" t="str">
            <v/>
          </cell>
          <cell r="AB898">
            <v>9</v>
          </cell>
          <cell r="AC898" t="str">
            <v>Non Aerosol</v>
          </cell>
        </row>
        <row r="899">
          <cell r="A899" t="str">
            <v>E2756800</v>
          </cell>
          <cell r="B899" t="str">
            <v>3474636636808</v>
          </cell>
          <cell r="C899" t="str">
            <v>RK CE GRAYDIANT SHMP 300ML VH05</v>
          </cell>
          <cell r="D899" t="str">
            <v>RD</v>
          </cell>
          <cell r="E899" t="str">
            <v>#</v>
          </cell>
          <cell r="F899">
            <v>1</v>
          </cell>
          <cell r="I899" t="str">
            <v/>
          </cell>
          <cell r="L899">
            <v>0.33400000000000002</v>
          </cell>
          <cell r="M899">
            <v>12</v>
          </cell>
          <cell r="N899">
            <v>240</v>
          </cell>
          <cell r="O899">
            <v>960</v>
          </cell>
          <cell r="P899">
            <v>0</v>
          </cell>
          <cell r="Q899">
            <v>1</v>
          </cell>
          <cell r="R899">
            <v>6</v>
          </cell>
          <cell r="S899" t="str">
            <v>3474636636808</v>
          </cell>
          <cell r="T899" t="str">
            <v>ЕАЭС № RU Д-ES.АИ33.В.00419/18</v>
          </cell>
          <cell r="U899" t="str">
            <v>Non Aerosol</v>
          </cell>
          <cell r="V899" t="str">
            <v>E2756800</v>
          </cell>
          <cell r="W899" t="str">
            <v>E2756800</v>
          </cell>
          <cell r="X899" t="str">
            <v>E2756800</v>
          </cell>
          <cell r="Y899" t="str">
            <v>E2756800</v>
          </cell>
          <cell r="Z899" t="str">
            <v>not US</v>
          </cell>
          <cell r="AA899" t="str">
            <v/>
          </cell>
          <cell r="AB899">
            <v>9</v>
          </cell>
          <cell r="AC899" t="str">
            <v>Non Aerosol</v>
          </cell>
        </row>
        <row r="900">
          <cell r="A900" t="str">
            <v>E2757100</v>
          </cell>
          <cell r="B900" t="str">
            <v>3474636636839</v>
          </cell>
          <cell r="C900" t="str">
            <v>RK CE GRAYDIANT COND 250ML VH05</v>
          </cell>
          <cell r="D900" t="str">
            <v>RD</v>
          </cell>
          <cell r="E900" t="str">
            <v>#</v>
          </cell>
          <cell r="F900">
            <v>1</v>
          </cell>
          <cell r="I900" t="str">
            <v/>
          </cell>
          <cell r="L900">
            <v>0.28199999999999997</v>
          </cell>
          <cell r="M900">
            <v>12</v>
          </cell>
          <cell r="N900">
            <v>240</v>
          </cell>
          <cell r="O900">
            <v>1200</v>
          </cell>
          <cell r="P900">
            <v>0</v>
          </cell>
          <cell r="Q900">
            <v>1</v>
          </cell>
          <cell r="R900">
            <v>6</v>
          </cell>
          <cell r="S900" t="str">
            <v>3474636636839</v>
          </cell>
          <cell r="T900" t="str">
            <v>ЕАЭС № RU Д-ES.АИ33.В.00420/18</v>
          </cell>
          <cell r="U900" t="str">
            <v>Non Aerosol</v>
          </cell>
          <cell r="V900" t="str">
            <v>E2757100</v>
          </cell>
          <cell r="W900" t="str">
            <v>E2757100</v>
          </cell>
          <cell r="X900" t="str">
            <v>E2757100</v>
          </cell>
          <cell r="Y900" t="str">
            <v>E2757100</v>
          </cell>
          <cell r="Z900" t="str">
            <v>not US</v>
          </cell>
          <cell r="AA900" t="str">
            <v/>
          </cell>
          <cell r="AB900">
            <v>9</v>
          </cell>
          <cell r="AC900" t="str">
            <v>Non Aerosol</v>
          </cell>
        </row>
        <row r="901">
          <cell r="A901" t="str">
            <v>E2233300</v>
          </cell>
          <cell r="B901" t="str">
            <v>3474636484591</v>
          </cell>
          <cell r="C901" t="str">
            <v>RK EXTR SHMP 300ML V805</v>
          </cell>
          <cell r="D901" t="str">
            <v>RD</v>
          </cell>
          <cell r="E901" t="str">
            <v>A</v>
          </cell>
          <cell r="F901">
            <v>1</v>
          </cell>
          <cell r="I901" t="str">
            <v/>
          </cell>
          <cell r="L901">
            <v>0.34699999999999998</v>
          </cell>
          <cell r="M901">
            <v>12</v>
          </cell>
          <cell r="N901">
            <v>240</v>
          </cell>
          <cell r="O901">
            <v>960</v>
          </cell>
          <cell r="P901">
            <v>0</v>
          </cell>
          <cell r="Q901">
            <v>1</v>
          </cell>
          <cell r="R901">
            <v>6</v>
          </cell>
          <cell r="S901" t="str">
            <v>3474636484591</v>
          </cell>
          <cell r="T901" t="str">
            <v>ЕАЭС № RU Д-ES.АИ13.В.00516/19</v>
          </cell>
          <cell r="U901" t="str">
            <v>Non Aerosol</v>
          </cell>
          <cell r="V901" t="str">
            <v>E2233300</v>
          </cell>
          <cell r="W901" t="str">
            <v>E2233300</v>
          </cell>
          <cell r="X901" t="str">
            <v>E2233300</v>
          </cell>
          <cell r="Y901" t="str">
            <v>E2233300</v>
          </cell>
          <cell r="Z901" t="str">
            <v>not US</v>
          </cell>
          <cell r="AA901" t="str">
            <v/>
          </cell>
          <cell r="AB901">
            <v>9</v>
          </cell>
          <cell r="AC901" t="str">
            <v>Non Aerosol</v>
          </cell>
        </row>
        <row r="902">
          <cell r="A902" t="str">
            <v>E2231100</v>
          </cell>
          <cell r="B902" t="str">
            <v>3474636484379</v>
          </cell>
          <cell r="C902" t="str">
            <v>RK EXTR COND 250ML V805</v>
          </cell>
          <cell r="D902" t="str">
            <v>RD</v>
          </cell>
          <cell r="E902" t="str">
            <v>A</v>
          </cell>
          <cell r="F902">
            <v>1</v>
          </cell>
          <cell r="I902" t="str">
            <v/>
          </cell>
          <cell r="L902">
            <v>0.28199999999999997</v>
          </cell>
          <cell r="M902">
            <v>12</v>
          </cell>
          <cell r="N902">
            <v>240</v>
          </cell>
          <cell r="O902">
            <v>1200</v>
          </cell>
          <cell r="P902">
            <v>0</v>
          </cell>
          <cell r="Q902">
            <v>1</v>
          </cell>
          <cell r="R902">
            <v>6</v>
          </cell>
          <cell r="S902" t="str">
            <v>3474636484379</v>
          </cell>
          <cell r="T902" t="str">
            <v>ЕАЭС № RU Д-ES.АИ13.В.00517/19</v>
          </cell>
          <cell r="U902" t="str">
            <v>Non Aerosol</v>
          </cell>
          <cell r="V902" t="str">
            <v>E2231100</v>
          </cell>
          <cell r="W902" t="str">
            <v>E2231100</v>
          </cell>
          <cell r="X902" t="str">
            <v>E2231100</v>
          </cell>
          <cell r="Y902" t="str">
            <v>E2231100</v>
          </cell>
          <cell r="Z902" t="str">
            <v>not US</v>
          </cell>
          <cell r="AA902" t="str">
            <v/>
          </cell>
          <cell r="AB902">
            <v>9</v>
          </cell>
          <cell r="AC902" t="str">
            <v>Non Aerosol</v>
          </cell>
        </row>
        <row r="903">
          <cell r="A903" t="str">
            <v>P1048500</v>
          </cell>
          <cell r="B903" t="str">
            <v>884486210906</v>
          </cell>
          <cell r="C903" t="str">
            <v>RK EXTR STRGTH BUILD PLUS 250ML LG5</v>
          </cell>
          <cell r="D903" t="str">
            <v>RD</v>
          </cell>
          <cell r="E903" t="str">
            <v>A</v>
          </cell>
          <cell r="F903">
            <v>1</v>
          </cell>
          <cell r="I903" t="str">
            <v/>
          </cell>
          <cell r="L903">
            <v>0.28299999999999997</v>
          </cell>
          <cell r="M903">
            <v>6</v>
          </cell>
          <cell r="N903">
            <v>102</v>
          </cell>
          <cell r="O903">
            <v>1122</v>
          </cell>
          <cell r="P903">
            <v>0</v>
          </cell>
          <cell r="Q903">
            <v>1</v>
          </cell>
          <cell r="R903">
            <v>0</v>
          </cell>
          <cell r="S903" t="str">
            <v>884486210906</v>
          </cell>
          <cell r="T903" t="str">
            <v>ЕАЭС № RU Д-FR.АИ13.В.00451/19</v>
          </cell>
          <cell r="U903" t="str">
            <v>Non Aerosol</v>
          </cell>
          <cell r="V903" t="str">
            <v>P1048500</v>
          </cell>
          <cell r="W903" t="str">
            <v>P1048500</v>
          </cell>
          <cell r="X903" t="str">
            <v>P1048500</v>
          </cell>
          <cell r="Y903" t="str">
            <v>P1048500</v>
          </cell>
          <cell r="Z903" t="str">
            <v>not US</v>
          </cell>
          <cell r="AA903" t="str">
            <v/>
          </cell>
          <cell r="AB903">
            <v>9</v>
          </cell>
          <cell r="AC903" t="str">
            <v>Non Aerosol</v>
          </cell>
        </row>
        <row r="904">
          <cell r="A904" t="str">
            <v>P1047200</v>
          </cell>
          <cell r="B904" t="str">
            <v>884486210791</v>
          </cell>
          <cell r="C904" t="str">
            <v>RK EXTR CAT 150ML LG2</v>
          </cell>
          <cell r="D904" t="str">
            <v>RD</v>
          </cell>
          <cell r="E904" t="str">
            <v>A</v>
          </cell>
          <cell r="F904">
            <v>1</v>
          </cell>
          <cell r="I904" t="str">
            <v/>
          </cell>
          <cell r="L904">
            <v>0.2</v>
          </cell>
          <cell r="M904">
            <v>12</v>
          </cell>
          <cell r="N904">
            <v>336</v>
          </cell>
          <cell r="O904">
            <v>1680</v>
          </cell>
          <cell r="P904">
            <v>0</v>
          </cell>
          <cell r="Q904">
            <v>1</v>
          </cell>
          <cell r="R904">
            <v>0</v>
          </cell>
          <cell r="S904" t="str">
            <v>884486210791</v>
          </cell>
          <cell r="T904" t="str">
            <v>ЕАЭС № RU Д-FR.АИ13.В.00444/19</v>
          </cell>
          <cell r="U904" t="str">
            <v>Non Aerosol</v>
          </cell>
          <cell r="V904" t="str">
            <v>P1047200</v>
          </cell>
          <cell r="W904" t="str">
            <v>P1047200</v>
          </cell>
          <cell r="X904" t="str">
            <v>P1047200</v>
          </cell>
          <cell r="Y904" t="str">
            <v>P1047200</v>
          </cell>
          <cell r="Z904" t="str">
            <v>US</v>
          </cell>
          <cell r="AA904" t="str">
            <v>P1047200</v>
          </cell>
          <cell r="AB904">
            <v>9</v>
          </cell>
          <cell r="AC904" t="str">
            <v>Non Aerosol</v>
          </cell>
        </row>
        <row r="905">
          <cell r="A905" t="str">
            <v>P1046600</v>
          </cell>
          <cell r="B905" t="str">
            <v>884486210777</v>
          </cell>
          <cell r="C905" t="str">
            <v>RK EXTR ANTI SNAP 240ML LG2</v>
          </cell>
          <cell r="D905" t="str">
            <v>RD</v>
          </cell>
          <cell r="E905" t="str">
            <v>#</v>
          </cell>
          <cell r="F905">
            <v>1</v>
          </cell>
          <cell r="I905" t="str">
            <v/>
          </cell>
          <cell r="L905">
            <v>0.29199999999999998</v>
          </cell>
          <cell r="M905">
            <v>12</v>
          </cell>
          <cell r="N905">
            <v>240</v>
          </cell>
          <cell r="O905">
            <v>960</v>
          </cell>
          <cell r="P905">
            <v>0</v>
          </cell>
          <cell r="Q905">
            <v>1</v>
          </cell>
          <cell r="R905">
            <v>0</v>
          </cell>
          <cell r="S905" t="str">
            <v>884486210777</v>
          </cell>
          <cell r="T905" t="str">
            <v>ЕАЭС № RU Д-FR.АИ13.В.00392/19</v>
          </cell>
          <cell r="U905" t="str">
            <v>Non Aerosol</v>
          </cell>
          <cell r="V905" t="str">
            <v>P1046600</v>
          </cell>
          <cell r="W905" t="str">
            <v>P1046600</v>
          </cell>
          <cell r="X905" t="str">
            <v>P1046600</v>
          </cell>
          <cell r="Y905" t="str">
            <v>P1046600</v>
          </cell>
          <cell r="Z905" t="str">
            <v>US</v>
          </cell>
          <cell r="AA905" t="str">
            <v>P1046600</v>
          </cell>
          <cell r="AB905">
            <v>9</v>
          </cell>
          <cell r="AC905" t="str">
            <v>Non Aerosol</v>
          </cell>
        </row>
        <row r="906">
          <cell r="A906" t="str">
            <v>E2232301</v>
          </cell>
          <cell r="B906" t="str">
            <v>3474636484492</v>
          </cell>
          <cell r="C906" t="str">
            <v>RK EXTR SHMP 1000ML  V805</v>
          </cell>
          <cell r="D906" t="str">
            <v>RD</v>
          </cell>
          <cell r="E906" t="str">
            <v>A</v>
          </cell>
          <cell r="F906">
            <v>1</v>
          </cell>
          <cell r="I906" t="str">
            <v/>
          </cell>
          <cell r="L906">
            <v>1.07</v>
          </cell>
          <cell r="M906">
            <v>6</v>
          </cell>
          <cell r="N906">
            <v>108</v>
          </cell>
          <cell r="O906">
            <v>432</v>
          </cell>
          <cell r="P906">
            <v>0</v>
          </cell>
          <cell r="Q906">
            <v>1</v>
          </cell>
          <cell r="R906">
            <v>0</v>
          </cell>
          <cell r="S906" t="str">
            <v>3474636484492</v>
          </cell>
          <cell r="T906" t="str">
            <v>ЕАЭС № RU Д-ES.АИ13.В.00516/19</v>
          </cell>
          <cell r="U906" t="str">
            <v>Non Aerosol</v>
          </cell>
          <cell r="V906" t="str">
            <v>E2232301</v>
          </cell>
          <cell r="W906" t="str">
            <v>E2232301</v>
          </cell>
          <cell r="X906" t="str">
            <v>E2232301</v>
          </cell>
          <cell r="Y906" t="str">
            <v>E2232301</v>
          </cell>
          <cell r="Z906" t="str">
            <v>not US</v>
          </cell>
          <cell r="AA906" t="str">
            <v/>
          </cell>
          <cell r="AB906">
            <v>9</v>
          </cell>
          <cell r="AC906" t="str">
            <v>Non Aerosol</v>
          </cell>
        </row>
        <row r="907">
          <cell r="A907" t="str">
            <v>E2231501</v>
          </cell>
          <cell r="B907" t="str">
            <v>3474636484416</v>
          </cell>
          <cell r="C907" t="str">
            <v>RK EXTR COND 1000ML V805</v>
          </cell>
          <cell r="D907" t="str">
            <v>RD</v>
          </cell>
          <cell r="E907" t="str">
            <v>A</v>
          </cell>
          <cell r="F907">
            <v>1</v>
          </cell>
          <cell r="I907" t="str">
            <v/>
          </cell>
          <cell r="L907">
            <v>1.087</v>
          </cell>
          <cell r="M907">
            <v>6</v>
          </cell>
          <cell r="N907">
            <v>108</v>
          </cell>
          <cell r="O907">
            <v>432</v>
          </cell>
          <cell r="P907">
            <v>0</v>
          </cell>
          <cell r="Q907">
            <v>1</v>
          </cell>
          <cell r="R907">
            <v>0</v>
          </cell>
          <cell r="S907" t="str">
            <v>3474636484416</v>
          </cell>
          <cell r="T907" t="str">
            <v>ЕАЭС № RU Д-ES.АИ13.В.00517/19</v>
          </cell>
          <cell r="U907" t="str">
            <v>Non Aerosol</v>
          </cell>
          <cell r="V907" t="str">
            <v>E2231501</v>
          </cell>
          <cell r="W907" t="str">
            <v>E2231501</v>
          </cell>
          <cell r="X907" t="str">
            <v>E2231501</v>
          </cell>
          <cell r="Y907" t="str">
            <v>E2231501</v>
          </cell>
          <cell r="Z907" t="str">
            <v>not US</v>
          </cell>
          <cell r="AA907" t="str">
            <v/>
          </cell>
          <cell r="AB907">
            <v>9</v>
          </cell>
          <cell r="AC907" t="str">
            <v>Non Aerosol</v>
          </cell>
        </row>
        <row r="908">
          <cell r="A908" t="str">
            <v>P1030500</v>
          </cell>
          <cell r="B908" t="str">
            <v>884486205056</v>
          </cell>
          <cell r="C908" t="str">
            <v>RK EXTR LENGTH PRIMER 150ML LG5</v>
          </cell>
          <cell r="D908" t="str">
            <v>RD</v>
          </cell>
          <cell r="E908" t="str">
            <v>A</v>
          </cell>
          <cell r="F908">
            <v>1</v>
          </cell>
          <cell r="I908" t="str">
            <v/>
          </cell>
          <cell r="L908">
            <v>0.17</v>
          </cell>
          <cell r="M908">
            <v>12</v>
          </cell>
          <cell r="N908">
            <v>432</v>
          </cell>
          <cell r="O908">
            <v>1728</v>
          </cell>
          <cell r="P908">
            <v>0</v>
          </cell>
          <cell r="Q908">
            <v>1</v>
          </cell>
          <cell r="R908">
            <v>0</v>
          </cell>
          <cell r="S908" t="str">
            <v>884486205056</v>
          </cell>
          <cell r="T908" t="str">
            <v>ЕАЭС № RU Д-CA.АИ13.В.06544</v>
          </cell>
          <cell r="U908" t="str">
            <v>Non Aerosol</v>
          </cell>
          <cell r="V908" t="str">
            <v>P1030500</v>
          </cell>
          <cell r="W908" t="str">
            <v>P1030500</v>
          </cell>
          <cell r="X908" t="str">
            <v>P1030500</v>
          </cell>
          <cell r="Y908" t="str">
            <v>P1030500</v>
          </cell>
          <cell r="Z908" t="str">
            <v>not US</v>
          </cell>
          <cell r="AA908" t="str">
            <v/>
          </cell>
          <cell r="AB908">
            <v>9</v>
          </cell>
          <cell r="AC908" t="str">
            <v>Non Aerosol</v>
          </cell>
        </row>
        <row r="909">
          <cell r="A909" t="str">
            <v>P1030300</v>
          </cell>
          <cell r="B909" t="str">
            <v>884486205049</v>
          </cell>
          <cell r="C909" t="str">
            <v>RK EXTR LENGTH SEALER 50ML LG5</v>
          </cell>
          <cell r="D909" t="str">
            <v>RD</v>
          </cell>
          <cell r="E909" t="str">
            <v>A</v>
          </cell>
          <cell r="F909">
            <v>1</v>
          </cell>
          <cell r="I909" t="str">
            <v/>
          </cell>
          <cell r="L909">
            <v>6.8000000000000005E-2</v>
          </cell>
          <cell r="M909">
            <v>24</v>
          </cell>
          <cell r="N909">
            <v>912</v>
          </cell>
          <cell r="O909">
            <v>4560</v>
          </cell>
          <cell r="P909">
            <v>0</v>
          </cell>
          <cell r="Q909">
            <v>1</v>
          </cell>
          <cell r="R909">
            <v>0</v>
          </cell>
          <cell r="S909" t="str">
            <v>884486205049</v>
          </cell>
          <cell r="T909" t="str">
            <v>ЕАЭС № RU Д-US.АИ13.В.06661</v>
          </cell>
          <cell r="U909" t="str">
            <v>Non Aerosol</v>
          </cell>
          <cell r="V909" t="str">
            <v>P1030300</v>
          </cell>
          <cell r="W909" t="str">
            <v>P1030300</v>
          </cell>
          <cell r="X909" t="str">
            <v>P1030300</v>
          </cell>
          <cell r="Y909" t="str">
            <v>P1030300</v>
          </cell>
          <cell r="Z909" t="str">
            <v>US</v>
          </cell>
          <cell r="AA909" t="str">
            <v>P1030300</v>
          </cell>
          <cell r="AB909">
            <v>9</v>
          </cell>
          <cell r="AC909" t="str">
            <v>Non Aerosol</v>
          </cell>
        </row>
        <row r="910">
          <cell r="A910" t="str">
            <v>P1384300</v>
          </cell>
          <cell r="B910" t="str">
            <v>884486157867</v>
          </cell>
          <cell r="C910" t="str">
            <v>RK ASOFT ARGAN 90ML V805</v>
          </cell>
          <cell r="D910" t="str">
            <v>RD</v>
          </cell>
          <cell r="E910" t="str">
            <v>A</v>
          </cell>
          <cell r="F910">
            <v>1</v>
          </cell>
          <cell r="I910" t="str">
            <v/>
          </cell>
          <cell r="L910">
            <v>0.112</v>
          </cell>
          <cell r="M910">
            <v>12</v>
          </cell>
          <cell r="N910">
            <v>456</v>
          </cell>
          <cell r="O910">
            <v>3192</v>
          </cell>
          <cell r="P910">
            <v>0</v>
          </cell>
          <cell r="Q910">
            <v>1</v>
          </cell>
          <cell r="R910">
            <v>0</v>
          </cell>
          <cell r="S910" t="str">
            <v>884486157867</v>
          </cell>
          <cell r="T910" t="str">
            <v>ЕАЭС № RU Д-FR.АИ13.В.00446/19</v>
          </cell>
          <cell r="U910" t="str">
            <v>Non Aerosol</v>
          </cell>
          <cell r="V910" t="str">
            <v>P1384300</v>
          </cell>
          <cell r="W910" t="str">
            <v>P1384300</v>
          </cell>
          <cell r="X910" t="str">
            <v>P1384300</v>
          </cell>
          <cell r="Y910" t="str">
            <v>P1384300</v>
          </cell>
          <cell r="Z910" t="str">
            <v>US</v>
          </cell>
          <cell r="AA910" t="str">
            <v>P1384300</v>
          </cell>
          <cell r="AB910">
            <v>9</v>
          </cell>
          <cell r="AC910" t="str">
            <v>Non Aerosol</v>
          </cell>
        </row>
        <row r="911">
          <cell r="A911" t="str">
            <v>URU00742</v>
          </cell>
          <cell r="B911" t="str">
            <v>4690214076326</v>
          </cell>
          <cell r="C911" t="str">
            <v>RD BOM ARGAN-6 ALL SOFT</v>
          </cell>
          <cell r="D911" t="str">
            <v>RD</v>
          </cell>
          <cell r="E911" t="str">
            <v>A</v>
          </cell>
          <cell r="F911">
            <v>1</v>
          </cell>
          <cell r="I911" t="str">
            <v/>
          </cell>
          <cell r="L911">
            <v>0.67</v>
          </cell>
          <cell r="M911">
            <v>2</v>
          </cell>
          <cell r="N911">
            <v>48</v>
          </cell>
          <cell r="O911">
            <v>288</v>
          </cell>
          <cell r="P911">
            <v>0</v>
          </cell>
          <cell r="Q911">
            <v>1</v>
          </cell>
          <cell r="R911">
            <v>0</v>
          </cell>
          <cell r="S911" t="str">
            <v>4690214076326</v>
          </cell>
          <cell r="T911" t="str">
            <v>-1</v>
          </cell>
          <cell r="U911" t="str">
            <v/>
          </cell>
          <cell r="V911" t="str">
            <v>URU00742</v>
          </cell>
          <cell r="W911" t="str">
            <v>URU00742</v>
          </cell>
          <cell r="X911" t="str">
            <v>URU00742</v>
          </cell>
          <cell r="Y911" t="str">
            <v>URU00742</v>
          </cell>
          <cell r="Z911" t="str">
            <v>US</v>
          </cell>
          <cell r="AA911" t="str">
            <v>URU00742</v>
          </cell>
          <cell r="AB911" t="str">
            <v/>
          </cell>
          <cell r="AC911" t="str">
            <v/>
          </cell>
        </row>
        <row r="912">
          <cell r="A912" t="str">
            <v>E2232900</v>
          </cell>
          <cell r="B912" t="str">
            <v>3474636484553</v>
          </cell>
          <cell r="C912" t="str">
            <v>RK ALL SOFT SHMP 300ML  V805</v>
          </cell>
          <cell r="D912" t="str">
            <v>RD</v>
          </cell>
          <cell r="E912" t="str">
            <v>A</v>
          </cell>
          <cell r="F912">
            <v>1</v>
          </cell>
          <cell r="I912" t="str">
            <v/>
          </cell>
          <cell r="L912">
            <v>0.34699999999999998</v>
          </cell>
          <cell r="M912">
            <v>12</v>
          </cell>
          <cell r="N912">
            <v>240</v>
          </cell>
          <cell r="O912">
            <v>960</v>
          </cell>
          <cell r="P912">
            <v>0</v>
          </cell>
          <cell r="Q912">
            <v>1</v>
          </cell>
          <cell r="R912">
            <v>6</v>
          </cell>
          <cell r="S912" t="str">
            <v>3474636484553</v>
          </cell>
          <cell r="T912" t="str">
            <v>ЕАЭС № RU Д-ES.АИ13.В.00516/19</v>
          </cell>
          <cell r="U912" t="str">
            <v>Non Aerosol</v>
          </cell>
          <cell r="V912" t="str">
            <v>E2232900</v>
          </cell>
          <cell r="W912" t="str">
            <v>E2232900</v>
          </cell>
          <cell r="X912" t="str">
            <v>E2232900</v>
          </cell>
          <cell r="Y912" t="str">
            <v>E2232900</v>
          </cell>
          <cell r="Z912" t="str">
            <v>not US</v>
          </cell>
          <cell r="AA912" t="str">
            <v/>
          </cell>
          <cell r="AB912">
            <v>9</v>
          </cell>
          <cell r="AC912" t="str">
            <v>Non Aerosol</v>
          </cell>
        </row>
        <row r="913">
          <cell r="A913" t="str">
            <v>E2230800</v>
          </cell>
          <cell r="B913" t="str">
            <v>3474636484348</v>
          </cell>
          <cell r="C913" t="str">
            <v>RK ALL SOFT COND 250ML V805</v>
          </cell>
          <cell r="D913" t="str">
            <v>RD</v>
          </cell>
          <cell r="E913" t="str">
            <v>A</v>
          </cell>
          <cell r="F913">
            <v>1</v>
          </cell>
          <cell r="I913" t="str">
            <v/>
          </cell>
          <cell r="L913">
            <v>0.28199999999999997</v>
          </cell>
          <cell r="M913">
            <v>12</v>
          </cell>
          <cell r="N913">
            <v>240</v>
          </cell>
          <cell r="O913">
            <v>1200</v>
          </cell>
          <cell r="P913">
            <v>0</v>
          </cell>
          <cell r="Q913">
            <v>1</v>
          </cell>
          <cell r="R913">
            <v>6</v>
          </cell>
          <cell r="S913" t="str">
            <v>3474636484348</v>
          </cell>
          <cell r="T913" t="str">
            <v>ЕАЭС № RU Д-ES.АИ13.В.00517/19</v>
          </cell>
          <cell r="U913" t="str">
            <v>Non Aerosol</v>
          </cell>
          <cell r="V913" t="str">
            <v>E2230800</v>
          </cell>
          <cell r="W913" t="str">
            <v>E2230800</v>
          </cell>
          <cell r="X913" t="str">
            <v>E2230800</v>
          </cell>
          <cell r="Y913" t="str">
            <v>E2230800</v>
          </cell>
          <cell r="Z913" t="str">
            <v>not US</v>
          </cell>
          <cell r="AA913" t="str">
            <v/>
          </cell>
          <cell r="AB913">
            <v>9</v>
          </cell>
          <cell r="AC913" t="str">
            <v>Non Aerosol</v>
          </cell>
        </row>
        <row r="914">
          <cell r="A914" t="str">
            <v>P0426911</v>
          </cell>
          <cell r="B914" t="str">
            <v>884486041913</v>
          </cell>
          <cell r="C914" t="str">
            <v>RK ASOFT HEAVY CRM 250ML LG5</v>
          </cell>
          <cell r="D914" t="str">
            <v>RD</v>
          </cell>
          <cell r="E914" t="str">
            <v>A</v>
          </cell>
          <cell r="F914">
            <v>1</v>
          </cell>
          <cell r="I914" t="str">
            <v/>
          </cell>
          <cell r="L914">
            <v>0.28299999999999997</v>
          </cell>
          <cell r="M914">
            <v>6</v>
          </cell>
          <cell r="N914">
            <v>102</v>
          </cell>
          <cell r="O914">
            <v>1122</v>
          </cell>
          <cell r="P914">
            <v>0</v>
          </cell>
          <cell r="Q914">
            <v>1</v>
          </cell>
          <cell r="R914">
            <v>0</v>
          </cell>
          <cell r="S914" t="str">
            <v>884486041913</v>
          </cell>
          <cell r="T914" t="str">
            <v>ЕАЭС № RU Д-FR.АИ13.В.00451/19</v>
          </cell>
          <cell r="U914" t="str">
            <v>Non Aerosol</v>
          </cell>
          <cell r="V914" t="str">
            <v>P0426911</v>
          </cell>
          <cell r="W914" t="str">
            <v>P0426911</v>
          </cell>
          <cell r="X914" t="str">
            <v>P0426911</v>
          </cell>
          <cell r="Y914" t="str">
            <v>P0426911</v>
          </cell>
          <cell r="Z914" t="str">
            <v>not US</v>
          </cell>
          <cell r="AA914" t="str">
            <v/>
          </cell>
          <cell r="AB914">
            <v>9</v>
          </cell>
          <cell r="AC914" t="str">
            <v>Non Aerosol</v>
          </cell>
        </row>
        <row r="915">
          <cell r="A915" t="str">
            <v>E2232001</v>
          </cell>
          <cell r="B915" t="str">
            <v>3474636484461</v>
          </cell>
          <cell r="C915" t="str">
            <v>RK ALL SOFT SHMP 1000ML V805</v>
          </cell>
          <cell r="D915" t="str">
            <v>RD</v>
          </cell>
          <cell r="E915" t="str">
            <v>A</v>
          </cell>
          <cell r="F915">
            <v>1</v>
          </cell>
          <cell r="I915" t="str">
            <v/>
          </cell>
          <cell r="L915">
            <v>1.07</v>
          </cell>
          <cell r="M915">
            <v>6</v>
          </cell>
          <cell r="N915">
            <v>108</v>
          </cell>
          <cell r="O915">
            <v>432</v>
          </cell>
          <cell r="P915">
            <v>0</v>
          </cell>
          <cell r="Q915">
            <v>1</v>
          </cell>
          <cell r="R915">
            <v>0</v>
          </cell>
          <cell r="S915" t="str">
            <v>3474636484461</v>
          </cell>
          <cell r="T915" t="str">
            <v>ЕАЭС № RU Д-ES.АИ13.В.00516/19</v>
          </cell>
          <cell r="U915" t="str">
            <v>Non Aerosol</v>
          </cell>
          <cell r="V915" t="str">
            <v>E2232001</v>
          </cell>
          <cell r="W915" t="str">
            <v>E2232001</v>
          </cell>
          <cell r="X915" t="str">
            <v>E2232001</v>
          </cell>
          <cell r="Y915" t="str">
            <v>E2232001</v>
          </cell>
          <cell r="Z915" t="str">
            <v>not US</v>
          </cell>
          <cell r="AA915" t="str">
            <v/>
          </cell>
          <cell r="AB915">
            <v>9</v>
          </cell>
          <cell r="AC915" t="str">
            <v>Non Aerosol</v>
          </cell>
        </row>
        <row r="916">
          <cell r="A916" t="str">
            <v>E2231301</v>
          </cell>
          <cell r="B916" t="str">
            <v>3474636484393</v>
          </cell>
          <cell r="C916" t="str">
            <v>RK ALL SOFT COND 1000ML V805</v>
          </cell>
          <cell r="D916" t="str">
            <v>RD</v>
          </cell>
          <cell r="E916" t="str">
            <v>A</v>
          </cell>
          <cell r="F916">
            <v>1</v>
          </cell>
          <cell r="I916" t="str">
            <v/>
          </cell>
          <cell r="L916">
            <v>1.087</v>
          </cell>
          <cell r="M916">
            <v>6</v>
          </cell>
          <cell r="N916">
            <v>108</v>
          </cell>
          <cell r="O916">
            <v>432</v>
          </cell>
          <cell r="P916">
            <v>0</v>
          </cell>
          <cell r="Q916">
            <v>1</v>
          </cell>
          <cell r="R916">
            <v>0</v>
          </cell>
          <cell r="S916" t="str">
            <v>3474636484393</v>
          </cell>
          <cell r="T916" t="str">
            <v>ЕАЭС № RU Д-ES.АИ13.В.00517/19</v>
          </cell>
          <cell r="U916" t="str">
            <v>Non Aerosol</v>
          </cell>
          <cell r="V916" t="str">
            <v>E2231301</v>
          </cell>
          <cell r="W916" t="str">
            <v>E2231301</v>
          </cell>
          <cell r="X916" t="str">
            <v>E2231301</v>
          </cell>
          <cell r="Y916" t="str">
            <v>E2231301</v>
          </cell>
          <cell r="Z916" t="str">
            <v>not US</v>
          </cell>
          <cell r="AA916" t="str">
            <v/>
          </cell>
          <cell r="AB916">
            <v>9</v>
          </cell>
          <cell r="AC916" t="str">
            <v>Non Aerosol</v>
          </cell>
        </row>
        <row r="917">
          <cell r="A917" t="str">
            <v>E2529200</v>
          </cell>
          <cell r="B917" t="str">
            <v>3474636565139</v>
          </cell>
          <cell r="C917" t="str">
            <v>ALLSOFT MEGA retail Shampoo 300ml</v>
          </cell>
          <cell r="D917" t="str">
            <v>RD</v>
          </cell>
          <cell r="E917" t="str">
            <v>A</v>
          </cell>
          <cell r="F917">
            <v>1</v>
          </cell>
          <cell r="I917" t="str">
            <v/>
          </cell>
          <cell r="L917">
            <v>0.33400000000000002</v>
          </cell>
          <cell r="M917">
            <v>12</v>
          </cell>
          <cell r="N917">
            <v>240</v>
          </cell>
          <cell r="O917">
            <v>960</v>
          </cell>
          <cell r="P917">
            <v>0</v>
          </cell>
          <cell r="Q917">
            <v>1</v>
          </cell>
          <cell r="R917">
            <v>6</v>
          </cell>
          <cell r="S917" t="str">
            <v>3474636565139</v>
          </cell>
          <cell r="T917" t="str">
            <v>ЕАЭС № RU Д-ES.АИ13.В.06353</v>
          </cell>
          <cell r="U917" t="str">
            <v>Non Aerosol</v>
          </cell>
          <cell r="V917" t="str">
            <v>E2529200</v>
          </cell>
          <cell r="W917" t="str">
            <v>E2529200</v>
          </cell>
          <cell r="X917" t="str">
            <v>E2529200</v>
          </cell>
          <cell r="Y917" t="str">
            <v>E2529200</v>
          </cell>
          <cell r="Z917" t="str">
            <v>not US</v>
          </cell>
          <cell r="AA917" t="str">
            <v/>
          </cell>
          <cell r="AB917">
            <v>9</v>
          </cell>
          <cell r="AC917" t="str">
            <v>Non Aerosol</v>
          </cell>
        </row>
        <row r="918">
          <cell r="A918" t="str">
            <v>E2529400</v>
          </cell>
          <cell r="B918" t="str">
            <v>3474636565153</v>
          </cell>
          <cell r="C918" t="str">
            <v>ALLSOFT MEGA retail Condi 250ml</v>
          </cell>
          <cell r="D918" t="str">
            <v>RD</v>
          </cell>
          <cell r="E918" t="str">
            <v>A</v>
          </cell>
          <cell r="F918">
            <v>1</v>
          </cell>
          <cell r="I918" t="str">
            <v/>
          </cell>
          <cell r="L918">
            <v>0.28199999999999997</v>
          </cell>
          <cell r="M918">
            <v>12</v>
          </cell>
          <cell r="N918">
            <v>240</v>
          </cell>
          <cell r="O918">
            <v>1200</v>
          </cell>
          <cell r="P918">
            <v>0</v>
          </cell>
          <cell r="Q918">
            <v>1</v>
          </cell>
          <cell r="R918">
            <v>6</v>
          </cell>
          <cell r="S918" t="str">
            <v>3474636565153</v>
          </cell>
          <cell r="T918" t="str">
            <v>ЕАЭС № RU Д-ES.АИ13.В.06352</v>
          </cell>
          <cell r="U918" t="str">
            <v>Non Aerosol</v>
          </cell>
          <cell r="V918" t="str">
            <v>E2529400</v>
          </cell>
          <cell r="W918" t="str">
            <v>E2529400</v>
          </cell>
          <cell r="X918" t="str">
            <v>E2529400</v>
          </cell>
          <cell r="Y918" t="str">
            <v>E2529400</v>
          </cell>
          <cell r="Z918" t="str">
            <v>not US</v>
          </cell>
          <cell r="AA918" t="str">
            <v/>
          </cell>
          <cell r="AB918">
            <v>9</v>
          </cell>
          <cell r="AC918" t="str">
            <v>Non Aerosol</v>
          </cell>
        </row>
        <row r="919">
          <cell r="A919" t="str">
            <v>P1460900</v>
          </cell>
          <cell r="B919" t="str">
            <v>884486349538</v>
          </cell>
          <cell r="C919" t="str">
            <v>RK ASOFT MEGA RICH MASK 200ML V805</v>
          </cell>
          <cell r="D919" t="str">
            <v>RD</v>
          </cell>
          <cell r="E919" t="str">
            <v>A</v>
          </cell>
          <cell r="F919">
            <v>1</v>
          </cell>
          <cell r="I919" t="str">
            <v/>
          </cell>
          <cell r="L919">
            <v>0.249</v>
          </cell>
          <cell r="M919">
            <v>12</v>
          </cell>
          <cell r="N919">
            <v>300</v>
          </cell>
          <cell r="O919">
            <v>1200</v>
          </cell>
          <cell r="P919">
            <v>0</v>
          </cell>
          <cell r="Q919">
            <v>1</v>
          </cell>
          <cell r="R919">
            <v>0</v>
          </cell>
          <cell r="S919" t="str">
            <v>884486349538</v>
          </cell>
          <cell r="T919" t="str">
            <v>ЕАЭС № RU Д-US.АИ13.В.06292</v>
          </cell>
          <cell r="U919" t="str">
            <v>Non Aerosol</v>
          </cell>
          <cell r="V919" t="str">
            <v>P1460900</v>
          </cell>
          <cell r="W919" t="str">
            <v>P1460900</v>
          </cell>
          <cell r="X919" t="str">
            <v>P1460900</v>
          </cell>
          <cell r="Y919" t="str">
            <v>P1460900</v>
          </cell>
          <cell r="Z919" t="str">
            <v>US</v>
          </cell>
          <cell r="AA919" t="str">
            <v>P1460900</v>
          </cell>
          <cell r="AB919">
            <v>9</v>
          </cell>
          <cell r="AC919" t="str">
            <v>Non Aerosol</v>
          </cell>
        </row>
        <row r="920">
          <cell r="A920" t="str">
            <v>P1452200</v>
          </cell>
          <cell r="B920" t="str">
            <v>884486343871</v>
          </cell>
          <cell r="C920" t="str">
            <v>RK ASOFT MEGA LEAVE IN 150ML V805</v>
          </cell>
          <cell r="D920" t="str">
            <v>RD</v>
          </cell>
          <cell r="E920" t="str">
            <v>A</v>
          </cell>
          <cell r="F920">
            <v>1</v>
          </cell>
          <cell r="I920" t="str">
            <v/>
          </cell>
          <cell r="L920">
            <v>0.17</v>
          </cell>
          <cell r="M920">
            <v>6</v>
          </cell>
          <cell r="N920">
            <v>372</v>
          </cell>
          <cell r="O920">
            <v>1860</v>
          </cell>
          <cell r="P920">
            <v>0</v>
          </cell>
          <cell r="Q920">
            <v>1</v>
          </cell>
          <cell r="R920">
            <v>0</v>
          </cell>
          <cell r="S920" t="str">
            <v>884486343871</v>
          </cell>
          <cell r="T920" t="str">
            <v>ЕАЭС № RU Д-US.АИ13.В.06293</v>
          </cell>
          <cell r="U920" t="str">
            <v>Non Aerosol</v>
          </cell>
          <cell r="V920" t="str">
            <v>P1452200</v>
          </cell>
          <cell r="W920" t="str">
            <v>P1452200</v>
          </cell>
          <cell r="X920" t="str">
            <v>P1452200</v>
          </cell>
          <cell r="Y920" t="str">
            <v>P1452200</v>
          </cell>
          <cell r="Z920" t="str">
            <v>US</v>
          </cell>
          <cell r="AA920" t="str">
            <v>P1452200</v>
          </cell>
          <cell r="AB920">
            <v>9</v>
          </cell>
          <cell r="AC920" t="str">
            <v>Non Aerosol</v>
          </cell>
        </row>
        <row r="921">
          <cell r="A921" t="str">
            <v>P1452500</v>
          </cell>
          <cell r="B921" t="str">
            <v>884486343901</v>
          </cell>
          <cell r="C921" t="str">
            <v>RK ASOFT MEGASHT SNGL 30ML X10 V805</v>
          </cell>
          <cell r="D921" t="str">
            <v>RD</v>
          </cell>
          <cell r="E921" t="str">
            <v>#</v>
          </cell>
          <cell r="F921">
            <v>1</v>
          </cell>
          <cell r="I921" t="str">
            <v/>
          </cell>
          <cell r="L921">
            <v>0.05</v>
          </cell>
          <cell r="M921">
            <v>60</v>
          </cell>
          <cell r="N921">
            <v>600</v>
          </cell>
          <cell r="O921">
            <v>3000</v>
          </cell>
          <cell r="P921">
            <v>0</v>
          </cell>
          <cell r="Q921">
            <v>1</v>
          </cell>
          <cell r="R921">
            <v>0</v>
          </cell>
          <cell r="S921" t="str">
            <v>884486343901</v>
          </cell>
          <cell r="T921" t="str">
            <v>ЕАЭС № RU Д-KR.АИ13.В.06341</v>
          </cell>
          <cell r="U921" t="str">
            <v>Non Aerosol</v>
          </cell>
          <cell r="V921" t="str">
            <v>P1452500</v>
          </cell>
          <cell r="W921" t="str">
            <v>P1452500</v>
          </cell>
          <cell r="X921" t="str">
            <v>P1452500</v>
          </cell>
          <cell r="Y921" t="str">
            <v>P1452500</v>
          </cell>
          <cell r="Z921" t="str">
            <v>US</v>
          </cell>
          <cell r="AA921" t="str">
            <v>available</v>
          </cell>
          <cell r="AB921">
            <v>9</v>
          </cell>
          <cell r="AC921" t="str">
            <v>Non Aerosol</v>
          </cell>
        </row>
        <row r="922">
          <cell r="A922" t="str">
            <v>E2529301</v>
          </cell>
          <cell r="B922" t="str">
            <v>3474636565146</v>
          </cell>
          <cell r="C922" t="str">
            <v>ALLSOFT MEGA Shampoo 1000ml</v>
          </cell>
          <cell r="D922" t="str">
            <v>RD</v>
          </cell>
          <cell r="E922" t="str">
            <v>A</v>
          </cell>
          <cell r="F922">
            <v>1</v>
          </cell>
          <cell r="I922" t="str">
            <v/>
          </cell>
          <cell r="L922">
            <v>1.0669999999999999</v>
          </cell>
          <cell r="M922">
            <v>6</v>
          </cell>
          <cell r="N922">
            <v>108</v>
          </cell>
          <cell r="O922">
            <v>432</v>
          </cell>
          <cell r="P922">
            <v>0</v>
          </cell>
          <cell r="Q922">
            <v>1</v>
          </cell>
          <cell r="R922">
            <v>0</v>
          </cell>
          <cell r="S922" t="str">
            <v>3474636565146</v>
          </cell>
          <cell r="T922" t="str">
            <v>ЕАЭС № RU Д-ES.АИ13.В.06353</v>
          </cell>
          <cell r="U922" t="str">
            <v>Non Aerosol</v>
          </cell>
          <cell r="V922" t="str">
            <v>E2529301</v>
          </cell>
          <cell r="W922" t="str">
            <v>E2529301</v>
          </cell>
          <cell r="X922" t="str">
            <v>E2529301</v>
          </cell>
          <cell r="Y922" t="str">
            <v>E2529301</v>
          </cell>
          <cell r="Z922" t="str">
            <v>not US</v>
          </cell>
          <cell r="AA922" t="str">
            <v/>
          </cell>
          <cell r="AB922">
            <v>9</v>
          </cell>
          <cell r="AC922" t="str">
            <v>Non Aerosol</v>
          </cell>
        </row>
        <row r="923">
          <cell r="A923" t="str">
            <v>E2529501</v>
          </cell>
          <cell r="B923" t="str">
            <v>3474636565160</v>
          </cell>
          <cell r="C923" t="str">
            <v>ALLSOFT MEGA Condi 1000ml</v>
          </cell>
          <cell r="D923" t="str">
            <v>RD</v>
          </cell>
          <cell r="E923" t="str">
            <v>A</v>
          </cell>
          <cell r="F923">
            <v>1</v>
          </cell>
          <cell r="I923" t="str">
            <v/>
          </cell>
          <cell r="L923">
            <v>1.0669999999999999</v>
          </cell>
          <cell r="M923">
            <v>6</v>
          </cell>
          <cell r="N923">
            <v>108</v>
          </cell>
          <cell r="O923">
            <v>432</v>
          </cell>
          <cell r="P923">
            <v>0</v>
          </cell>
          <cell r="Q923">
            <v>1</v>
          </cell>
          <cell r="R923">
            <v>0</v>
          </cell>
          <cell r="S923" t="str">
            <v>3474636565160</v>
          </cell>
          <cell r="T923" t="str">
            <v>ЕАЭС № RU Д-ES.АИ13.В.06352</v>
          </cell>
          <cell r="U923" t="str">
            <v>Non Aerosol</v>
          </cell>
          <cell r="V923" t="str">
            <v>E2529501</v>
          </cell>
          <cell r="W923" t="str">
            <v>E2529501</v>
          </cell>
          <cell r="X923" t="str">
            <v>E2529501</v>
          </cell>
          <cell r="Y923" t="str">
            <v>E2529501</v>
          </cell>
          <cell r="Z923" t="str">
            <v>not US</v>
          </cell>
          <cell r="AA923" t="str">
            <v/>
          </cell>
          <cell r="AB923">
            <v>9</v>
          </cell>
          <cell r="AC923" t="str">
            <v>Non Aerosol</v>
          </cell>
        </row>
        <row r="924">
          <cell r="A924" t="str">
            <v>E2941700</v>
          </cell>
          <cell r="B924" t="str">
            <v>3474636704729</v>
          </cell>
          <cell r="C924" t="str">
            <v>RK FD RENO SHMP 300ML V805</v>
          </cell>
          <cell r="D924" t="str">
            <v>RD</v>
          </cell>
          <cell r="E924" t="str">
            <v>#</v>
          </cell>
          <cell r="F924">
            <v>1</v>
          </cell>
          <cell r="I924" t="str">
            <v/>
          </cell>
          <cell r="L924">
            <v>0.33400000000000002</v>
          </cell>
          <cell r="M924">
            <v>12</v>
          </cell>
          <cell r="N924">
            <v>240</v>
          </cell>
          <cell r="O924">
            <v>960</v>
          </cell>
          <cell r="P924">
            <v>0</v>
          </cell>
          <cell r="Q924">
            <v>1</v>
          </cell>
          <cell r="R924">
            <v>6</v>
          </cell>
          <cell r="S924" t="str">
            <v>3474636704729</v>
          </cell>
          <cell r="T924" t="str">
            <v>ЕАЭС № RU Д-FR.АИ13.В.00371/19</v>
          </cell>
          <cell r="U924" t="str">
            <v>Non Aerosol</v>
          </cell>
          <cell r="V924" t="str">
            <v>E2941700</v>
          </cell>
          <cell r="W924" t="str">
            <v>E2941700</v>
          </cell>
          <cell r="X924" t="str">
            <v>E2941700</v>
          </cell>
          <cell r="Y924" t="str">
            <v>E2941700</v>
          </cell>
          <cell r="Z924" t="str">
            <v>not US</v>
          </cell>
          <cell r="AA924" t="str">
            <v/>
          </cell>
          <cell r="AB924">
            <v>9</v>
          </cell>
          <cell r="AC924" t="str">
            <v>Non Aerosol</v>
          </cell>
        </row>
        <row r="925">
          <cell r="A925" t="str">
            <v>P1660200</v>
          </cell>
          <cell r="B925" t="str">
            <v>884486401458</v>
          </cell>
          <cell r="C925" t="str">
            <v>RK FD RENO COND 250ML V805</v>
          </cell>
          <cell r="D925" t="str">
            <v>RD</v>
          </cell>
          <cell r="E925" t="str">
            <v>#</v>
          </cell>
          <cell r="F925">
            <v>1</v>
          </cell>
          <cell r="I925" t="str">
            <v/>
          </cell>
          <cell r="L925">
            <v>0.27500000000000002</v>
          </cell>
          <cell r="M925">
            <v>12</v>
          </cell>
          <cell r="N925">
            <v>240</v>
          </cell>
          <cell r="O925">
            <v>1200</v>
          </cell>
          <cell r="P925">
            <v>0</v>
          </cell>
          <cell r="Q925">
            <v>1</v>
          </cell>
          <cell r="R925">
            <v>0</v>
          </cell>
          <cell r="S925" t="str">
            <v>884486401458</v>
          </cell>
          <cell r="T925" t="str">
            <v>ЕАЭС № RU Д-FR.АИ82.В.01245/19</v>
          </cell>
          <cell r="U925" t="str">
            <v>Non Aerosol</v>
          </cell>
          <cell r="V925" t="str">
            <v>P1660200</v>
          </cell>
          <cell r="W925" t="str">
            <v>P1660200</v>
          </cell>
          <cell r="X925" t="str">
            <v>P1660200</v>
          </cell>
          <cell r="Y925" t="str">
            <v>P1660200</v>
          </cell>
          <cell r="Z925" t="str">
            <v>US</v>
          </cell>
          <cell r="AA925" t="str">
            <v>available</v>
          </cell>
          <cell r="AB925">
            <v>9</v>
          </cell>
          <cell r="AC925" t="str">
            <v>Non Aerosol</v>
          </cell>
        </row>
        <row r="926">
          <cell r="A926" t="str">
            <v>E2941800</v>
          </cell>
          <cell r="B926" t="str">
            <v>3474636704736</v>
          </cell>
          <cell r="C926" t="str">
            <v>RK FD RENO SHMP 1LL V805</v>
          </cell>
          <cell r="D926" t="str">
            <v>RD</v>
          </cell>
          <cell r="E926" t="str">
            <v>#</v>
          </cell>
          <cell r="F926">
            <v>1</v>
          </cell>
          <cell r="I926" t="str">
            <v/>
          </cell>
          <cell r="L926">
            <v>1.0669999999999999</v>
          </cell>
          <cell r="M926">
            <v>6</v>
          </cell>
          <cell r="N926">
            <v>108</v>
          </cell>
          <cell r="O926">
            <v>432</v>
          </cell>
          <cell r="P926">
            <v>0</v>
          </cell>
          <cell r="Q926">
            <v>1</v>
          </cell>
          <cell r="R926">
            <v>0</v>
          </cell>
          <cell r="S926" t="str">
            <v>3474636704736</v>
          </cell>
          <cell r="T926" t="str">
            <v>ЕАЭС № RU Д-FR.АИ13.В.00371/19</v>
          </cell>
          <cell r="U926" t="str">
            <v>Non Aerosol</v>
          </cell>
          <cell r="V926" t="str">
            <v>E2941800</v>
          </cell>
          <cell r="W926" t="str">
            <v>E2941800</v>
          </cell>
          <cell r="X926" t="str">
            <v>E2941800</v>
          </cell>
          <cell r="Y926" t="str">
            <v>E2941800</v>
          </cell>
          <cell r="Z926" t="str">
            <v>not US</v>
          </cell>
          <cell r="AA926" t="str">
            <v/>
          </cell>
          <cell r="AB926">
            <v>9</v>
          </cell>
          <cell r="AC926" t="str">
            <v>Non Aerosol</v>
          </cell>
        </row>
        <row r="927">
          <cell r="A927" t="str">
            <v>E2941600</v>
          </cell>
          <cell r="B927" t="str">
            <v>3474636704712</v>
          </cell>
          <cell r="C927" t="str">
            <v>RK FD RENO COND LTR V805</v>
          </cell>
          <cell r="D927" t="str">
            <v>RD</v>
          </cell>
          <cell r="E927" t="str">
            <v>#</v>
          </cell>
          <cell r="F927">
            <v>1</v>
          </cell>
          <cell r="I927" t="str">
            <v/>
          </cell>
          <cell r="L927">
            <v>1.0669999999999999</v>
          </cell>
          <cell r="M927">
            <v>6</v>
          </cell>
          <cell r="N927">
            <v>108</v>
          </cell>
          <cell r="O927">
            <v>432</v>
          </cell>
          <cell r="P927">
            <v>0</v>
          </cell>
          <cell r="Q927">
            <v>1</v>
          </cell>
          <cell r="R927">
            <v>0</v>
          </cell>
          <cell r="S927" t="str">
            <v>3474636704712</v>
          </cell>
          <cell r="T927" t="str">
            <v>ЕАЭС № RU Д-FR.АИ82.В.01245/19</v>
          </cell>
          <cell r="U927" t="str">
            <v>Non Aerosol</v>
          </cell>
          <cell r="V927" t="str">
            <v>E2941600</v>
          </cell>
          <cell r="W927" t="str">
            <v>E2941600</v>
          </cell>
          <cell r="X927" t="str">
            <v>E2941600</v>
          </cell>
          <cell r="Y927" t="str">
            <v>E2941600</v>
          </cell>
          <cell r="Z927" t="str">
            <v>not US</v>
          </cell>
          <cell r="AA927" t="str">
            <v/>
          </cell>
          <cell r="AB927">
            <v>9</v>
          </cell>
          <cell r="AC927" t="str">
            <v>Non Aerosol</v>
          </cell>
        </row>
        <row r="928">
          <cell r="A928" t="str">
            <v>P1660602</v>
          </cell>
          <cell r="B928" t="str">
            <v>884486401489</v>
          </cell>
          <cell r="C928" t="str">
            <v>RK FD RENO HUMID OIL 125ML V805</v>
          </cell>
          <cell r="D928" t="str">
            <v>RD</v>
          </cell>
          <cell r="E928" t="str">
            <v>#</v>
          </cell>
          <cell r="F928">
            <v>1</v>
          </cell>
          <cell r="I928" t="str">
            <v/>
          </cell>
          <cell r="L928">
            <v>0.16700000000000001</v>
          </cell>
          <cell r="M928">
            <v>12</v>
          </cell>
          <cell r="N928">
            <v>456</v>
          </cell>
          <cell r="O928">
            <v>2280</v>
          </cell>
          <cell r="P928">
            <v>0</v>
          </cell>
          <cell r="Q928">
            <v>1</v>
          </cell>
          <cell r="R928">
            <v>0</v>
          </cell>
          <cell r="S928" t="str">
            <v>884486401489</v>
          </cell>
          <cell r="T928" t="str">
            <v>ЕАЭС № RU Д-FR.АИ13.В.00372/19</v>
          </cell>
          <cell r="U928" t="str">
            <v>Non Aerosol</v>
          </cell>
          <cell r="V928" t="str">
            <v>P1660602</v>
          </cell>
          <cell r="W928" t="str">
            <v>P1660602</v>
          </cell>
          <cell r="X928" t="str">
            <v>P1660602</v>
          </cell>
          <cell r="Y928" t="str">
            <v>P1660602</v>
          </cell>
          <cell r="Z928" t="str">
            <v>not US</v>
          </cell>
          <cell r="AA928" t="str">
            <v/>
          </cell>
          <cell r="AB928">
            <v>9</v>
          </cell>
          <cell r="AC928" t="str">
            <v>Non Aerosol</v>
          </cell>
        </row>
        <row r="929">
          <cell r="A929" t="str">
            <v>P1661002</v>
          </cell>
          <cell r="B929" t="str">
            <v>884486401519</v>
          </cell>
          <cell r="C929" t="str">
            <v>RK FD RENO DRY OIL 125ML V805</v>
          </cell>
          <cell r="D929" t="str">
            <v>RD</v>
          </cell>
          <cell r="E929" t="str">
            <v>#</v>
          </cell>
          <cell r="F929">
            <v>1</v>
          </cell>
          <cell r="I929" t="str">
            <v/>
          </cell>
          <cell r="L929">
            <v>0.16200000000000001</v>
          </cell>
          <cell r="M929">
            <v>12</v>
          </cell>
          <cell r="N929">
            <v>456</v>
          </cell>
          <cell r="O929">
            <v>2280</v>
          </cell>
          <cell r="P929">
            <v>0</v>
          </cell>
          <cell r="Q929">
            <v>1</v>
          </cell>
          <cell r="R929">
            <v>0</v>
          </cell>
          <cell r="S929" t="str">
            <v>884486401519</v>
          </cell>
          <cell r="T929" t="str">
            <v>ЕАЭС № RU Д-FR.АИ13.В.00372/19</v>
          </cell>
          <cell r="U929" t="str">
            <v>Non Aerosol</v>
          </cell>
          <cell r="V929" t="str">
            <v>P1661002</v>
          </cell>
          <cell r="W929" t="str">
            <v>P1661002</v>
          </cell>
          <cell r="X929" t="str">
            <v>P1661002</v>
          </cell>
          <cell r="Y929" t="str">
            <v>P1661002</v>
          </cell>
          <cell r="Z929" t="str">
            <v>not US</v>
          </cell>
          <cell r="AA929" t="str">
            <v/>
          </cell>
          <cell r="AB929">
            <v>9</v>
          </cell>
          <cell r="AC929" t="str">
            <v>Non Aerosol</v>
          </cell>
        </row>
        <row r="930">
          <cell r="A930" t="str">
            <v>P1049701</v>
          </cell>
          <cell r="B930" t="str">
            <v>884486210999</v>
          </cell>
          <cell r="C930" t="str">
            <v>RK FRIZZ DISMISS MASK 250ML LGD33</v>
          </cell>
          <cell r="D930" t="str">
            <v>RD</v>
          </cell>
          <cell r="E930" t="str">
            <v>#</v>
          </cell>
          <cell r="F930">
            <v>1</v>
          </cell>
          <cell r="I930" t="str">
            <v/>
          </cell>
          <cell r="L930">
            <v>0.28299999999999997</v>
          </cell>
          <cell r="M930">
            <v>6</v>
          </cell>
          <cell r="N930">
            <v>102</v>
          </cell>
          <cell r="O930">
            <v>1122</v>
          </cell>
          <cell r="P930">
            <v>0</v>
          </cell>
          <cell r="Q930">
            <v>1</v>
          </cell>
          <cell r="R930">
            <v>0</v>
          </cell>
          <cell r="S930" t="str">
            <v>884486210999</v>
          </cell>
          <cell r="T930" t="str">
            <v>ЕАЭС № RU Д-FR.АИ13.В.00546/19</v>
          </cell>
          <cell r="U930" t="str">
            <v>Non Aerosol</v>
          </cell>
          <cell r="V930" t="str">
            <v>P1049701</v>
          </cell>
          <cell r="W930" t="str">
            <v>P1049701</v>
          </cell>
          <cell r="X930" t="str">
            <v>P1049701</v>
          </cell>
          <cell r="Y930" t="str">
            <v>P1049701</v>
          </cell>
          <cell r="Z930" t="str">
            <v>not US</v>
          </cell>
          <cell r="AA930" t="str">
            <v/>
          </cell>
          <cell r="AB930">
            <v>9</v>
          </cell>
          <cell r="AC930" t="str">
            <v>Non Aerosol</v>
          </cell>
        </row>
        <row r="931">
          <cell r="A931" t="str">
            <v>P1223801</v>
          </cell>
          <cell r="B931" t="str">
            <v>884486270467</v>
          </cell>
          <cell r="C931" t="str">
            <v>RK VOL HIGH RISE STYLER 150ML V034</v>
          </cell>
          <cell r="D931" t="str">
            <v>RD</v>
          </cell>
          <cell r="E931" t="str">
            <v>B</v>
          </cell>
          <cell r="F931">
            <v>1</v>
          </cell>
          <cell r="I931" t="str">
            <v/>
          </cell>
          <cell r="L931">
            <v>0.20399999999999999</v>
          </cell>
          <cell r="M931">
            <v>12</v>
          </cell>
          <cell r="N931">
            <v>288</v>
          </cell>
          <cell r="O931">
            <v>1152</v>
          </cell>
          <cell r="P931">
            <v>0</v>
          </cell>
          <cell r="Q931">
            <v>1</v>
          </cell>
          <cell r="R931">
            <v>0</v>
          </cell>
          <cell r="S931" t="str">
            <v>884486270467</v>
          </cell>
          <cell r="T931" t="str">
            <v>ЕАЭС № RU Д-FR.АИ13.В.00389/19</v>
          </cell>
          <cell r="U931" t="str">
            <v>Non Aerosol</v>
          </cell>
          <cell r="V931" t="str">
            <v>P1223801</v>
          </cell>
          <cell r="W931" t="str">
            <v>P1223801</v>
          </cell>
          <cell r="X931" t="str">
            <v>P1223801</v>
          </cell>
          <cell r="Y931" t="str">
            <v>P1223801</v>
          </cell>
          <cell r="Z931" t="str">
            <v>US</v>
          </cell>
          <cell r="AA931" t="str">
            <v>P1223801</v>
          </cell>
          <cell r="AB931">
            <v>9</v>
          </cell>
          <cell r="AC931" t="str">
            <v>Non Aerosol</v>
          </cell>
        </row>
        <row r="932">
          <cell r="A932" t="str">
            <v>E2233500</v>
          </cell>
          <cell r="B932" t="str">
            <v>884486270399</v>
          </cell>
          <cell r="C932" t="str">
            <v>RK VOL HIGH RISE SHMP 300ML V805</v>
          </cell>
          <cell r="D932" t="str">
            <v>RD</v>
          </cell>
          <cell r="E932" t="str">
            <v>A</v>
          </cell>
          <cell r="F932">
            <v>1</v>
          </cell>
          <cell r="I932" t="str">
            <v/>
          </cell>
          <cell r="L932">
            <v>0.33400000000000002</v>
          </cell>
          <cell r="M932">
            <v>12</v>
          </cell>
          <cell r="N932">
            <v>240</v>
          </cell>
          <cell r="O932">
            <v>960</v>
          </cell>
          <cell r="P932">
            <v>0</v>
          </cell>
          <cell r="Q932">
            <v>1</v>
          </cell>
          <cell r="R932">
            <v>1</v>
          </cell>
          <cell r="S932" t="str">
            <v>884486270399</v>
          </cell>
          <cell r="T932" t="str">
            <v>ЕАЭС № RU Д-ES.АИ13.В.05464</v>
          </cell>
          <cell r="U932" t="str">
            <v>Non Aerosol</v>
          </cell>
          <cell r="V932" t="str">
            <v>E2233500</v>
          </cell>
          <cell r="W932" t="str">
            <v>E2233500</v>
          </cell>
          <cell r="X932" t="str">
            <v>E2233500</v>
          </cell>
          <cell r="Y932" t="str">
            <v>E2233500</v>
          </cell>
          <cell r="Z932" t="str">
            <v>not US</v>
          </cell>
          <cell r="AA932" t="str">
            <v/>
          </cell>
          <cell r="AB932">
            <v>9</v>
          </cell>
          <cell r="AC932" t="str">
            <v>Non Aerosol</v>
          </cell>
        </row>
        <row r="933">
          <cell r="A933" t="str">
            <v>E2231200</v>
          </cell>
          <cell r="B933" t="str">
            <v>884486270436</v>
          </cell>
          <cell r="C933" t="str">
            <v>RK VOL HIGH RISE COND 250ML V805</v>
          </cell>
          <cell r="D933" t="str">
            <v>RD</v>
          </cell>
          <cell r="E933" t="str">
            <v>A</v>
          </cell>
          <cell r="F933">
            <v>1</v>
          </cell>
          <cell r="I933" t="str">
            <v/>
          </cell>
          <cell r="L933">
            <v>0.28199999999999997</v>
          </cell>
          <cell r="M933">
            <v>12</v>
          </cell>
          <cell r="N933">
            <v>240</v>
          </cell>
          <cell r="O933">
            <v>1200</v>
          </cell>
          <cell r="P933">
            <v>0</v>
          </cell>
          <cell r="Q933">
            <v>1</v>
          </cell>
          <cell r="R933">
            <v>6</v>
          </cell>
          <cell r="S933" t="str">
            <v>884486270436</v>
          </cell>
          <cell r="T933" t="str">
            <v>ЕАЭС № RU Д-ES.АИ13.В.05463</v>
          </cell>
          <cell r="U933" t="str">
            <v>Non Aerosol</v>
          </cell>
          <cell r="V933" t="str">
            <v>E2231200</v>
          </cell>
          <cell r="W933" t="str">
            <v>E2231200</v>
          </cell>
          <cell r="X933" t="str">
            <v>E2231200</v>
          </cell>
          <cell r="Y933" t="str">
            <v>E2231200</v>
          </cell>
          <cell r="Z933" t="str">
            <v>not US</v>
          </cell>
          <cell r="AA933" t="str">
            <v/>
          </cell>
          <cell r="AB933">
            <v>9</v>
          </cell>
          <cell r="AC933" t="str">
            <v>Non Aerosol</v>
          </cell>
        </row>
        <row r="934">
          <cell r="A934" t="str">
            <v>E2232601</v>
          </cell>
          <cell r="B934" t="str">
            <v>884486270405</v>
          </cell>
          <cell r="C934" t="str">
            <v>RK VOL HIGH RISE SHMP 1000ML  V805</v>
          </cell>
          <cell r="D934" t="str">
            <v>RD</v>
          </cell>
          <cell r="E934" t="str">
            <v>A</v>
          </cell>
          <cell r="F934">
            <v>1</v>
          </cell>
          <cell r="I934" t="str">
            <v/>
          </cell>
          <cell r="L934">
            <v>1.087</v>
          </cell>
          <cell r="M934">
            <v>6</v>
          </cell>
          <cell r="N934">
            <v>108</v>
          </cell>
          <cell r="O934">
            <v>432</v>
          </cell>
          <cell r="P934">
            <v>0</v>
          </cell>
          <cell r="Q934">
            <v>1</v>
          </cell>
          <cell r="R934">
            <v>0</v>
          </cell>
          <cell r="S934" t="str">
            <v>884486270405</v>
          </cell>
          <cell r="T934" t="str">
            <v>ЕАЭС № RU Д-ES.АИ13.В.05464</v>
          </cell>
          <cell r="U934" t="str">
            <v>Non Aerosol</v>
          </cell>
          <cell r="V934" t="str">
            <v>E2232601</v>
          </cell>
          <cell r="W934" t="str">
            <v>E2232601</v>
          </cell>
          <cell r="X934" t="str">
            <v>E2232601</v>
          </cell>
          <cell r="Y934" t="str">
            <v>E2232601</v>
          </cell>
          <cell r="Z934" t="str">
            <v>not US</v>
          </cell>
          <cell r="AA934" t="str">
            <v/>
          </cell>
          <cell r="AB934">
            <v>9</v>
          </cell>
          <cell r="AC934" t="str">
            <v>Non Aerosol</v>
          </cell>
        </row>
        <row r="935">
          <cell r="A935" t="str">
            <v>E2231700</v>
          </cell>
          <cell r="B935" t="str">
            <v>884486270443</v>
          </cell>
          <cell r="C935" t="str">
            <v>RK VOL HIGH RISE COND 1000ML V805</v>
          </cell>
          <cell r="D935" t="str">
            <v>RD</v>
          </cell>
          <cell r="E935" t="str">
            <v>#</v>
          </cell>
          <cell r="F935">
            <v>1</v>
          </cell>
          <cell r="I935" t="str">
            <v/>
          </cell>
          <cell r="L935">
            <v>1.087</v>
          </cell>
          <cell r="M935">
            <v>6</v>
          </cell>
          <cell r="N935">
            <v>120</v>
          </cell>
          <cell r="O935">
            <v>480</v>
          </cell>
          <cell r="P935">
            <v>0</v>
          </cell>
          <cell r="Q935">
            <v>1</v>
          </cell>
          <cell r="R935">
            <v>0</v>
          </cell>
          <cell r="S935" t="str">
            <v>884486270443</v>
          </cell>
          <cell r="T935" t="str">
            <v>ЕАЭС № RU Д-ES.АИ13.В.05463</v>
          </cell>
          <cell r="U935" t="str">
            <v>Non Aerosol</v>
          </cell>
          <cell r="V935" t="str">
            <v>E2231700</v>
          </cell>
          <cell r="W935" t="str">
            <v>E2231700</v>
          </cell>
          <cell r="X935" t="str">
            <v>E2231700</v>
          </cell>
          <cell r="Y935" t="str">
            <v>E2231700</v>
          </cell>
          <cell r="Z935" t="str">
            <v>not US</v>
          </cell>
          <cell r="AA935" t="str">
            <v/>
          </cell>
          <cell r="AB935">
            <v>9</v>
          </cell>
          <cell r="AC935" t="str">
            <v>Non Aerosol</v>
          </cell>
        </row>
        <row r="936">
          <cell r="A936" t="str">
            <v>E2529820</v>
          </cell>
          <cell r="B936" t="str">
            <v>3474636565191</v>
          </cell>
          <cell r="C936" t="str">
            <v>RK CM CLNS SHMP 300ML V805</v>
          </cell>
          <cell r="D936" t="str">
            <v>RD</v>
          </cell>
          <cell r="E936" t="str">
            <v>A</v>
          </cell>
          <cell r="F936">
            <v>1</v>
          </cell>
          <cell r="I936" t="str">
            <v/>
          </cell>
          <cell r="L936">
            <v>0.34699999999999998</v>
          </cell>
          <cell r="M936">
            <v>12</v>
          </cell>
          <cell r="N936">
            <v>240</v>
          </cell>
          <cell r="O936">
            <v>960</v>
          </cell>
          <cell r="P936">
            <v>0</v>
          </cell>
          <cell r="Q936">
            <v>1</v>
          </cell>
          <cell r="R936">
            <v>6</v>
          </cell>
          <cell r="S936" t="str">
            <v>3474636565191</v>
          </cell>
          <cell r="T936" t="str">
            <v>ЕАЭС № RU Д-ES.АИ13.В.06063</v>
          </cell>
          <cell r="U936" t="str">
            <v>Non Aerosol</v>
          </cell>
          <cell r="V936" t="str">
            <v>E2529820</v>
          </cell>
          <cell r="W936" t="str">
            <v>E2529820</v>
          </cell>
          <cell r="X936" t="str">
            <v>E2529820</v>
          </cell>
          <cell r="Y936" t="str">
            <v>E2529820</v>
          </cell>
          <cell r="Z936" t="str">
            <v>not US</v>
          </cell>
          <cell r="AA936" t="str">
            <v/>
          </cell>
          <cell r="AB936">
            <v>9</v>
          </cell>
          <cell r="AC936" t="str">
            <v>Non Aerosol</v>
          </cell>
        </row>
        <row r="937">
          <cell r="A937" t="str">
            <v>P1428400</v>
          </cell>
          <cell r="B937" t="str">
            <v>884486337634</v>
          </cell>
          <cell r="C937" t="str">
            <v>RK CM MICELLAR COND 250ML V805</v>
          </cell>
          <cell r="D937" t="str">
            <v>RD</v>
          </cell>
          <cell r="E937" t="str">
            <v>B</v>
          </cell>
          <cell r="F937">
            <v>1</v>
          </cell>
          <cell r="I937" t="str">
            <v/>
          </cell>
          <cell r="L937">
            <v>0.28399999999999997</v>
          </cell>
          <cell r="M937">
            <v>12</v>
          </cell>
          <cell r="N937">
            <v>240</v>
          </cell>
          <cell r="O937">
            <v>1200</v>
          </cell>
          <cell r="P937">
            <v>0</v>
          </cell>
          <cell r="Q937">
            <v>1</v>
          </cell>
          <cell r="R937">
            <v>0</v>
          </cell>
          <cell r="S937" t="str">
            <v>884486337634</v>
          </cell>
          <cell r="T937" t="str">
            <v>ЕАЭС № RU Д-US.АИ13.В.06072</v>
          </cell>
          <cell r="U937" t="str">
            <v>Non Aerosol</v>
          </cell>
          <cell r="V937" t="str">
            <v>P1428400</v>
          </cell>
          <cell r="W937" t="str">
            <v>P1428400</v>
          </cell>
          <cell r="X937" t="str">
            <v>P1428400</v>
          </cell>
          <cell r="Y937" t="str">
            <v>P1428400</v>
          </cell>
          <cell r="Z937" t="str">
            <v>US</v>
          </cell>
          <cell r="AA937" t="str">
            <v>P1428400</v>
          </cell>
          <cell r="AB937">
            <v>9</v>
          </cell>
          <cell r="AC937" t="str">
            <v>Non Aerosol</v>
          </cell>
        </row>
        <row r="938">
          <cell r="A938" t="str">
            <v>E2529902</v>
          </cell>
          <cell r="B938" t="str">
            <v>3474636565207</v>
          </cell>
          <cell r="C938" t="str">
            <v>RK CM CLEANSING CREAM 1000ML V805</v>
          </cell>
          <cell r="D938" t="str">
            <v>RD</v>
          </cell>
          <cell r="E938" t="str">
            <v>A</v>
          </cell>
          <cell r="F938">
            <v>1</v>
          </cell>
          <cell r="I938" t="str">
            <v/>
          </cell>
          <cell r="L938">
            <v>1.087</v>
          </cell>
          <cell r="M938">
            <v>6</v>
          </cell>
          <cell r="N938">
            <v>108</v>
          </cell>
          <cell r="O938">
            <v>432</v>
          </cell>
          <cell r="P938">
            <v>0</v>
          </cell>
          <cell r="Q938">
            <v>1</v>
          </cell>
          <cell r="R938">
            <v>0</v>
          </cell>
          <cell r="S938" t="str">
            <v>3474636565207</v>
          </cell>
          <cell r="T938" t="str">
            <v>ЕАЭС № RU Д-ES.АИ13.В.06063</v>
          </cell>
          <cell r="U938" t="str">
            <v>Non Aerosol</v>
          </cell>
          <cell r="V938" t="str">
            <v>E2529902</v>
          </cell>
          <cell r="W938" t="str">
            <v>E2529902</v>
          </cell>
          <cell r="X938" t="str">
            <v>E2529902</v>
          </cell>
          <cell r="Y938" t="str">
            <v>E2529902</v>
          </cell>
          <cell r="Z938" t="str">
            <v>not US</v>
          </cell>
          <cell r="AA938" t="str">
            <v/>
          </cell>
          <cell r="AB938">
            <v>9</v>
          </cell>
          <cell r="AC938" t="str">
            <v>Non Aerosol</v>
          </cell>
        </row>
        <row r="939">
          <cell r="A939" t="str">
            <v>P1367700</v>
          </cell>
          <cell r="B939" t="str">
            <v>884486313720</v>
          </cell>
          <cell r="C939" t="str">
            <v>RK GLOW DRY GLOSS SHMP 300ML V805</v>
          </cell>
          <cell r="D939" t="str">
            <v>RD</v>
          </cell>
          <cell r="E939" t="str">
            <v>A</v>
          </cell>
          <cell r="F939">
            <v>1</v>
          </cell>
          <cell r="I939" t="str">
            <v/>
          </cell>
          <cell r="L939">
            <v>0.35599999999999998</v>
          </cell>
          <cell r="M939">
            <v>12</v>
          </cell>
          <cell r="N939">
            <v>240</v>
          </cell>
          <cell r="O939">
            <v>960</v>
          </cell>
          <cell r="P939">
            <v>0</v>
          </cell>
          <cell r="Q939">
            <v>1</v>
          </cell>
          <cell r="R939">
            <v>0</v>
          </cell>
          <cell r="S939" t="str">
            <v>884486313720</v>
          </cell>
          <cell r="T939" t="str">
            <v>ЕАЭС № RU Д-US.АИ13.В.05722</v>
          </cell>
          <cell r="U939" t="str">
            <v>Non Aerosol</v>
          </cell>
          <cell r="V939" t="str">
            <v>P1367700</v>
          </cell>
          <cell r="W939" t="str">
            <v>P1367700</v>
          </cell>
          <cell r="X939" t="str">
            <v>P1367700</v>
          </cell>
          <cell r="Y939" t="str">
            <v>P1367700</v>
          </cell>
          <cell r="Z939" t="str">
            <v>US</v>
          </cell>
          <cell r="AA939" t="str">
            <v>P1367700</v>
          </cell>
          <cell r="AB939">
            <v>9</v>
          </cell>
          <cell r="AC939" t="str">
            <v>Non Aerosol</v>
          </cell>
        </row>
        <row r="940">
          <cell r="A940" t="str">
            <v>P1368000</v>
          </cell>
          <cell r="B940" t="str">
            <v>884486313768</v>
          </cell>
          <cell r="C940" t="str">
            <v>RK GLOW DRY AF OIL COND 250ML V315</v>
          </cell>
          <cell r="D940" t="str">
            <v>RD</v>
          </cell>
          <cell r="E940" t="str">
            <v>A</v>
          </cell>
          <cell r="F940">
            <v>1</v>
          </cell>
          <cell r="I940" t="str">
            <v/>
          </cell>
          <cell r="L940">
            <v>0.28399999999999997</v>
          </cell>
          <cell r="M940">
            <v>12</v>
          </cell>
          <cell r="N940">
            <v>240</v>
          </cell>
          <cell r="O940">
            <v>1200</v>
          </cell>
          <cell r="P940">
            <v>0</v>
          </cell>
          <cell r="Q940">
            <v>1</v>
          </cell>
          <cell r="R940">
            <v>0</v>
          </cell>
          <cell r="S940" t="str">
            <v>884486313768</v>
          </cell>
          <cell r="T940" t="str">
            <v>ЕАЭС № RU Д-US.АИ13.В.05720</v>
          </cell>
          <cell r="U940" t="str">
            <v>Non Aerosol</v>
          </cell>
          <cell r="V940" t="str">
            <v>P1368000</v>
          </cell>
          <cell r="W940" t="str">
            <v>P1368000</v>
          </cell>
          <cell r="X940" t="str">
            <v>P1368000</v>
          </cell>
          <cell r="Y940" t="str">
            <v>P1368000</v>
          </cell>
          <cell r="Z940" t="str">
            <v>US</v>
          </cell>
          <cell r="AA940" t="str">
            <v>available</v>
          </cell>
          <cell r="AB940">
            <v>9</v>
          </cell>
          <cell r="AC940" t="str">
            <v>Non Aerosol</v>
          </cell>
        </row>
        <row r="941">
          <cell r="A941" t="str">
            <v>P1404300</v>
          </cell>
          <cell r="B941" t="str">
            <v>884486329639</v>
          </cell>
          <cell r="C941" t="str">
            <v>RK GLOW DRY ENHANCE OIL 100ML V805</v>
          </cell>
          <cell r="D941" t="str">
            <v>RD</v>
          </cell>
          <cell r="E941" t="str">
            <v>A</v>
          </cell>
          <cell r="F941">
            <v>1</v>
          </cell>
          <cell r="I941" t="str">
            <v/>
          </cell>
          <cell r="L941">
            <v>0.33600000000000002</v>
          </cell>
          <cell r="M941">
            <v>12</v>
          </cell>
          <cell r="N941">
            <v>120</v>
          </cell>
          <cell r="O941">
            <v>720</v>
          </cell>
          <cell r="P941">
            <v>0</v>
          </cell>
          <cell r="Q941">
            <v>1</v>
          </cell>
          <cell r="R941">
            <v>0</v>
          </cell>
          <cell r="S941" t="str">
            <v>884486329639</v>
          </cell>
          <cell r="T941" t="str">
            <v>ЕАЭС № RU Д-US.АИ13.В.00038/18</v>
          </cell>
          <cell r="U941" t="str">
            <v>Non Aerosol</v>
          </cell>
          <cell r="V941" t="str">
            <v>P1404300</v>
          </cell>
          <cell r="W941" t="str">
            <v>P1404300</v>
          </cell>
          <cell r="X941" t="str">
            <v>P1404300</v>
          </cell>
          <cell r="Y941" t="str">
            <v>P1404300</v>
          </cell>
          <cell r="Z941" t="str">
            <v>US</v>
          </cell>
          <cell r="AA941" t="str">
            <v>P1404300</v>
          </cell>
          <cell r="AB941">
            <v>9</v>
          </cell>
          <cell r="AC941" t="str">
            <v>Non Aerosol</v>
          </cell>
        </row>
        <row r="942">
          <cell r="A942" t="str">
            <v>P1367901</v>
          </cell>
          <cell r="B942" t="str">
            <v>884486313751</v>
          </cell>
          <cell r="C942" t="str">
            <v>RK GLOW DRY GLOSS SHMP LTR V805</v>
          </cell>
          <cell r="D942" t="str">
            <v>RD</v>
          </cell>
          <cell r="E942" t="str">
            <v>B</v>
          </cell>
          <cell r="F942">
            <v>1</v>
          </cell>
          <cell r="I942" t="str">
            <v/>
          </cell>
          <cell r="L942">
            <v>1.05</v>
          </cell>
          <cell r="M942">
            <v>12</v>
          </cell>
          <cell r="N942">
            <v>108</v>
          </cell>
          <cell r="O942">
            <v>324</v>
          </cell>
          <cell r="P942">
            <v>0</v>
          </cell>
          <cell r="Q942">
            <v>1</v>
          </cell>
          <cell r="R942">
            <v>0</v>
          </cell>
          <cell r="S942" t="str">
            <v>884486313751</v>
          </cell>
          <cell r="T942" t="str">
            <v>ЕАЭС № RU Д-US.АИ13.В.05722</v>
          </cell>
          <cell r="U942" t="str">
            <v>Non Aerosol</v>
          </cell>
          <cell r="V942" t="str">
            <v>P1367901</v>
          </cell>
          <cell r="W942" t="str">
            <v>P1367901</v>
          </cell>
          <cell r="X942" t="str">
            <v>P1367901</v>
          </cell>
          <cell r="Y942" t="str">
            <v>P1367901</v>
          </cell>
          <cell r="Z942" t="str">
            <v>US</v>
          </cell>
          <cell r="AA942" t="str">
            <v>available</v>
          </cell>
          <cell r="AB942">
            <v>9</v>
          </cell>
          <cell r="AC942" t="str">
            <v>Non Aerosol</v>
          </cell>
        </row>
        <row r="943">
          <cell r="A943" t="str">
            <v>P1126801</v>
          </cell>
          <cell r="B943" t="str">
            <v>884486234667</v>
          </cell>
          <cell r="C943" t="str">
            <v>RK CURV HI FOAM SHMP 300ML V034</v>
          </cell>
          <cell r="D943" t="str">
            <v>RD</v>
          </cell>
          <cell r="E943" t="str">
            <v>A</v>
          </cell>
          <cell r="F943">
            <v>1</v>
          </cell>
          <cell r="I943" t="str">
            <v/>
          </cell>
          <cell r="L943">
            <v>0.36</v>
          </cell>
          <cell r="M943">
            <v>12</v>
          </cell>
          <cell r="N943">
            <v>192</v>
          </cell>
          <cell r="O943">
            <v>1152</v>
          </cell>
          <cell r="P943">
            <v>0</v>
          </cell>
          <cell r="Q943">
            <v>1</v>
          </cell>
          <cell r="R943">
            <v>0</v>
          </cell>
          <cell r="S943" t="str">
            <v>884486234667</v>
          </cell>
          <cell r="T943" t="str">
            <v>ЕАЭС № RU Д-FR.АИ13.В.00609/19</v>
          </cell>
          <cell r="U943" t="str">
            <v>Non Aerosol</v>
          </cell>
          <cell r="V943" t="str">
            <v>P1126801</v>
          </cell>
          <cell r="W943" t="str">
            <v>P1126801</v>
          </cell>
          <cell r="X943" t="str">
            <v>P1126801</v>
          </cell>
          <cell r="Y943" t="str">
            <v>P1126801</v>
          </cell>
          <cell r="Z943" t="str">
            <v>US</v>
          </cell>
          <cell r="AA943" t="str">
            <v>available</v>
          </cell>
          <cell r="AB943">
            <v>9</v>
          </cell>
          <cell r="AC943" t="str">
            <v>Non Aerosol</v>
          </cell>
        </row>
        <row r="944">
          <cell r="A944" t="str">
            <v>P1128900</v>
          </cell>
          <cell r="B944" t="str">
            <v>884486234926</v>
          </cell>
          <cell r="C944" t="str">
            <v>RK CURV COND 250ML V034</v>
          </cell>
          <cell r="D944" t="str">
            <v>RD</v>
          </cell>
          <cell r="E944" t="str">
            <v>A</v>
          </cell>
          <cell r="F944">
            <v>1</v>
          </cell>
          <cell r="I944" t="str">
            <v/>
          </cell>
          <cell r="L944">
            <v>0.27900000000000003</v>
          </cell>
          <cell r="M944">
            <v>12</v>
          </cell>
          <cell r="N944">
            <v>228</v>
          </cell>
          <cell r="O944">
            <v>1368</v>
          </cell>
          <cell r="P944">
            <v>0</v>
          </cell>
          <cell r="Q944">
            <v>1</v>
          </cell>
          <cell r="R944">
            <v>0</v>
          </cell>
          <cell r="S944" t="str">
            <v>884486234926</v>
          </cell>
          <cell r="T944" t="str">
            <v>ЕАЭС № RU Д-US.АИ13.В.06774</v>
          </cell>
          <cell r="U944" t="str">
            <v>Non Aerosol</v>
          </cell>
          <cell r="V944" t="str">
            <v>P1128900</v>
          </cell>
          <cell r="W944" t="str">
            <v>P1128900</v>
          </cell>
          <cell r="X944" t="str">
            <v>P1128900</v>
          </cell>
          <cell r="Y944" t="str">
            <v>P1128900</v>
          </cell>
          <cell r="Z944" t="str">
            <v>US</v>
          </cell>
          <cell r="AA944" t="str">
            <v>P1128900</v>
          </cell>
          <cell r="AB944">
            <v>9</v>
          </cell>
          <cell r="AC944" t="str">
            <v>Non Aerosol</v>
          </cell>
        </row>
        <row r="945">
          <cell r="A945" t="str">
            <v>P1131201</v>
          </cell>
          <cell r="B945" t="str">
            <v>884486235367</v>
          </cell>
          <cell r="C945" t="str">
            <v>RK CURV FULL SWIRL 150ML V034</v>
          </cell>
          <cell r="D945" t="str">
            <v>RD</v>
          </cell>
          <cell r="E945" t="str">
            <v>A</v>
          </cell>
          <cell r="F945">
            <v>1</v>
          </cell>
          <cell r="I945" t="str">
            <v/>
          </cell>
          <cell r="L945">
            <v>0.21299999999999999</v>
          </cell>
          <cell r="M945">
            <v>12</v>
          </cell>
          <cell r="N945">
            <v>288</v>
          </cell>
          <cell r="O945">
            <v>1440</v>
          </cell>
          <cell r="P945">
            <v>0</v>
          </cell>
          <cell r="Q945">
            <v>1</v>
          </cell>
          <cell r="R945">
            <v>0</v>
          </cell>
          <cell r="S945" t="str">
            <v>884486235367</v>
          </cell>
          <cell r="T945" t="str">
            <v>ЕАЭС № RU Д-US.АИ13.В.00037/18</v>
          </cell>
          <cell r="U945" t="str">
            <v>Non Aerosol</v>
          </cell>
          <cell r="V945" t="str">
            <v>P1131201</v>
          </cell>
          <cell r="W945" t="str">
            <v>P1131201</v>
          </cell>
          <cell r="X945" t="str">
            <v>P1131201</v>
          </cell>
          <cell r="Y945" t="str">
            <v>P1131201</v>
          </cell>
          <cell r="Z945" t="str">
            <v>US</v>
          </cell>
          <cell r="AA945" t="str">
            <v>P1131201</v>
          </cell>
          <cell r="AB945">
            <v>9</v>
          </cell>
          <cell r="AC945" t="str">
            <v>Non Aerosol</v>
          </cell>
        </row>
        <row r="946">
          <cell r="A946" t="str">
            <v>P0918100</v>
          </cell>
          <cell r="B946" t="str">
            <v>884486177728</v>
          </cell>
          <cell r="C946" t="str">
            <v>RK CERA RETAL COND 245ML LG2</v>
          </cell>
          <cell r="D946" t="str">
            <v>RD</v>
          </cell>
          <cell r="E946" t="str">
            <v>A</v>
          </cell>
          <cell r="F946">
            <v>1</v>
          </cell>
          <cell r="I946" t="str">
            <v/>
          </cell>
          <cell r="L946">
            <v>0.27300000000000002</v>
          </cell>
          <cell r="M946">
            <v>12</v>
          </cell>
          <cell r="N946">
            <v>288</v>
          </cell>
          <cell r="O946">
            <v>1440</v>
          </cell>
          <cell r="P946">
            <v>0</v>
          </cell>
          <cell r="Q946">
            <v>1</v>
          </cell>
          <cell r="R946">
            <v>0</v>
          </cell>
          <cell r="S946" t="str">
            <v>884486177728</v>
          </cell>
          <cell r="T946" t="str">
            <v>ЕАЭС № RU Д-US.АИ13.В.05824</v>
          </cell>
          <cell r="U946" t="str">
            <v>Non Aerosol</v>
          </cell>
          <cell r="V946" t="str">
            <v>P0918100</v>
          </cell>
          <cell r="W946" t="str">
            <v>P0918100</v>
          </cell>
          <cell r="X946" t="str">
            <v>P0918100</v>
          </cell>
          <cell r="Y946" t="str">
            <v>P0918100</v>
          </cell>
          <cell r="Z946" t="str">
            <v>US</v>
          </cell>
          <cell r="AA946" t="str">
            <v>P0918100</v>
          </cell>
          <cell r="AB946">
            <v>9</v>
          </cell>
          <cell r="AC946" t="str">
            <v>Non Aerosol</v>
          </cell>
        </row>
        <row r="947">
          <cell r="A947" t="str">
            <v>P0917500</v>
          </cell>
          <cell r="B947" t="str">
            <v>884486177681</v>
          </cell>
          <cell r="C947" t="str">
            <v>RK CERA DEFY SHMP 290ML LG2</v>
          </cell>
          <cell r="D947" t="str">
            <v>RD</v>
          </cell>
          <cell r="E947" t="str">
            <v>B</v>
          </cell>
          <cell r="F947">
            <v>1</v>
          </cell>
          <cell r="I947" t="str">
            <v/>
          </cell>
          <cell r="L947">
            <v>0.32600000000000001</v>
          </cell>
          <cell r="M947">
            <v>12</v>
          </cell>
          <cell r="N947">
            <v>288</v>
          </cell>
          <cell r="O947">
            <v>1152</v>
          </cell>
          <cell r="P947">
            <v>0</v>
          </cell>
          <cell r="Q947">
            <v>1</v>
          </cell>
          <cell r="R947">
            <v>0</v>
          </cell>
          <cell r="S947" t="str">
            <v>884486177681</v>
          </cell>
          <cell r="T947" t="str">
            <v>ЕАЭС № RU Д-US.АИ13.В.05859</v>
          </cell>
          <cell r="U947" t="str">
            <v>Non Aerosol</v>
          </cell>
          <cell r="V947" t="str">
            <v>P0917500</v>
          </cell>
          <cell r="W947" t="str">
            <v>P0917500</v>
          </cell>
          <cell r="X947" t="str">
            <v>P0917500</v>
          </cell>
          <cell r="Y947" t="str">
            <v>P0917500</v>
          </cell>
          <cell r="Z947" t="str">
            <v>US</v>
          </cell>
          <cell r="AA947" t="str">
            <v>P0917500</v>
          </cell>
          <cell r="AB947">
            <v>9</v>
          </cell>
          <cell r="AC947" t="str">
            <v>Non Aerosol</v>
          </cell>
        </row>
        <row r="948">
          <cell r="A948" t="str">
            <v>E1030300</v>
          </cell>
          <cell r="B948" t="str">
            <v>3474630650459</v>
          </cell>
          <cell r="C948" t="str">
            <v>RK CER 94 STEMOXYDINE 90ML V057</v>
          </cell>
          <cell r="D948" t="str">
            <v>RD</v>
          </cell>
          <cell r="E948" t="str">
            <v>A</v>
          </cell>
          <cell r="F948">
            <v>1</v>
          </cell>
          <cell r="I948" t="str">
            <v/>
          </cell>
          <cell r="L948">
            <v>0.28299999999999997</v>
          </cell>
          <cell r="M948">
            <v>6</v>
          </cell>
          <cell r="N948">
            <v>324</v>
          </cell>
          <cell r="O948">
            <v>1944</v>
          </cell>
          <cell r="P948">
            <v>0</v>
          </cell>
          <cell r="Q948">
            <v>1</v>
          </cell>
          <cell r="R948">
            <v>0</v>
          </cell>
          <cell r="S948" t="str">
            <v>3474630650459</v>
          </cell>
          <cell r="T948" t="str">
            <v>ЕАЭС № RU Д-ES.АИ13.В.05988</v>
          </cell>
          <cell r="U948" t="str">
            <v>Non Aerosol</v>
          </cell>
          <cell r="V948" t="str">
            <v>E1030300</v>
          </cell>
          <cell r="W948" t="str">
            <v>E1030300</v>
          </cell>
          <cell r="X948" t="str">
            <v>E1030300</v>
          </cell>
          <cell r="Y948" t="str">
            <v>E1030300</v>
          </cell>
          <cell r="Z948" t="str">
            <v>not US</v>
          </cell>
          <cell r="AA948" t="str">
            <v/>
          </cell>
          <cell r="AB948">
            <v>9</v>
          </cell>
          <cell r="AC948" t="str">
            <v>Non Aerosol</v>
          </cell>
        </row>
        <row r="949">
          <cell r="A949" t="str">
            <v>P0916300</v>
          </cell>
          <cell r="B949" t="str">
            <v>884486177612</v>
          </cell>
          <cell r="C949" t="str">
            <v>RK CERA DENSE FX TRMT 125ML LG5</v>
          </cell>
          <cell r="D949" t="str">
            <v>RD</v>
          </cell>
          <cell r="E949" t="str">
            <v>A</v>
          </cell>
          <cell r="F949">
            <v>1</v>
          </cell>
          <cell r="I949" t="str">
            <v/>
          </cell>
          <cell r="L949">
            <v>0.185</v>
          </cell>
          <cell r="M949">
            <v>12</v>
          </cell>
          <cell r="N949">
            <v>300</v>
          </cell>
          <cell r="O949">
            <v>1500</v>
          </cell>
          <cell r="P949">
            <v>0</v>
          </cell>
          <cell r="Q949">
            <v>1</v>
          </cell>
          <cell r="R949">
            <v>0</v>
          </cell>
          <cell r="S949" t="str">
            <v>884486177612</v>
          </cell>
          <cell r="T949" t="str">
            <v>ЕАЭС № RU Д-CA.АИ13.В.05983</v>
          </cell>
          <cell r="U949" t="str">
            <v>Non Aerosol</v>
          </cell>
          <cell r="V949" t="str">
            <v>P0916300</v>
          </cell>
          <cell r="W949" t="str">
            <v>P0916300</v>
          </cell>
          <cell r="X949" t="str">
            <v>P0916300</v>
          </cell>
          <cell r="Y949" t="str">
            <v>P0916300</v>
          </cell>
          <cell r="Z949" t="str">
            <v>not US</v>
          </cell>
          <cell r="AA949" t="str">
            <v/>
          </cell>
          <cell r="AB949">
            <v>9</v>
          </cell>
          <cell r="AC949" t="str">
            <v>Non Aerosol</v>
          </cell>
        </row>
        <row r="950">
          <cell r="A950" t="str">
            <v>E1030200</v>
          </cell>
          <cell r="B950" t="str">
            <v>3474630650411</v>
          </cell>
          <cell r="C950" t="str">
            <v>RK CER 94 AMINEXIL 10X6ML V034</v>
          </cell>
          <cell r="D950" t="str">
            <v>RD</v>
          </cell>
          <cell r="E950" t="str">
            <v>A</v>
          </cell>
          <cell r="F950">
            <v>1</v>
          </cell>
          <cell r="I950" t="str">
            <v/>
          </cell>
          <cell r="L950">
            <v>0.24399999999999999</v>
          </cell>
          <cell r="M950">
            <v>6</v>
          </cell>
          <cell r="N950">
            <v>144</v>
          </cell>
          <cell r="O950">
            <v>1008</v>
          </cell>
          <cell r="P950">
            <v>0</v>
          </cell>
          <cell r="Q950">
            <v>1</v>
          </cell>
          <cell r="R950">
            <v>0</v>
          </cell>
          <cell r="S950" t="str">
            <v>3474630650411</v>
          </cell>
          <cell r="T950" t="str">
            <v>ЕАЭС № RU Д-ES.АИ13.В.05809</v>
          </cell>
          <cell r="U950" t="str">
            <v>Non Aerosol</v>
          </cell>
          <cell r="V950" t="str">
            <v>E1030200</v>
          </cell>
          <cell r="W950" t="str">
            <v>E1030200</v>
          </cell>
          <cell r="X950" t="str">
            <v>E1030200</v>
          </cell>
          <cell r="Y950" t="str">
            <v>E1030200</v>
          </cell>
          <cell r="Z950" t="str">
            <v>not US</v>
          </cell>
          <cell r="AA950" t="str">
            <v/>
          </cell>
          <cell r="AB950">
            <v>9</v>
          </cell>
          <cell r="AC950" t="str">
            <v>Non Aerosol</v>
          </cell>
        </row>
        <row r="951">
          <cell r="A951" t="str">
            <v>E2234301</v>
          </cell>
          <cell r="B951" t="str">
            <v>743877011105</v>
          </cell>
          <cell r="C951" t="str">
            <v>RK SCALP RELIEF SOOTH SH 300ML V805</v>
          </cell>
          <cell r="D951" t="str">
            <v>RD</v>
          </cell>
          <cell r="E951" t="str">
            <v>B</v>
          </cell>
          <cell r="F951">
            <v>1</v>
          </cell>
          <cell r="I951" t="str">
            <v/>
          </cell>
          <cell r="L951">
            <v>0.34699999999999998</v>
          </cell>
          <cell r="M951">
            <v>12</v>
          </cell>
          <cell r="N951">
            <v>240</v>
          </cell>
          <cell r="O951">
            <v>960</v>
          </cell>
          <cell r="P951">
            <v>0</v>
          </cell>
          <cell r="Q951">
            <v>1</v>
          </cell>
          <cell r="R951">
            <v>6</v>
          </cell>
          <cell r="S951" t="str">
            <v>743877011105</v>
          </cell>
          <cell r="T951" t="str">
            <v>ЕАЭС № RU Д-ES.АИ13.В.05464</v>
          </cell>
          <cell r="U951" t="str">
            <v>Non Aerosol</v>
          </cell>
          <cell r="V951" t="str">
            <v>E2234301</v>
          </cell>
          <cell r="W951" t="str">
            <v>E2234301</v>
          </cell>
          <cell r="X951" t="str">
            <v>E2234301</v>
          </cell>
          <cell r="Y951" t="str">
            <v>E2234301</v>
          </cell>
          <cell r="Z951" t="str">
            <v>not US</v>
          </cell>
          <cell r="AA951" t="str">
            <v/>
          </cell>
          <cell r="AB951">
            <v>9</v>
          </cell>
          <cell r="AC951" t="str">
            <v>Non Aerosol</v>
          </cell>
        </row>
        <row r="952">
          <cell r="A952" t="str">
            <v>E2234101</v>
          </cell>
          <cell r="B952" t="str">
            <v>743877010795</v>
          </cell>
          <cell r="C952" t="str">
            <v>RK SCALP RELIEF DAND SH 300ML V805</v>
          </cell>
          <cell r="D952" t="str">
            <v>RD</v>
          </cell>
          <cell r="E952" t="str">
            <v>B</v>
          </cell>
          <cell r="F952">
            <v>1</v>
          </cell>
          <cell r="I952" t="str">
            <v/>
          </cell>
          <cell r="L952">
            <v>0.3</v>
          </cell>
          <cell r="M952">
            <v>12</v>
          </cell>
          <cell r="N952">
            <v>240</v>
          </cell>
          <cell r="O952">
            <v>960</v>
          </cell>
          <cell r="P952">
            <v>0</v>
          </cell>
          <cell r="Q952">
            <v>1</v>
          </cell>
          <cell r="R952">
            <v>6</v>
          </cell>
          <cell r="S952" t="str">
            <v>743877010795</v>
          </cell>
          <cell r="T952" t="str">
            <v>ЕАЭС № RU Д-ES.АИ13.В.05464</v>
          </cell>
          <cell r="U952" t="str">
            <v>Non Aerosol</v>
          </cell>
          <cell r="V952" t="str">
            <v>E2234101</v>
          </cell>
          <cell r="W952" t="str">
            <v>E2234101</v>
          </cell>
          <cell r="X952" t="str">
            <v>E2234101</v>
          </cell>
          <cell r="Y952" t="str">
            <v>E2234101</v>
          </cell>
          <cell r="Z952" t="str">
            <v>not US</v>
          </cell>
          <cell r="AA952" t="str">
            <v/>
          </cell>
          <cell r="AB952">
            <v>9</v>
          </cell>
          <cell r="AC952" t="str">
            <v>Non Aerosol</v>
          </cell>
        </row>
        <row r="953">
          <cell r="A953" t="str">
            <v>E2234201</v>
          </cell>
          <cell r="B953" t="str">
            <v>743877010948</v>
          </cell>
          <cell r="C953" t="str">
            <v>RK SCALP RELIEF OIL D SH 300ML V805</v>
          </cell>
          <cell r="D953" t="str">
            <v>RD</v>
          </cell>
          <cell r="E953" t="str">
            <v>B</v>
          </cell>
          <cell r="F953">
            <v>1</v>
          </cell>
          <cell r="I953" t="str">
            <v/>
          </cell>
          <cell r="L953">
            <v>0.34699999999999998</v>
          </cell>
          <cell r="M953">
            <v>12</v>
          </cell>
          <cell r="N953">
            <v>240</v>
          </cell>
          <cell r="O953">
            <v>960</v>
          </cell>
          <cell r="P953">
            <v>0</v>
          </cell>
          <cell r="Q953">
            <v>1</v>
          </cell>
          <cell r="R953">
            <v>6</v>
          </cell>
          <cell r="S953" t="str">
            <v>743877010948</v>
          </cell>
          <cell r="T953" t="str">
            <v>ЕАЭС № RU Д-ES.АИ13.В.05464</v>
          </cell>
          <cell r="U953" t="str">
            <v>Non Aerosol</v>
          </cell>
          <cell r="V953" t="str">
            <v>E2234201</v>
          </cell>
          <cell r="W953" t="str">
            <v>E2234201</v>
          </cell>
          <cell r="X953" t="str">
            <v>E2234201</v>
          </cell>
          <cell r="Y953" t="str">
            <v>E2234201</v>
          </cell>
          <cell r="Z953" t="str">
            <v>not US</v>
          </cell>
          <cell r="AA953" t="str">
            <v/>
          </cell>
          <cell r="AB953">
            <v>9</v>
          </cell>
          <cell r="AC953" t="str">
            <v>Non Aerosol</v>
          </cell>
        </row>
        <row r="954">
          <cell r="A954" t="str">
            <v>E0228502</v>
          </cell>
          <cell r="B954" t="str">
            <v>3474630349308</v>
          </cell>
          <cell r="C954" t="str">
            <v>FASHION WORK 12 400ML V057</v>
          </cell>
          <cell r="D954" t="str">
            <v>RD</v>
          </cell>
          <cell r="E954" t="str">
            <v>#</v>
          </cell>
          <cell r="F954">
            <v>1</v>
          </cell>
          <cell r="I954" t="str">
            <v/>
          </cell>
          <cell r="L954">
            <v>0.36199999999999999</v>
          </cell>
          <cell r="M954">
            <v>6</v>
          </cell>
          <cell r="N954">
            <v>234</v>
          </cell>
          <cell r="O954">
            <v>702</v>
          </cell>
          <cell r="P954">
            <v>0</v>
          </cell>
          <cell r="Q954">
            <v>1</v>
          </cell>
          <cell r="R954">
            <v>0</v>
          </cell>
          <cell r="S954" t="str">
            <v>3474630349308</v>
          </cell>
          <cell r="T954" t="str">
            <v>ЕАЭС № RU Д-FR.АИ33.В.00692/18</v>
          </cell>
          <cell r="U954" t="str">
            <v>Aerosol Level 1</v>
          </cell>
          <cell r="V954" t="str">
            <v>E0228502</v>
          </cell>
          <cell r="W954" t="str">
            <v>E0228502</v>
          </cell>
          <cell r="X954" t="str">
            <v>E0228502</v>
          </cell>
          <cell r="Y954" t="str">
            <v>E0228502</v>
          </cell>
          <cell r="Z954" t="str">
            <v>not US</v>
          </cell>
          <cell r="AA954" t="str">
            <v/>
          </cell>
          <cell r="AB954">
            <v>2</v>
          </cell>
          <cell r="AC954" t="str">
            <v>Aerosol Level 1</v>
          </cell>
        </row>
        <row r="955">
          <cell r="A955" t="str">
            <v>E1633601</v>
          </cell>
          <cell r="B955" t="str">
            <v>3474636335893</v>
          </cell>
          <cell r="C955" t="str">
            <v>RK QUICK DRY 400ML V057</v>
          </cell>
          <cell r="D955" t="str">
            <v>RD</v>
          </cell>
          <cell r="E955" t="str">
            <v>B</v>
          </cell>
          <cell r="F955">
            <v>1</v>
          </cell>
          <cell r="I955" t="str">
            <v/>
          </cell>
          <cell r="L955">
            <v>0.36499999999999999</v>
          </cell>
          <cell r="M955">
            <v>6</v>
          </cell>
          <cell r="N955">
            <v>234</v>
          </cell>
          <cell r="O955">
            <v>702</v>
          </cell>
          <cell r="P955">
            <v>0</v>
          </cell>
          <cell r="Q955">
            <v>1</v>
          </cell>
          <cell r="R955">
            <v>0</v>
          </cell>
          <cell r="S955" t="str">
            <v>3474636335893</v>
          </cell>
          <cell r="T955" t="str">
            <v>ЕАЭС N RU Д-FR.АИ13.В.00920/19</v>
          </cell>
          <cell r="U955" t="str">
            <v>Aerosol Level 1</v>
          </cell>
          <cell r="V955" t="str">
            <v>E1633601</v>
          </cell>
          <cell r="W955" t="str">
            <v>E1633601</v>
          </cell>
          <cell r="X955" t="str">
            <v>E1633601</v>
          </cell>
          <cell r="Y955" t="str">
            <v>E1633601</v>
          </cell>
          <cell r="Z955" t="str">
            <v>not US</v>
          </cell>
          <cell r="AA955" t="str">
            <v/>
          </cell>
          <cell r="AB955">
            <v>2</v>
          </cell>
          <cell r="AC955" t="str">
            <v>Aerosol Level 1</v>
          </cell>
        </row>
        <row r="956">
          <cell r="A956" t="str">
            <v>E2191901</v>
          </cell>
          <cell r="B956" t="str">
            <v>743877051538</v>
          </cell>
          <cell r="C956" t="str">
            <v>REDKEN PURE FORCE 20 250ML V057</v>
          </cell>
          <cell r="D956" t="str">
            <v>RD</v>
          </cell>
          <cell r="E956" t="str">
            <v>B</v>
          </cell>
          <cell r="F956">
            <v>1</v>
          </cell>
          <cell r="I956" t="str">
            <v/>
          </cell>
          <cell r="L956">
            <v>0.25700000000000001</v>
          </cell>
          <cell r="M956">
            <v>6</v>
          </cell>
          <cell r="N956">
            <v>306</v>
          </cell>
          <cell r="O956">
            <v>1224</v>
          </cell>
          <cell r="P956">
            <v>0</v>
          </cell>
          <cell r="Q956">
            <v>1</v>
          </cell>
          <cell r="R956">
            <v>0</v>
          </cell>
          <cell r="S956" t="str">
            <v>743877051538</v>
          </cell>
          <cell r="T956" t="str">
            <v>ЕАЭС № RU Д-FR.АИ13.В.06358</v>
          </cell>
          <cell r="U956" t="str">
            <v>Non Aerosol</v>
          </cell>
          <cell r="V956" t="str">
            <v>E2191901</v>
          </cell>
          <cell r="W956" t="str">
            <v>E2191901</v>
          </cell>
          <cell r="X956" t="str">
            <v>E2191901</v>
          </cell>
          <cell r="Y956" t="str">
            <v>E2191901</v>
          </cell>
          <cell r="Z956" t="str">
            <v>not US</v>
          </cell>
          <cell r="AA956" t="str">
            <v/>
          </cell>
          <cell r="AB956">
            <v>9</v>
          </cell>
          <cell r="AC956" t="str">
            <v>Non Aerosol</v>
          </cell>
        </row>
        <row r="957">
          <cell r="A957" t="str">
            <v>E0419303</v>
          </cell>
          <cell r="B957" t="str">
            <v>3474630431300</v>
          </cell>
          <cell r="C957" t="str">
            <v>QUICK TEASE 15 250ML V057</v>
          </cell>
          <cell r="D957" t="str">
            <v>RD</v>
          </cell>
          <cell r="E957" t="str">
            <v>A</v>
          </cell>
          <cell r="F957">
            <v>1</v>
          </cell>
          <cell r="I957" t="str">
            <v/>
          </cell>
          <cell r="L957">
            <v>0.22900000000000001</v>
          </cell>
          <cell r="M957">
            <v>6</v>
          </cell>
          <cell r="N957">
            <v>288</v>
          </cell>
          <cell r="O957">
            <v>1152</v>
          </cell>
          <cell r="P957">
            <v>0</v>
          </cell>
          <cell r="Q957">
            <v>1</v>
          </cell>
          <cell r="R957">
            <v>0</v>
          </cell>
          <cell r="S957" t="str">
            <v>3474630431300</v>
          </cell>
          <cell r="T957" t="str">
            <v>ЕАЭС № RU Д-FR.АИ13.В.00530/19</v>
          </cell>
          <cell r="U957" t="str">
            <v>Aerosol Level 1</v>
          </cell>
          <cell r="V957" t="str">
            <v>E0419303</v>
          </cell>
          <cell r="W957" t="str">
            <v>E0419303</v>
          </cell>
          <cell r="X957" t="str">
            <v>E0419303</v>
          </cell>
          <cell r="Y957" t="str">
            <v>E0419303</v>
          </cell>
          <cell r="Z957" t="str">
            <v>not US</v>
          </cell>
          <cell r="AA957" t="str">
            <v/>
          </cell>
          <cell r="AB957">
            <v>2</v>
          </cell>
          <cell r="AC957" t="str">
            <v>Aerosol Level 1</v>
          </cell>
        </row>
        <row r="958">
          <cell r="A958" t="str">
            <v>E1633201</v>
          </cell>
          <cell r="B958" t="str">
            <v>3474636335886</v>
          </cell>
          <cell r="C958" t="str">
            <v>RK FORCEFUL 23 400ML V057</v>
          </cell>
          <cell r="D958" t="str">
            <v>RD</v>
          </cell>
          <cell r="E958" t="str">
            <v>A</v>
          </cell>
          <cell r="F958">
            <v>1</v>
          </cell>
          <cell r="I958" t="str">
            <v/>
          </cell>
          <cell r="L958">
            <v>0.36199999999999999</v>
          </cell>
          <cell r="M958">
            <v>6</v>
          </cell>
          <cell r="N958">
            <v>234</v>
          </cell>
          <cell r="O958">
            <v>702</v>
          </cell>
          <cell r="P958">
            <v>0</v>
          </cell>
          <cell r="Q958">
            <v>1</v>
          </cell>
          <cell r="R958">
            <v>0</v>
          </cell>
          <cell r="S958" t="str">
            <v>3474636335886</v>
          </cell>
          <cell r="T958" t="str">
            <v>ЕАЭС № RU Д-FR.АИ13.В.00453/19</v>
          </cell>
          <cell r="U958" t="str">
            <v>Aerosol Level 1</v>
          </cell>
          <cell r="V958" t="str">
            <v>E1633201</v>
          </cell>
          <cell r="W958" t="str">
            <v>E1633201</v>
          </cell>
          <cell r="X958" t="str">
            <v>E1633201</v>
          </cell>
          <cell r="Y958" t="str">
            <v>E1633201</v>
          </cell>
          <cell r="Z958" t="str">
            <v>not US</v>
          </cell>
          <cell r="AA958" t="str">
            <v/>
          </cell>
          <cell r="AB958">
            <v>2</v>
          </cell>
          <cell r="AC958" t="str">
            <v>Aerosol Level 1</v>
          </cell>
        </row>
        <row r="959">
          <cell r="A959" t="str">
            <v>E1634001</v>
          </cell>
          <cell r="B959" t="str">
            <v>3474636335909</v>
          </cell>
          <cell r="C959" t="str">
            <v>RK CONTROL ADDICT 400ML V057</v>
          </cell>
          <cell r="D959" t="str">
            <v>RD</v>
          </cell>
          <cell r="E959" t="str">
            <v>A</v>
          </cell>
          <cell r="F959">
            <v>1</v>
          </cell>
          <cell r="I959" t="str">
            <v/>
          </cell>
          <cell r="L959">
            <v>0.36499999999999999</v>
          </cell>
          <cell r="M959">
            <v>6</v>
          </cell>
          <cell r="N959">
            <v>234</v>
          </cell>
          <cell r="O959">
            <v>702</v>
          </cell>
          <cell r="P959">
            <v>0</v>
          </cell>
          <cell r="Q959">
            <v>1</v>
          </cell>
          <cell r="R959">
            <v>0</v>
          </cell>
          <cell r="S959" t="str">
            <v>3474636335909</v>
          </cell>
          <cell r="T959" t="str">
            <v>ЕАЭС № RU Д-FR.АИ33.В.00709/19</v>
          </cell>
          <cell r="U959" t="str">
            <v>Aerosol Level 1</v>
          </cell>
          <cell r="V959" t="str">
            <v>E1634001</v>
          </cell>
          <cell r="W959" t="str">
            <v>E1634001</v>
          </cell>
          <cell r="X959" t="str">
            <v>E1634001</v>
          </cell>
          <cell r="Y959" t="str">
            <v>E1634001</v>
          </cell>
          <cell r="Z959" t="str">
            <v>not US</v>
          </cell>
          <cell r="AA959" t="str">
            <v/>
          </cell>
          <cell r="AB959">
            <v>2</v>
          </cell>
          <cell r="AC959" t="str">
            <v>Aerosol Level 1</v>
          </cell>
        </row>
        <row r="960">
          <cell r="A960" t="str">
            <v>E1630701</v>
          </cell>
          <cell r="B960" t="str">
            <v>3474636334223</v>
          </cell>
          <cell r="C960" t="str">
            <v>RK TRIPLE TAKE 32 300ML VD33</v>
          </cell>
          <cell r="D960" t="str">
            <v>RD</v>
          </cell>
          <cell r="E960" t="str">
            <v>A</v>
          </cell>
          <cell r="F960">
            <v>1</v>
          </cell>
          <cell r="I960" t="str">
            <v/>
          </cell>
          <cell r="L960">
            <v>0.27</v>
          </cell>
          <cell r="M960">
            <v>6</v>
          </cell>
          <cell r="N960">
            <v>306</v>
          </cell>
          <cell r="O960">
            <v>1224</v>
          </cell>
          <cell r="P960">
            <v>0</v>
          </cell>
          <cell r="Q960">
            <v>1</v>
          </cell>
          <cell r="R960">
            <v>0</v>
          </cell>
          <cell r="S960" t="str">
            <v>3474636334223</v>
          </cell>
          <cell r="T960" t="str">
            <v>ЕАЭС № RU Д-FR.АИ13.В.00045/18</v>
          </cell>
          <cell r="U960" t="str">
            <v>Aerosol Level 1</v>
          </cell>
          <cell r="V960" t="str">
            <v>E1630701</v>
          </cell>
          <cell r="W960" t="str">
            <v>E1630701</v>
          </cell>
          <cell r="X960" t="str">
            <v>E1630701</v>
          </cell>
          <cell r="Y960" t="str">
            <v>E1630701</v>
          </cell>
          <cell r="Z960" t="str">
            <v>not US</v>
          </cell>
          <cell r="AA960" t="str">
            <v/>
          </cell>
          <cell r="AB960">
            <v>2</v>
          </cell>
          <cell r="AC960" t="str">
            <v>Aerosol Level 1</v>
          </cell>
        </row>
        <row r="961">
          <cell r="A961" t="str">
            <v>P0932001</v>
          </cell>
          <cell r="B961" t="str">
            <v>884486179043</v>
          </cell>
          <cell r="C961" t="str">
            <v>RK STY FABRICATE 03 150ML LG5</v>
          </cell>
          <cell r="D961" t="str">
            <v>RD</v>
          </cell>
          <cell r="E961" t="str">
            <v>A</v>
          </cell>
          <cell r="F961">
            <v>1</v>
          </cell>
          <cell r="I961" t="str">
            <v/>
          </cell>
          <cell r="L961">
            <v>0.16800000000000001</v>
          </cell>
          <cell r="M961">
            <v>12</v>
          </cell>
          <cell r="N961">
            <v>360</v>
          </cell>
          <cell r="O961">
            <v>1800</v>
          </cell>
          <cell r="P961">
            <v>0</v>
          </cell>
          <cell r="Q961">
            <v>1</v>
          </cell>
          <cell r="R961">
            <v>0</v>
          </cell>
          <cell r="S961" t="str">
            <v>884486179043</v>
          </cell>
          <cell r="T961" t="str">
            <v>ЕАЭС № RU Д-CA.АИ33.В.00686/18</v>
          </cell>
          <cell r="U961" t="str">
            <v>Aerosol Level 1</v>
          </cell>
          <cell r="V961" t="str">
            <v>P0932001</v>
          </cell>
          <cell r="W961" t="str">
            <v>P0932001</v>
          </cell>
          <cell r="X961" t="str">
            <v>P0932001</v>
          </cell>
          <cell r="Y961" t="str">
            <v>P0932001</v>
          </cell>
          <cell r="Z961" t="str">
            <v>not US</v>
          </cell>
          <cell r="AA961" t="str">
            <v/>
          </cell>
          <cell r="AB961">
            <v>1</v>
          </cell>
          <cell r="AC961" t="str">
            <v>Aerosol Level 1</v>
          </cell>
        </row>
        <row r="962">
          <cell r="A962" t="str">
            <v>P1299300</v>
          </cell>
          <cell r="B962" t="str">
            <v>884486296801</v>
          </cell>
          <cell r="C962" t="str">
            <v>RK STY SATINWEAR 04 150ML V805</v>
          </cell>
          <cell r="D962" t="str">
            <v>RD</v>
          </cell>
          <cell r="E962" t="str">
            <v>B</v>
          </cell>
          <cell r="F962">
            <v>1</v>
          </cell>
          <cell r="I962" t="str">
            <v/>
          </cell>
          <cell r="L962">
            <v>0.17</v>
          </cell>
          <cell r="M962">
            <v>12</v>
          </cell>
          <cell r="N962">
            <v>432</v>
          </cell>
          <cell r="O962">
            <v>1728</v>
          </cell>
          <cell r="P962">
            <v>0</v>
          </cell>
          <cell r="Q962">
            <v>1</v>
          </cell>
          <cell r="R962">
            <v>0</v>
          </cell>
          <cell r="S962" t="str">
            <v>884486296801</v>
          </cell>
          <cell r="T962" t="str">
            <v>ЕАЭС № RU Д-FR.АИ13.В.00450/19</v>
          </cell>
          <cell r="U962" t="str">
            <v>Non Aerosol</v>
          </cell>
          <cell r="V962" t="str">
            <v>P1299300</v>
          </cell>
          <cell r="W962" t="str">
            <v>P1299300</v>
          </cell>
          <cell r="X962" t="str">
            <v>P1299300</v>
          </cell>
          <cell r="Y962" t="str">
            <v>P1299300</v>
          </cell>
          <cell r="Z962" t="str">
            <v>not US</v>
          </cell>
          <cell r="AA962" t="str">
            <v/>
          </cell>
          <cell r="AB962">
            <v>9</v>
          </cell>
          <cell r="AC962" t="str">
            <v>Non Aerosol</v>
          </cell>
        </row>
        <row r="963">
          <cell r="A963" t="str">
            <v>P0895502</v>
          </cell>
          <cell r="B963" t="str">
            <v>884486171269</v>
          </cell>
          <cell r="C963" t="str">
            <v>RK STY PILPRF BDEXPS 170ML VD33</v>
          </cell>
          <cell r="D963" t="str">
            <v>RD</v>
          </cell>
          <cell r="E963" t="str">
            <v>A</v>
          </cell>
          <cell r="F963">
            <v>1</v>
          </cell>
          <cell r="I963" t="str">
            <v/>
          </cell>
          <cell r="L963">
            <v>0.20699999999999999</v>
          </cell>
          <cell r="M963">
            <v>12</v>
          </cell>
          <cell r="N963">
            <v>408</v>
          </cell>
          <cell r="O963">
            <v>2040</v>
          </cell>
          <cell r="P963">
            <v>0</v>
          </cell>
          <cell r="Q963">
            <v>1</v>
          </cell>
          <cell r="R963">
            <v>0</v>
          </cell>
          <cell r="S963" t="str">
            <v>884486171269</v>
          </cell>
          <cell r="T963" t="str">
            <v>ЕАЭС № RU Д-CA.АИ13.В.05609</v>
          </cell>
          <cell r="U963" t="str">
            <v>Non Aerosol</v>
          </cell>
          <cell r="V963" t="str">
            <v>P0895502</v>
          </cell>
          <cell r="W963" t="str">
            <v>P0895502</v>
          </cell>
          <cell r="X963" t="str">
            <v>P0895502</v>
          </cell>
          <cell r="Y963" t="str">
            <v>P0895502</v>
          </cell>
          <cell r="Z963" t="str">
            <v>not US</v>
          </cell>
          <cell r="AA963" t="str">
            <v/>
          </cell>
          <cell r="AB963">
            <v>9</v>
          </cell>
          <cell r="AC963" t="str">
            <v>Non Aerosol</v>
          </cell>
        </row>
        <row r="964">
          <cell r="A964" t="str">
            <v>E1444100</v>
          </cell>
          <cell r="B964" t="str">
            <v>3474630650893</v>
          </cell>
          <cell r="C964" t="str">
            <v>RK POWDER GRIP 03 7GR V026</v>
          </cell>
          <cell r="D964" t="str">
            <v>RD</v>
          </cell>
          <cell r="E964" t="str">
            <v>A</v>
          </cell>
          <cell r="F964">
            <v>1</v>
          </cell>
          <cell r="I964" t="str">
            <v/>
          </cell>
          <cell r="L964">
            <v>2.1000000000000001E-2</v>
          </cell>
          <cell r="M964">
            <v>24</v>
          </cell>
          <cell r="N964">
            <v>696</v>
          </cell>
          <cell r="O964">
            <v>6264</v>
          </cell>
          <cell r="P964">
            <v>0</v>
          </cell>
          <cell r="Q964">
            <v>1</v>
          </cell>
          <cell r="R964">
            <v>6</v>
          </cell>
          <cell r="S964" t="str">
            <v>3474630650893</v>
          </cell>
          <cell r="T964" t="str">
            <v>ТС № RU Д-GB.ПК05.В.07252</v>
          </cell>
          <cell r="U964" t="str">
            <v>Non Aerosol</v>
          </cell>
          <cell r="V964" t="str">
            <v>E1444100</v>
          </cell>
          <cell r="W964" t="str">
            <v>E1444100</v>
          </cell>
          <cell r="X964" t="str">
            <v>E1444100</v>
          </cell>
          <cell r="Y964" t="str">
            <v>E1444100</v>
          </cell>
          <cell r="Z964" t="str">
            <v>not US</v>
          </cell>
          <cell r="AA964" t="str">
            <v/>
          </cell>
          <cell r="AB964">
            <v>9</v>
          </cell>
          <cell r="AC964" t="str">
            <v>Non Aerosol</v>
          </cell>
        </row>
        <row r="965">
          <cell r="A965" t="str">
            <v>E1565020</v>
          </cell>
          <cell r="B965" t="str">
            <v>3474630737914</v>
          </cell>
          <cell r="C965" t="str">
            <v>RK STY WIND BLOWN RENO 250ML V057</v>
          </cell>
          <cell r="D965" t="str">
            <v>RD</v>
          </cell>
          <cell r="E965" t="str">
            <v>B</v>
          </cell>
          <cell r="F965">
            <v>1</v>
          </cell>
          <cell r="I965" t="str">
            <v/>
          </cell>
          <cell r="L965">
            <v>0.218</v>
          </cell>
          <cell r="M965">
            <v>6</v>
          </cell>
          <cell r="N965">
            <v>306</v>
          </cell>
          <cell r="O965">
            <v>1224</v>
          </cell>
          <cell r="P965">
            <v>0</v>
          </cell>
          <cell r="Q965">
            <v>1</v>
          </cell>
          <cell r="R965">
            <v>0</v>
          </cell>
          <cell r="S965" t="str">
            <v>3474630737914</v>
          </cell>
          <cell r="T965" t="str">
            <v>ЕАЭС № RU Д-FR.АИ13.В.00453/19</v>
          </cell>
          <cell r="U965" t="str">
            <v>Aerosol Level 1</v>
          </cell>
          <cell r="V965" t="str">
            <v>E1565020</v>
          </cell>
          <cell r="W965" t="str">
            <v>E1565020</v>
          </cell>
          <cell r="X965" t="str">
            <v>E1565020</v>
          </cell>
          <cell r="Y965" t="str">
            <v>E1565020</v>
          </cell>
          <cell r="Z965" t="str">
            <v>not US</v>
          </cell>
          <cell r="AA965" t="str">
            <v/>
          </cell>
          <cell r="AB965">
            <v>3</v>
          </cell>
          <cell r="AC965" t="str">
            <v>Aerosol Level 1</v>
          </cell>
        </row>
        <row r="966">
          <cell r="A966" t="str">
            <v>P0927900</v>
          </cell>
          <cell r="B966" t="str">
            <v>884486178602</v>
          </cell>
          <cell r="C966" t="str">
            <v>RK STY REWIND 06 150 ML LG5</v>
          </cell>
          <cell r="D966" t="str">
            <v>RD</v>
          </cell>
          <cell r="E966" t="str">
            <v>#</v>
          </cell>
          <cell r="F966">
            <v>1</v>
          </cell>
          <cell r="I966" t="str">
            <v/>
          </cell>
          <cell r="L966">
            <v>0.215</v>
          </cell>
          <cell r="M966">
            <v>12</v>
          </cell>
          <cell r="N966">
            <v>288</v>
          </cell>
          <cell r="O966">
            <v>1728</v>
          </cell>
          <cell r="P966">
            <v>0</v>
          </cell>
          <cell r="Q966">
            <v>1</v>
          </cell>
          <cell r="R966">
            <v>0</v>
          </cell>
          <cell r="S966" t="str">
            <v>884486178602</v>
          </cell>
          <cell r="T966" t="str">
            <v>ЕАЭС № RU Д-CA.АИ33.В.00687/18</v>
          </cell>
          <cell r="U966" t="str">
            <v>Non Aerosol</v>
          </cell>
          <cell r="V966" t="str">
            <v>P0927900</v>
          </cell>
          <cell r="W966" t="str">
            <v>P0927900</v>
          </cell>
          <cell r="X966" t="str">
            <v>P0927900</v>
          </cell>
          <cell r="Y966" t="str">
            <v>P0927900</v>
          </cell>
          <cell r="Z966" t="str">
            <v>not US</v>
          </cell>
          <cell r="AA966" t="str">
            <v/>
          </cell>
          <cell r="AB966">
            <v>9</v>
          </cell>
          <cell r="AC966" t="str">
            <v>Non Aerosol</v>
          </cell>
        </row>
        <row r="967">
          <cell r="A967" t="str">
            <v>P1126000</v>
          </cell>
          <cell r="B967" t="str">
            <v>884486234568</v>
          </cell>
          <cell r="C967" t="str">
            <v>RK STY FASHION WAVES 250ML VD33</v>
          </cell>
          <cell r="D967" t="str">
            <v>RD</v>
          </cell>
          <cell r="E967" t="str">
            <v>A</v>
          </cell>
          <cell r="F967">
            <v>1</v>
          </cell>
          <cell r="I967" t="str">
            <v/>
          </cell>
          <cell r="L967">
            <v>0.28299999999999997</v>
          </cell>
          <cell r="M967">
            <v>12</v>
          </cell>
          <cell r="N967">
            <v>288</v>
          </cell>
          <cell r="O967">
            <v>1152</v>
          </cell>
          <cell r="P967">
            <v>0</v>
          </cell>
          <cell r="Q967">
            <v>1</v>
          </cell>
          <cell r="R967">
            <v>0</v>
          </cell>
          <cell r="S967" t="str">
            <v>884486234568</v>
          </cell>
          <cell r="T967" t="str">
            <v>ЕАЭС № RU Д-FR.АИ13.В.00447/19</v>
          </cell>
          <cell r="U967" t="str">
            <v>Non Aerosol</v>
          </cell>
          <cell r="V967" t="str">
            <v>P1126000</v>
          </cell>
          <cell r="W967" t="str">
            <v>P1126000</v>
          </cell>
          <cell r="X967" t="str">
            <v>P1126000</v>
          </cell>
          <cell r="Y967" t="str">
            <v>P1126000</v>
          </cell>
          <cell r="Z967" t="str">
            <v>US</v>
          </cell>
          <cell r="AA967" t="str">
            <v>P1126000</v>
          </cell>
          <cell r="AB967">
            <v>9</v>
          </cell>
          <cell r="AC967" t="str">
            <v>Non Aerosol</v>
          </cell>
        </row>
        <row r="968">
          <cell r="A968" t="str">
            <v>E0197603</v>
          </cell>
          <cell r="B968" t="str">
            <v>3474630316195</v>
          </cell>
          <cell r="C968" t="str">
            <v>WAX BLAST 10 150 ML V150</v>
          </cell>
          <cell r="D968" t="str">
            <v>RD</v>
          </cell>
          <cell r="E968" t="str">
            <v>A</v>
          </cell>
          <cell r="F968">
            <v>1</v>
          </cell>
          <cell r="I968" t="str">
            <v/>
          </cell>
          <cell r="L968">
            <v>0.16500000000000001</v>
          </cell>
          <cell r="M968">
            <v>6</v>
          </cell>
          <cell r="N968">
            <v>234</v>
          </cell>
          <cell r="O968">
            <v>1638</v>
          </cell>
          <cell r="P968">
            <v>0</v>
          </cell>
          <cell r="Q968">
            <v>1</v>
          </cell>
          <cell r="R968">
            <v>0</v>
          </cell>
          <cell r="S968" t="str">
            <v>3474630316195</v>
          </cell>
          <cell r="T968" t="str">
            <v>ЕАЭС № RU Д-FR.АИ13.В.05427</v>
          </cell>
          <cell r="U968" t="str">
            <v>Aerosol Level 1</v>
          </cell>
          <cell r="V968" t="str">
            <v>E0197603</v>
          </cell>
          <cell r="W968" t="str">
            <v>E0197603</v>
          </cell>
          <cell r="X968" t="str">
            <v>E0197603</v>
          </cell>
          <cell r="Y968" t="str">
            <v>E0197603</v>
          </cell>
          <cell r="Z968" t="str">
            <v>not US</v>
          </cell>
          <cell r="AA968" t="str">
            <v/>
          </cell>
          <cell r="AB968">
            <v>2</v>
          </cell>
          <cell r="AC968" t="str">
            <v>Aerosol Level 1</v>
          </cell>
        </row>
        <row r="969">
          <cell r="A969" t="str">
            <v>P0882101</v>
          </cell>
          <cell r="B969" t="str">
            <v>884486167408</v>
          </cell>
          <cell r="C969" t="str">
            <v>RK STY MESS AROUND 10 50ML V805</v>
          </cell>
          <cell r="D969" t="str">
            <v>RD</v>
          </cell>
          <cell r="E969" t="str">
            <v>C</v>
          </cell>
          <cell r="F969">
            <v>1</v>
          </cell>
          <cell r="I969" t="str">
            <v/>
          </cell>
          <cell r="L969">
            <v>0.10199999999999999</v>
          </cell>
          <cell r="M969">
            <v>12</v>
          </cell>
          <cell r="N969">
            <v>228</v>
          </cell>
          <cell r="O969">
            <v>2280</v>
          </cell>
          <cell r="P969">
            <v>0</v>
          </cell>
          <cell r="Q969">
            <v>1</v>
          </cell>
          <cell r="R969">
            <v>0</v>
          </cell>
          <cell r="S969" t="str">
            <v>884486167408</v>
          </cell>
          <cell r="T969" t="str">
            <v>ЕАЭС № RU Д-CA.АИ13.В.05454</v>
          </cell>
          <cell r="U969" t="str">
            <v>Non Aerosol</v>
          </cell>
          <cell r="V969" t="str">
            <v>P0882101</v>
          </cell>
          <cell r="W969" t="str">
            <v>P0882101</v>
          </cell>
          <cell r="X969" t="str">
            <v>P0882101</v>
          </cell>
          <cell r="Y969" t="str">
            <v>P0882101</v>
          </cell>
          <cell r="Z969" t="str">
            <v>not US</v>
          </cell>
          <cell r="AA969" t="str">
            <v/>
          </cell>
          <cell r="AB969">
            <v>9</v>
          </cell>
          <cell r="AC969" t="str">
            <v>Non Aerosol</v>
          </cell>
        </row>
        <row r="970">
          <cell r="A970" t="str">
            <v>P0928210</v>
          </cell>
          <cell r="B970" t="str">
            <v>884486178626</v>
          </cell>
          <cell r="C970" t="str">
            <v>RK STY ROUGH PASTE 12 75ML LG1</v>
          </cell>
          <cell r="D970" t="str">
            <v>RD</v>
          </cell>
          <cell r="E970" t="str">
            <v>B</v>
          </cell>
          <cell r="F970">
            <v>1</v>
          </cell>
          <cell r="I970" t="str">
            <v/>
          </cell>
          <cell r="L970">
            <v>0.115</v>
          </cell>
          <cell r="M970">
            <v>12</v>
          </cell>
          <cell r="N970">
            <v>384</v>
          </cell>
          <cell r="O970">
            <v>1920</v>
          </cell>
          <cell r="P970">
            <v>0</v>
          </cell>
          <cell r="Q970">
            <v>1</v>
          </cell>
          <cell r="R970">
            <v>0</v>
          </cell>
          <cell r="S970" t="str">
            <v>884486178626</v>
          </cell>
          <cell r="T970" t="str">
            <v>ЕАЭС № RU Д-FR.АИ13.В.00617/19</v>
          </cell>
          <cell r="U970" t="str">
            <v>Non Aerosol</v>
          </cell>
          <cell r="V970" t="str">
            <v>P0928210</v>
          </cell>
          <cell r="W970" t="str">
            <v>P0928210</v>
          </cell>
          <cell r="X970" t="str">
            <v>P0928210</v>
          </cell>
          <cell r="Y970" t="str">
            <v>P0928210</v>
          </cell>
          <cell r="Z970" t="str">
            <v>not US</v>
          </cell>
          <cell r="AA970" t="str">
            <v/>
          </cell>
          <cell r="AB970">
            <v>9</v>
          </cell>
          <cell r="AC970" t="str">
            <v>Non Aerosol</v>
          </cell>
        </row>
        <row r="971">
          <cell r="A971" t="str">
            <v>P0931101</v>
          </cell>
          <cell r="B971" t="str">
            <v>884486178961</v>
          </cell>
          <cell r="C971" t="str">
            <v>RK STY ROUGH CLAY 20 50ML V805</v>
          </cell>
          <cell r="D971" t="str">
            <v>RD</v>
          </cell>
          <cell r="E971" t="str">
            <v>A</v>
          </cell>
          <cell r="F971">
            <v>1</v>
          </cell>
          <cell r="I971" t="str">
            <v/>
          </cell>
          <cell r="L971">
            <v>8.8999999999999996E-2</v>
          </cell>
          <cell r="M971">
            <v>12</v>
          </cell>
          <cell r="N971">
            <v>264</v>
          </cell>
          <cell r="O971">
            <v>2904</v>
          </cell>
          <cell r="P971">
            <v>0</v>
          </cell>
          <cell r="Q971">
            <v>1</v>
          </cell>
          <cell r="R971">
            <v>0</v>
          </cell>
          <cell r="S971" t="str">
            <v>884486178961</v>
          </cell>
          <cell r="T971" t="str">
            <v>ЕАЭС № RU Д-FR.АИ13.В.00386/19</v>
          </cell>
          <cell r="U971" t="str">
            <v>Non Aerosol</v>
          </cell>
          <cell r="V971" t="str">
            <v>P0931101</v>
          </cell>
          <cell r="W971" t="str">
            <v>P0931101</v>
          </cell>
          <cell r="X971" t="str">
            <v>P0931101</v>
          </cell>
          <cell r="Y971" t="str">
            <v>P0931101</v>
          </cell>
          <cell r="Z971" t="str">
            <v>not US</v>
          </cell>
          <cell r="AA971" t="str">
            <v/>
          </cell>
          <cell r="AB971">
            <v>9</v>
          </cell>
          <cell r="AC971" t="str">
            <v>Non Aerosol</v>
          </cell>
        </row>
        <row r="972">
          <cell r="A972" t="str">
            <v>P0931501</v>
          </cell>
          <cell r="B972" t="str">
            <v>884486178992</v>
          </cell>
          <cell r="C972" t="str">
            <v>RK STY FULL EFFECT 04 250ML LG5</v>
          </cell>
          <cell r="D972" t="str">
            <v>RD</v>
          </cell>
          <cell r="E972" t="str">
            <v>B</v>
          </cell>
          <cell r="F972">
            <v>1</v>
          </cell>
          <cell r="I972" t="str">
            <v/>
          </cell>
          <cell r="L972">
            <v>0.379</v>
          </cell>
          <cell r="M972">
            <v>12</v>
          </cell>
          <cell r="N972">
            <v>312</v>
          </cell>
          <cell r="O972">
            <v>1248</v>
          </cell>
          <cell r="P972">
            <v>0</v>
          </cell>
          <cell r="Q972">
            <v>1</v>
          </cell>
          <cell r="R972">
            <v>0</v>
          </cell>
          <cell r="S972" t="str">
            <v>884486178992</v>
          </cell>
          <cell r="T972" t="str">
            <v>ЕАЭС № RU Д-FR.АИ13.В.00390/19</v>
          </cell>
          <cell r="U972" t="str">
            <v>Aerosol Level 1</v>
          </cell>
          <cell r="V972" t="str">
            <v>P0931501</v>
          </cell>
          <cell r="W972" t="str">
            <v>P0931501</v>
          </cell>
          <cell r="X972" t="str">
            <v>P0931501</v>
          </cell>
          <cell r="Y972" t="str">
            <v>P0931501</v>
          </cell>
          <cell r="Z972" t="str">
            <v>US</v>
          </cell>
          <cell r="AA972" t="str">
            <v>P0931501</v>
          </cell>
          <cell r="AB972">
            <v>1</v>
          </cell>
          <cell r="AC972" t="str">
            <v>Aerosol Level 1</v>
          </cell>
        </row>
        <row r="973">
          <cell r="A973" t="str">
            <v>P0931800</v>
          </cell>
          <cell r="B973" t="str">
            <v>884486179029</v>
          </cell>
          <cell r="C973" t="str">
            <v>RK STY THICKENING LTN 06 150ML LG5</v>
          </cell>
          <cell r="D973" t="str">
            <v>RD</v>
          </cell>
          <cell r="E973" t="str">
            <v>B</v>
          </cell>
          <cell r="F973">
            <v>1</v>
          </cell>
          <cell r="I973" t="str">
            <v/>
          </cell>
          <cell r="L973">
            <v>0.183</v>
          </cell>
          <cell r="M973">
            <v>12</v>
          </cell>
          <cell r="N973">
            <v>408</v>
          </cell>
          <cell r="O973">
            <v>2040</v>
          </cell>
          <cell r="P973">
            <v>0</v>
          </cell>
          <cell r="Q973">
            <v>1</v>
          </cell>
          <cell r="R973">
            <v>0</v>
          </cell>
          <cell r="S973" t="str">
            <v>884486179029</v>
          </cell>
          <cell r="T973" t="str">
            <v>ЕАЭС № RU Д-CA.АИ13.В.06362</v>
          </cell>
          <cell r="U973" t="str">
            <v>Non Aerosol</v>
          </cell>
          <cell r="V973" t="str">
            <v>P0931800</v>
          </cell>
          <cell r="W973" t="str">
            <v>P0931800</v>
          </cell>
          <cell r="X973" t="str">
            <v>P0931800</v>
          </cell>
          <cell r="Y973" t="str">
            <v>P0931800</v>
          </cell>
          <cell r="Z973" t="str">
            <v>not US</v>
          </cell>
          <cell r="AA973" t="str">
            <v/>
          </cell>
          <cell r="AB973">
            <v>9</v>
          </cell>
          <cell r="AC973" t="str">
            <v>Non Aerosol</v>
          </cell>
        </row>
        <row r="974">
          <cell r="A974" t="str">
            <v>P0897400</v>
          </cell>
          <cell r="B974" t="str">
            <v>884486172174</v>
          </cell>
          <cell r="C974" t="str">
            <v>RK STY AERATE 3.2 OZ LG1</v>
          </cell>
          <cell r="D974" t="str">
            <v>RD</v>
          </cell>
          <cell r="E974" t="str">
            <v>C</v>
          </cell>
          <cell r="F974">
            <v>1</v>
          </cell>
          <cell r="I974" t="str">
            <v/>
          </cell>
          <cell r="L974">
            <v>0.152</v>
          </cell>
          <cell r="M974">
            <v>12</v>
          </cell>
          <cell r="N974">
            <v>288</v>
          </cell>
          <cell r="O974">
            <v>1728</v>
          </cell>
          <cell r="P974">
            <v>0</v>
          </cell>
          <cell r="Q974">
            <v>1</v>
          </cell>
          <cell r="R974">
            <v>0</v>
          </cell>
          <cell r="S974" t="str">
            <v>884486172174</v>
          </cell>
          <cell r="T974" t="str">
            <v>ЕАЭС № RU Д-FR.АИ13.В.00388/19</v>
          </cell>
          <cell r="U974" t="str">
            <v>Non Aerosol</v>
          </cell>
          <cell r="V974" t="str">
            <v>P0897400</v>
          </cell>
          <cell r="W974" t="str">
            <v>P0897400</v>
          </cell>
          <cell r="X974" t="str">
            <v>P0897400</v>
          </cell>
          <cell r="Y974" t="str">
            <v>P0897400</v>
          </cell>
          <cell r="Z974" t="str">
            <v>not US</v>
          </cell>
          <cell r="AA974" t="str">
            <v/>
          </cell>
          <cell r="AB974">
            <v>9</v>
          </cell>
          <cell r="AC974" t="str">
            <v>Non Aerosol</v>
          </cell>
        </row>
        <row r="975">
          <cell r="A975" t="str">
            <v>E0008405</v>
          </cell>
          <cell r="B975" t="str">
            <v>743877050739</v>
          </cell>
          <cell r="C975" t="str">
            <v>RK STY GUTS 300ML VA08</v>
          </cell>
          <cell r="D975" t="str">
            <v>RD</v>
          </cell>
          <cell r="E975" t="str">
            <v>A</v>
          </cell>
          <cell r="F975">
            <v>1</v>
          </cell>
          <cell r="I975" t="str">
            <v/>
          </cell>
          <cell r="L975">
            <v>0.32800000000000001</v>
          </cell>
          <cell r="M975">
            <v>6</v>
          </cell>
          <cell r="N975">
            <v>294</v>
          </cell>
          <cell r="O975">
            <v>1176</v>
          </cell>
          <cell r="P975">
            <v>0</v>
          </cell>
          <cell r="Q975">
            <v>1</v>
          </cell>
          <cell r="R975">
            <v>0</v>
          </cell>
          <cell r="S975" t="str">
            <v>743877050739</v>
          </cell>
          <cell r="T975" t="str">
            <v>ЕАЭС № RU Д-FR.АИ33.В.00710/19</v>
          </cell>
          <cell r="U975" t="str">
            <v>Aerosol Level 1</v>
          </cell>
          <cell r="V975" t="str">
            <v>E0008405</v>
          </cell>
          <cell r="W975" t="str">
            <v>E0008405</v>
          </cell>
          <cell r="X975" t="str">
            <v>E0008405</v>
          </cell>
          <cell r="Y975" t="str">
            <v>E0008405</v>
          </cell>
          <cell r="Z975" t="str">
            <v>not US</v>
          </cell>
          <cell r="AA975" t="str">
            <v/>
          </cell>
          <cell r="AB975">
            <v>1</v>
          </cell>
          <cell r="AC975" t="str">
            <v>Aerosol Level 1</v>
          </cell>
        </row>
        <row r="976">
          <cell r="A976" t="str">
            <v>E3293400</v>
          </cell>
          <cell r="B976" t="str">
            <v>3474636874309</v>
          </cell>
          <cell r="C976" t="str">
            <v>ELIXIR ULTIME SPRING W/ MASK 20 R</v>
          </cell>
          <cell r="D976" t="str">
            <v>KR</v>
          </cell>
          <cell r="E976" t="str">
            <v>#</v>
          </cell>
          <cell r="F976">
            <v>1</v>
          </cell>
          <cell r="I976" t="str">
            <v/>
          </cell>
          <cell r="L976">
            <v>1</v>
          </cell>
          <cell r="M976">
            <v>6</v>
          </cell>
          <cell r="N976">
            <v>36</v>
          </cell>
          <cell r="O976">
            <v>144</v>
          </cell>
          <cell r="P976">
            <v>0</v>
          </cell>
          <cell r="Q976">
            <v>1</v>
          </cell>
          <cell r="R976">
            <v>0</v>
          </cell>
          <cell r="S976" t="str">
            <v>3474636874309</v>
          </cell>
          <cell r="T976" t="str">
            <v>ЕАЭС № RU Д-ES.АИ13.В.06749</v>
          </cell>
          <cell r="U976" t="str">
            <v>Non Aerosol</v>
          </cell>
          <cell r="V976" t="str">
            <v>E3293400</v>
          </cell>
          <cell r="W976" t="str">
            <v>E3293400</v>
          </cell>
          <cell r="X976" t="str">
            <v>E3293400</v>
          </cell>
          <cell r="Y976" t="str">
            <v>E3293400</v>
          </cell>
          <cell r="Z976" t="str">
            <v>not US</v>
          </cell>
          <cell r="AA976" t="str">
            <v/>
          </cell>
          <cell r="AB976">
            <v>9</v>
          </cell>
          <cell r="AC976" t="str">
            <v>Non Aerosol</v>
          </cell>
        </row>
        <row r="977">
          <cell r="A977" t="str">
            <v>E3292600</v>
          </cell>
          <cell r="B977" t="str">
            <v>3474636874224</v>
          </cell>
          <cell r="C977" t="str">
            <v>DISCIPL SPRING W/ MASK 20 R</v>
          </cell>
          <cell r="D977" t="str">
            <v>KR</v>
          </cell>
          <cell r="E977" t="str">
            <v>#</v>
          </cell>
          <cell r="F977">
            <v>1</v>
          </cell>
          <cell r="I977" t="str">
            <v/>
          </cell>
          <cell r="L977">
            <v>1</v>
          </cell>
          <cell r="M977">
            <v>6</v>
          </cell>
          <cell r="N977">
            <v>36</v>
          </cell>
          <cell r="O977">
            <v>144</v>
          </cell>
          <cell r="P977">
            <v>0</v>
          </cell>
          <cell r="Q977">
            <v>1</v>
          </cell>
          <cell r="R977">
            <v>0</v>
          </cell>
          <cell r="S977" t="str">
            <v>3474636874224</v>
          </cell>
          <cell r="T977" t="str">
            <v>ЕАЭС № RU Д-ES.АИ13.В.05817</v>
          </cell>
          <cell r="U977" t="str">
            <v>Non Aerosol</v>
          </cell>
          <cell r="V977" t="str">
            <v>E3292600</v>
          </cell>
          <cell r="W977" t="str">
            <v>E3292600</v>
          </cell>
          <cell r="X977" t="str">
            <v>E3292600</v>
          </cell>
          <cell r="Y977" t="str">
            <v>E3292600</v>
          </cell>
          <cell r="Z977" t="str">
            <v>not US</v>
          </cell>
          <cell r="AA977" t="str">
            <v/>
          </cell>
          <cell r="AB977">
            <v>9</v>
          </cell>
          <cell r="AC977" t="str">
            <v>Non Aerosol</v>
          </cell>
        </row>
        <row r="978">
          <cell r="A978" t="str">
            <v>E3292700</v>
          </cell>
          <cell r="B978" t="str">
            <v>3474636874231</v>
          </cell>
          <cell r="C978" t="str">
            <v>RESISTANCE SPRING W/ MASK 20 R</v>
          </cell>
          <cell r="D978" t="str">
            <v>KR</v>
          </cell>
          <cell r="E978" t="str">
            <v>#</v>
          </cell>
          <cell r="F978">
            <v>1</v>
          </cell>
          <cell r="I978" t="str">
            <v/>
          </cell>
          <cell r="L978">
            <v>1</v>
          </cell>
          <cell r="M978">
            <v>6</v>
          </cell>
          <cell r="N978">
            <v>36</v>
          </cell>
          <cell r="O978">
            <v>144</v>
          </cell>
          <cell r="P978">
            <v>0</v>
          </cell>
          <cell r="Q978">
            <v>1</v>
          </cell>
          <cell r="R978">
            <v>0</v>
          </cell>
          <cell r="S978" t="str">
            <v>3474636874231</v>
          </cell>
          <cell r="T978" t="str">
            <v>ЕАЭС № RU Д-ES.АИ13.В.00479/19</v>
          </cell>
          <cell r="U978" t="str">
            <v>Non Aerosol</v>
          </cell>
          <cell r="V978" t="str">
            <v>E3292700</v>
          </cell>
          <cell r="W978" t="str">
            <v>E3292700</v>
          </cell>
          <cell r="X978" t="str">
            <v>E3292700</v>
          </cell>
          <cell r="Y978" t="str">
            <v>E3292700</v>
          </cell>
          <cell r="Z978" t="str">
            <v>not US</v>
          </cell>
          <cell r="AA978" t="str">
            <v/>
          </cell>
          <cell r="AB978">
            <v>9</v>
          </cell>
          <cell r="AC978" t="str">
            <v>Non Aerosol</v>
          </cell>
        </row>
        <row r="979">
          <cell r="A979" t="str">
            <v>URU10988</v>
          </cell>
          <cell r="B979" t="str">
            <v>4690214536103</v>
          </cell>
          <cell r="C979" t="str">
            <v>NY BOM Blond Absolu 2019</v>
          </cell>
          <cell r="D979" t="str">
            <v>KR</v>
          </cell>
          <cell r="E979" t="str">
            <v>#</v>
          </cell>
          <cell r="F979">
            <v>1</v>
          </cell>
          <cell r="I979" t="str">
            <v/>
          </cell>
          <cell r="L979">
            <v>1.145</v>
          </cell>
          <cell r="M979">
            <v>3</v>
          </cell>
          <cell r="N979">
            <v>24</v>
          </cell>
          <cell r="O979">
            <v>96</v>
          </cell>
          <cell r="P979">
            <v>0</v>
          </cell>
          <cell r="Q979">
            <v>1</v>
          </cell>
          <cell r="R979">
            <v>0</v>
          </cell>
          <cell r="S979" t="str">
            <v>4690214536103</v>
          </cell>
          <cell r="T979" t="str">
            <v>-1</v>
          </cell>
          <cell r="U979" t="str">
            <v>Non Aerosol</v>
          </cell>
          <cell r="V979" t="str">
            <v>URU10988</v>
          </cell>
          <cell r="W979" t="str">
            <v>URU10988</v>
          </cell>
          <cell r="X979" t="str">
            <v>URU10988</v>
          </cell>
          <cell r="Y979" t="str">
            <v>URU10988</v>
          </cell>
          <cell r="Z979" t="str">
            <v>not US</v>
          </cell>
          <cell r="AA979" t="str">
            <v/>
          </cell>
          <cell r="AB979">
            <v>9</v>
          </cell>
          <cell r="AC979" t="str">
            <v>Non Aerosol</v>
          </cell>
        </row>
        <row r="980">
          <cell r="A980" t="str">
            <v>URU10990</v>
          </cell>
          <cell r="B980" t="str">
            <v>4690214535991</v>
          </cell>
          <cell r="C980" t="str">
            <v>KER NY BOM Extentioniste 2019</v>
          </cell>
          <cell r="D980" t="str">
            <v>KR</v>
          </cell>
          <cell r="E980" t="str">
            <v>#</v>
          </cell>
          <cell r="F980">
            <v>1</v>
          </cell>
          <cell r="I980" t="str">
            <v/>
          </cell>
          <cell r="L980">
            <v>1.145</v>
          </cell>
          <cell r="M980">
            <v>3</v>
          </cell>
          <cell r="N980">
            <v>24</v>
          </cell>
          <cell r="O980">
            <v>96</v>
          </cell>
          <cell r="P980">
            <v>0</v>
          </cell>
          <cell r="Q980">
            <v>1</v>
          </cell>
          <cell r="R980">
            <v>0</v>
          </cell>
          <cell r="S980" t="str">
            <v>4690214535991</v>
          </cell>
          <cell r="T980" t="str">
            <v>-1</v>
          </cell>
          <cell r="U980" t="str">
            <v>Non Aerosol</v>
          </cell>
          <cell r="V980" t="str">
            <v>URU10990</v>
          </cell>
          <cell r="W980" t="str">
            <v>URU10990</v>
          </cell>
          <cell r="X980" t="str">
            <v>URU10990</v>
          </cell>
          <cell r="Y980" t="str">
            <v>URU10990</v>
          </cell>
          <cell r="Z980" t="str">
            <v>not US</v>
          </cell>
          <cell r="AA980" t="str">
            <v/>
          </cell>
          <cell r="AB980">
            <v>9</v>
          </cell>
          <cell r="AC980" t="str">
            <v>Non Aerosol</v>
          </cell>
        </row>
        <row r="981">
          <cell r="A981" t="str">
            <v>URU10582</v>
          </cell>
          <cell r="B981" t="str">
            <v>4690214484268</v>
          </cell>
          <cell r="C981" t="str">
            <v>KER BOM Fusio-Dose KDay_2</v>
          </cell>
          <cell r="D981" t="str">
            <v>KR</v>
          </cell>
          <cell r="E981" t="str">
            <v>#</v>
          </cell>
          <cell r="F981">
            <v>1</v>
          </cell>
          <cell r="I981" t="str">
            <v/>
          </cell>
          <cell r="L981">
            <v>0.84</v>
          </cell>
          <cell r="M981">
            <v>2</v>
          </cell>
          <cell r="N981">
            <v>38</v>
          </cell>
          <cell r="O981">
            <v>152</v>
          </cell>
          <cell r="P981">
            <v>0</v>
          </cell>
          <cell r="Q981">
            <v>1</v>
          </cell>
          <cell r="R981">
            <v>0</v>
          </cell>
          <cell r="S981" t="str">
            <v>4690214484268</v>
          </cell>
          <cell r="T981" t="str">
            <v>-1</v>
          </cell>
          <cell r="U981" t="str">
            <v>Non Aerosol</v>
          </cell>
          <cell r="V981" t="str">
            <v>URU10582</v>
          </cell>
          <cell r="W981" t="str">
            <v>URU10582</v>
          </cell>
          <cell r="X981" t="str">
            <v>URU10582</v>
          </cell>
          <cell r="Y981" t="str">
            <v>URU10582</v>
          </cell>
          <cell r="Z981" t="str">
            <v>not US</v>
          </cell>
          <cell r="AA981" t="str">
            <v/>
          </cell>
          <cell r="AB981">
            <v>9</v>
          </cell>
          <cell r="AC981" t="str">
            <v>Non Aerosol</v>
          </cell>
        </row>
        <row r="982">
          <cell r="A982" t="str">
            <v>E3017300</v>
          </cell>
          <cell r="B982" t="str">
            <v>3474636756988</v>
          </cell>
          <cell r="C982" t="str">
            <v>KER SCRUB PURIFYING 500ML VA21</v>
          </cell>
          <cell r="D982" t="str">
            <v>KR</v>
          </cell>
          <cell r="E982" t="str">
            <v>#</v>
          </cell>
          <cell r="F982">
            <v>1</v>
          </cell>
          <cell r="I982" t="str">
            <v/>
          </cell>
          <cell r="L982">
            <v>0.70199999999999996</v>
          </cell>
          <cell r="M982">
            <v>6</v>
          </cell>
          <cell r="N982">
            <v>114</v>
          </cell>
          <cell r="O982">
            <v>684</v>
          </cell>
          <cell r="P982">
            <v>0</v>
          </cell>
          <cell r="Q982">
            <v>1</v>
          </cell>
          <cell r="R982">
            <v>0</v>
          </cell>
          <cell r="S982" t="str">
            <v>3474636756988</v>
          </cell>
          <cell r="T982" t="str">
            <v>ЕАЭС N RU Д-FR.АИ13.В.00914/19</v>
          </cell>
          <cell r="U982" t="str">
            <v>Non Aerosol</v>
          </cell>
          <cell r="V982" t="str">
            <v>E3017300</v>
          </cell>
          <cell r="W982" t="str">
            <v>E3017300</v>
          </cell>
          <cell r="X982" t="str">
            <v>E3017300</v>
          </cell>
          <cell r="Y982" t="str">
            <v>E3017300</v>
          </cell>
          <cell r="Z982" t="str">
            <v>not US</v>
          </cell>
          <cell r="AA982" t="str">
            <v/>
          </cell>
          <cell r="AB982">
            <v>9</v>
          </cell>
          <cell r="AC982" t="str">
            <v>Non Aerosol</v>
          </cell>
        </row>
        <row r="983">
          <cell r="A983" t="str">
            <v>E3017400</v>
          </cell>
          <cell r="B983" t="str">
            <v>3474636756995</v>
          </cell>
          <cell r="C983" t="str">
            <v>KER SCRUB SOOTHING 500ML VA21</v>
          </cell>
          <cell r="D983" t="str">
            <v>KR</v>
          </cell>
          <cell r="E983" t="str">
            <v>B</v>
          </cell>
          <cell r="F983">
            <v>1</v>
          </cell>
          <cell r="I983" t="str">
            <v/>
          </cell>
          <cell r="L983">
            <v>0.55200000000000005</v>
          </cell>
          <cell r="M983">
            <v>6</v>
          </cell>
          <cell r="N983">
            <v>114</v>
          </cell>
          <cell r="O983">
            <v>684</v>
          </cell>
          <cell r="P983">
            <v>0</v>
          </cell>
          <cell r="Q983">
            <v>1</v>
          </cell>
          <cell r="R983">
            <v>0</v>
          </cell>
          <cell r="S983" t="str">
            <v>3474636756995</v>
          </cell>
          <cell r="T983" t="str">
            <v>ЕАЭС N RU Д-FR.АИ13.В.00914/19</v>
          </cell>
          <cell r="U983" t="str">
            <v>Non Aerosol</v>
          </cell>
          <cell r="V983" t="str">
            <v>E3017400</v>
          </cell>
          <cell r="W983" t="str">
            <v>E3017400</v>
          </cell>
          <cell r="X983" t="str">
            <v>E3017400</v>
          </cell>
          <cell r="Y983" t="str">
            <v>E3017400</v>
          </cell>
          <cell r="Z983" t="str">
            <v>not US</v>
          </cell>
          <cell r="AA983" t="str">
            <v/>
          </cell>
          <cell r="AB983">
            <v>9</v>
          </cell>
          <cell r="AC983" t="str">
            <v>Non Aerosol</v>
          </cell>
        </row>
        <row r="984">
          <cell r="A984" t="str">
            <v>E3017500</v>
          </cell>
          <cell r="B984" t="str">
            <v>3474636757008</v>
          </cell>
          <cell r="C984" t="str">
            <v>KER SCRUB OIL ENERGIZING 50ML VA21</v>
          </cell>
          <cell r="D984" t="str">
            <v>KR</v>
          </cell>
          <cell r="E984" t="str">
            <v>C</v>
          </cell>
          <cell r="F984">
            <v>1</v>
          </cell>
          <cell r="I984" t="str">
            <v/>
          </cell>
          <cell r="L984">
            <v>0.14299999999999999</v>
          </cell>
          <cell r="M984">
            <v>6</v>
          </cell>
          <cell r="N984">
            <v>438</v>
          </cell>
          <cell r="O984">
            <v>3504</v>
          </cell>
          <cell r="P984">
            <v>0</v>
          </cell>
          <cell r="Q984">
            <v>1</v>
          </cell>
          <cell r="R984">
            <v>0</v>
          </cell>
          <cell r="S984" t="str">
            <v>3474636757008</v>
          </cell>
          <cell r="T984" t="str">
            <v>ЕАЭС N RU Д-FR.АИ13.В.00915/19</v>
          </cell>
          <cell r="U984" t="str">
            <v>Non Aerosol</v>
          </cell>
          <cell r="V984" t="str">
            <v>E3017500</v>
          </cell>
          <cell r="W984" t="str">
            <v>E3017500</v>
          </cell>
          <cell r="X984" t="str">
            <v>E3017500</v>
          </cell>
          <cell r="Y984" t="str">
            <v>E3017500</v>
          </cell>
          <cell r="Z984" t="str">
            <v>not US</v>
          </cell>
          <cell r="AA984" t="str">
            <v/>
          </cell>
          <cell r="AB984">
            <v>9</v>
          </cell>
          <cell r="AC984" t="str">
            <v>Non Aerosol</v>
          </cell>
        </row>
        <row r="985">
          <cell r="A985" t="str">
            <v>E3017600</v>
          </cell>
          <cell r="B985" t="str">
            <v>3474636757015</v>
          </cell>
          <cell r="C985" t="str">
            <v>KER SCRUB OIL REFRESHING 50ML VA21</v>
          </cell>
          <cell r="D985" t="str">
            <v>KR</v>
          </cell>
          <cell r="E985" t="str">
            <v>C</v>
          </cell>
          <cell r="F985">
            <v>1</v>
          </cell>
          <cell r="I985" t="str">
            <v/>
          </cell>
          <cell r="L985">
            <v>0.14299999999999999</v>
          </cell>
          <cell r="M985">
            <v>6</v>
          </cell>
          <cell r="N985">
            <v>438</v>
          </cell>
          <cell r="O985">
            <v>3504</v>
          </cell>
          <cell r="P985">
            <v>0</v>
          </cell>
          <cell r="Q985">
            <v>1</v>
          </cell>
          <cell r="R985">
            <v>0</v>
          </cell>
          <cell r="S985" t="str">
            <v>3474636757015</v>
          </cell>
          <cell r="T985" t="str">
            <v>ЕАЭС N RU Д-FR.АИ13.В.00915/19</v>
          </cell>
          <cell r="U985" t="str">
            <v>Non Aerosol</v>
          </cell>
          <cell r="V985" t="str">
            <v>E3017600</v>
          </cell>
          <cell r="W985" t="str">
            <v>E3017600</v>
          </cell>
          <cell r="X985" t="str">
            <v>E3017600</v>
          </cell>
          <cell r="Y985" t="str">
            <v>E3017600</v>
          </cell>
          <cell r="Z985" t="str">
            <v>not US</v>
          </cell>
          <cell r="AA985" t="str">
            <v/>
          </cell>
          <cell r="AB985">
            <v>9</v>
          </cell>
          <cell r="AC985" t="str">
            <v>Non Aerosol</v>
          </cell>
        </row>
        <row r="986">
          <cell r="A986" t="str">
            <v>E3017700</v>
          </cell>
          <cell r="B986" t="str">
            <v>3474636757022</v>
          </cell>
          <cell r="C986" t="str">
            <v>KER SCRUB OIL RELAXING 50ML VA21</v>
          </cell>
          <cell r="D986" t="str">
            <v>KR</v>
          </cell>
          <cell r="E986" t="str">
            <v>C</v>
          </cell>
          <cell r="F986">
            <v>1</v>
          </cell>
          <cell r="I986" t="str">
            <v/>
          </cell>
          <cell r="L986">
            <v>0.14299999999999999</v>
          </cell>
          <cell r="M986">
            <v>6</v>
          </cell>
          <cell r="N986">
            <v>438</v>
          </cell>
          <cell r="O986">
            <v>3504</v>
          </cell>
          <cell r="P986">
            <v>0</v>
          </cell>
          <cell r="Q986">
            <v>1</v>
          </cell>
          <cell r="R986">
            <v>0</v>
          </cell>
          <cell r="S986" t="str">
            <v>3474636757022</v>
          </cell>
          <cell r="T986" t="str">
            <v>ЕАЭС N RU Д-FR.АИ13.В.00915/19</v>
          </cell>
          <cell r="U986" t="str">
            <v>Non Aerosol</v>
          </cell>
          <cell r="V986" t="str">
            <v>E3017700</v>
          </cell>
          <cell r="W986" t="str">
            <v>E3017700</v>
          </cell>
          <cell r="X986" t="str">
            <v>E3017700</v>
          </cell>
          <cell r="Y986" t="str">
            <v>E3017700</v>
          </cell>
          <cell r="Z986" t="str">
            <v>not US</v>
          </cell>
          <cell r="AA986" t="str">
            <v/>
          </cell>
          <cell r="AB986">
            <v>9</v>
          </cell>
          <cell r="AC986" t="str">
            <v>Non Aerosol</v>
          </cell>
        </row>
        <row r="987">
          <cell r="A987" t="str">
            <v>E3017801</v>
          </cell>
          <cell r="B987" t="str">
            <v>3474636757039</v>
          </cell>
          <cell r="C987" t="str">
            <v>KER SCRUB PURIFYING 325G V938</v>
          </cell>
          <cell r="D987" t="str">
            <v>KR</v>
          </cell>
          <cell r="E987" t="str">
            <v>A</v>
          </cell>
          <cell r="F987">
            <v>1</v>
          </cell>
          <cell r="I987" t="str">
            <v/>
          </cell>
          <cell r="L987">
            <v>0.39600000000000002</v>
          </cell>
          <cell r="M987">
            <v>6</v>
          </cell>
          <cell r="N987">
            <v>114</v>
          </cell>
          <cell r="O987">
            <v>1254</v>
          </cell>
          <cell r="P987">
            <v>0</v>
          </cell>
          <cell r="Q987">
            <v>1</v>
          </cell>
          <cell r="R987">
            <v>0</v>
          </cell>
          <cell r="S987" t="str">
            <v>3474636757039</v>
          </cell>
          <cell r="T987" t="str">
            <v>ЕАЭС N RU Д-FR.АИ13.В.00914/19</v>
          </cell>
          <cell r="U987" t="str">
            <v>Non Aerosol</v>
          </cell>
          <cell r="V987" t="str">
            <v>E3017801</v>
          </cell>
          <cell r="W987" t="str">
            <v>E3017801</v>
          </cell>
          <cell r="X987" t="str">
            <v>E3017801</v>
          </cell>
          <cell r="Y987" t="str">
            <v>E3017801</v>
          </cell>
          <cell r="Z987" t="str">
            <v>not US</v>
          </cell>
          <cell r="AA987" t="str">
            <v/>
          </cell>
          <cell r="AB987">
            <v>9</v>
          </cell>
          <cell r="AC987" t="str">
            <v>Non Aerosol</v>
          </cell>
        </row>
        <row r="988">
          <cell r="A988" t="str">
            <v>E3017900</v>
          </cell>
          <cell r="B988" t="str">
            <v>3474636757046</v>
          </cell>
          <cell r="C988" t="str">
            <v>KER SCRUB SOOTHING 250ML V938</v>
          </cell>
          <cell r="D988" t="str">
            <v>KR</v>
          </cell>
          <cell r="E988" t="str">
            <v>A</v>
          </cell>
          <cell r="F988">
            <v>1</v>
          </cell>
          <cell r="I988" t="str">
            <v/>
          </cell>
          <cell r="L988">
            <v>0.29599999999999999</v>
          </cell>
          <cell r="M988">
            <v>6</v>
          </cell>
          <cell r="N988">
            <v>114</v>
          </cell>
          <cell r="O988">
            <v>1254</v>
          </cell>
          <cell r="P988">
            <v>0</v>
          </cell>
          <cell r="Q988">
            <v>1</v>
          </cell>
          <cell r="R988">
            <v>0</v>
          </cell>
          <cell r="S988" t="str">
            <v>3474636757046</v>
          </cell>
          <cell r="T988" t="str">
            <v>ЕАЭС N RU Д-FR.АИ13.В.00914/19</v>
          </cell>
          <cell r="U988" t="str">
            <v>Non Aerosol</v>
          </cell>
          <cell r="V988" t="str">
            <v>E3017900</v>
          </cell>
          <cell r="W988" t="str">
            <v>E3017900</v>
          </cell>
          <cell r="X988" t="str">
            <v>E3017900</v>
          </cell>
          <cell r="Y988" t="str">
            <v>E3017900</v>
          </cell>
          <cell r="Z988" t="str">
            <v>not US</v>
          </cell>
          <cell r="AA988" t="str">
            <v/>
          </cell>
          <cell r="AB988">
            <v>9</v>
          </cell>
          <cell r="AC988" t="str">
            <v>Non Aerosol</v>
          </cell>
        </row>
        <row r="989">
          <cell r="A989" t="str">
            <v>E1580801</v>
          </cell>
          <cell r="B989" t="str">
            <v>3474636157990</v>
          </cell>
          <cell r="C989" t="str">
            <v>KER REFLECTION CONCENTR 10*12ML A21</v>
          </cell>
          <cell r="D989" t="str">
            <v>KR</v>
          </cell>
          <cell r="E989" t="str">
            <v>A</v>
          </cell>
          <cell r="F989">
            <v>1</v>
          </cell>
          <cell r="I989" t="str">
            <v/>
          </cell>
          <cell r="L989">
            <v>0.255</v>
          </cell>
          <cell r="M989">
            <v>6</v>
          </cell>
          <cell r="N989">
            <v>84</v>
          </cell>
          <cell r="O989">
            <v>924</v>
          </cell>
          <cell r="P989">
            <v>0</v>
          </cell>
          <cell r="Q989">
            <v>1</v>
          </cell>
          <cell r="R989">
            <v>0</v>
          </cell>
          <cell r="S989" t="str">
            <v>3474636157990</v>
          </cell>
          <cell r="T989" t="str">
            <v>ЕАЭС № RU Д-ES.АИ13.В.00030/18</v>
          </cell>
          <cell r="U989" t="str">
            <v>Non Aerosol</v>
          </cell>
          <cell r="V989" t="str">
            <v>E1580801</v>
          </cell>
          <cell r="W989" t="str">
            <v>E1580801</v>
          </cell>
          <cell r="X989" t="str">
            <v>E1580801</v>
          </cell>
          <cell r="Y989" t="str">
            <v>E1580801</v>
          </cell>
          <cell r="Z989" t="str">
            <v>not US</v>
          </cell>
          <cell r="AA989" t="str">
            <v/>
          </cell>
          <cell r="AB989">
            <v>9</v>
          </cell>
          <cell r="AC989" t="str">
            <v>Non Aerosol</v>
          </cell>
        </row>
        <row r="990">
          <cell r="A990" t="str">
            <v>E1581200</v>
          </cell>
          <cell r="B990" t="str">
            <v>3474636158034</v>
          </cell>
          <cell r="C990" t="str">
            <v>KER REFLECTION BOOSTER 120ML A21</v>
          </cell>
          <cell r="D990" t="str">
            <v>KR</v>
          </cell>
          <cell r="E990" t="str">
            <v>A</v>
          </cell>
          <cell r="F990">
            <v>1</v>
          </cell>
          <cell r="I990" t="str">
            <v/>
          </cell>
          <cell r="L990">
            <v>0.17</v>
          </cell>
          <cell r="M990">
            <v>6</v>
          </cell>
          <cell r="N990">
            <v>180</v>
          </cell>
          <cell r="O990">
            <v>1980</v>
          </cell>
          <cell r="P990">
            <v>0</v>
          </cell>
          <cell r="Q990">
            <v>1</v>
          </cell>
          <cell r="R990">
            <v>0</v>
          </cell>
          <cell r="S990" t="str">
            <v>3474636158034</v>
          </cell>
          <cell r="T990" t="str">
            <v>ЕАЭС № RU Д-ES.АИ13.В.00029/18</v>
          </cell>
          <cell r="U990" t="str">
            <v>Non Aerosol</v>
          </cell>
          <cell r="V990" t="str">
            <v>E1581200</v>
          </cell>
          <cell r="W990" t="str">
            <v>E1581200</v>
          </cell>
          <cell r="X990" t="str">
            <v>E1581200</v>
          </cell>
          <cell r="Y990" t="str">
            <v>E1581200</v>
          </cell>
          <cell r="Z990" t="str">
            <v>not US</v>
          </cell>
          <cell r="AA990" t="str">
            <v/>
          </cell>
          <cell r="AB990">
            <v>9</v>
          </cell>
          <cell r="AC990" t="str">
            <v>Non Aerosol</v>
          </cell>
        </row>
        <row r="991">
          <cell r="A991" t="str">
            <v>E1579201</v>
          </cell>
          <cell r="B991" t="str">
            <v>3474636157839</v>
          </cell>
          <cell r="C991" t="str">
            <v>KER NUTRITIVE CONCENTRE 10*12ML A21</v>
          </cell>
          <cell r="D991" t="str">
            <v>KR</v>
          </cell>
          <cell r="E991" t="str">
            <v>A</v>
          </cell>
          <cell r="F991">
            <v>1</v>
          </cell>
          <cell r="I991" t="str">
            <v/>
          </cell>
          <cell r="L991">
            <v>0.255</v>
          </cell>
          <cell r="M991">
            <v>6</v>
          </cell>
          <cell r="N991">
            <v>84</v>
          </cell>
          <cell r="O991">
            <v>924</v>
          </cell>
          <cell r="P991">
            <v>0</v>
          </cell>
          <cell r="Q991">
            <v>1</v>
          </cell>
          <cell r="R991">
            <v>0</v>
          </cell>
          <cell r="S991" t="str">
            <v>3474636157839</v>
          </cell>
          <cell r="T991" t="str">
            <v>ЕАЭС № RU Д-ES.АИ13.В.00030/18</v>
          </cell>
          <cell r="U991" t="str">
            <v>Non Aerosol</v>
          </cell>
          <cell r="V991" t="str">
            <v>E1579201</v>
          </cell>
          <cell r="W991" t="str">
            <v>E1579201</v>
          </cell>
          <cell r="X991" t="str">
            <v>E1579201</v>
          </cell>
          <cell r="Y991" t="str">
            <v>E1579201</v>
          </cell>
          <cell r="Z991" t="str">
            <v>not US</v>
          </cell>
          <cell r="AA991" t="str">
            <v/>
          </cell>
          <cell r="AB991">
            <v>9</v>
          </cell>
          <cell r="AC991" t="str">
            <v>Non Aerosol</v>
          </cell>
        </row>
        <row r="992">
          <cell r="A992" t="str">
            <v>E1580900</v>
          </cell>
          <cell r="B992" t="str">
            <v>3474636158003</v>
          </cell>
          <cell r="C992" t="str">
            <v>KER NUTRITIVE BOOSTER 120ML A21</v>
          </cell>
          <cell r="D992" t="str">
            <v>KR</v>
          </cell>
          <cell r="E992" t="str">
            <v>A</v>
          </cell>
          <cell r="F992">
            <v>1</v>
          </cell>
          <cell r="I992" t="str">
            <v/>
          </cell>
          <cell r="L992">
            <v>0.17</v>
          </cell>
          <cell r="M992">
            <v>6</v>
          </cell>
          <cell r="N992">
            <v>180</v>
          </cell>
          <cell r="O992">
            <v>1980</v>
          </cell>
          <cell r="P992">
            <v>0</v>
          </cell>
          <cell r="Q992">
            <v>1</v>
          </cell>
          <cell r="R992">
            <v>0</v>
          </cell>
          <cell r="S992" t="str">
            <v>3474636158003</v>
          </cell>
          <cell r="T992" t="str">
            <v>ЕАЭС № RU Д-ES.АИ13.В.00029/18</v>
          </cell>
          <cell r="U992" t="str">
            <v>Non Aerosol</v>
          </cell>
          <cell r="V992" t="str">
            <v>E1580900</v>
          </cell>
          <cell r="W992" t="str">
            <v>E1580900</v>
          </cell>
          <cell r="X992" t="str">
            <v>E1580900</v>
          </cell>
          <cell r="Y992" t="str">
            <v>E1580900</v>
          </cell>
          <cell r="Z992" t="str">
            <v>not US</v>
          </cell>
          <cell r="AA992" t="str">
            <v/>
          </cell>
          <cell r="AB992">
            <v>9</v>
          </cell>
          <cell r="AC992" t="str">
            <v>Non Aerosol</v>
          </cell>
        </row>
        <row r="993">
          <cell r="A993" t="str">
            <v>E1579301</v>
          </cell>
          <cell r="B993" t="str">
            <v>3474636157846</v>
          </cell>
          <cell r="C993" t="str">
            <v>KER RESISTANCE CONCENTR 10*12ML A21</v>
          </cell>
          <cell r="D993" t="str">
            <v>KR</v>
          </cell>
          <cell r="E993" t="str">
            <v>A</v>
          </cell>
          <cell r="F993">
            <v>1</v>
          </cell>
          <cell r="I993" t="str">
            <v/>
          </cell>
          <cell r="L993">
            <v>0.255</v>
          </cell>
          <cell r="M993">
            <v>6</v>
          </cell>
          <cell r="N993">
            <v>84</v>
          </cell>
          <cell r="O993">
            <v>924</v>
          </cell>
          <cell r="P993">
            <v>0</v>
          </cell>
          <cell r="Q993">
            <v>1</v>
          </cell>
          <cell r="R993">
            <v>0</v>
          </cell>
          <cell r="S993" t="str">
            <v>3474636157846</v>
          </cell>
          <cell r="T993" t="str">
            <v>ЕАЭС № RU Д-ES.АИ13.В.00030/18</v>
          </cell>
          <cell r="U993" t="str">
            <v>Non Aerosol</v>
          </cell>
          <cell r="V993" t="str">
            <v>E1579301</v>
          </cell>
          <cell r="W993" t="str">
            <v>E1579301</v>
          </cell>
          <cell r="X993" t="str">
            <v>E1579301</v>
          </cell>
          <cell r="Y993" t="str">
            <v>E1579301</v>
          </cell>
          <cell r="Z993" t="str">
            <v>not US</v>
          </cell>
          <cell r="AA993" t="str">
            <v/>
          </cell>
          <cell r="AB993">
            <v>9</v>
          </cell>
          <cell r="AC993" t="str">
            <v>Non Aerosol</v>
          </cell>
        </row>
        <row r="994">
          <cell r="A994" t="str">
            <v>E1581000</v>
          </cell>
          <cell r="B994" t="str">
            <v>3474636158010</v>
          </cell>
          <cell r="C994" t="str">
            <v>KER RESISTANCE BOOSTER 120ML A21</v>
          </cell>
          <cell r="D994" t="str">
            <v>KR</v>
          </cell>
          <cell r="E994" t="str">
            <v>B</v>
          </cell>
          <cell r="F994">
            <v>1</v>
          </cell>
          <cell r="I994" t="str">
            <v/>
          </cell>
          <cell r="L994">
            <v>0.17</v>
          </cell>
          <cell r="M994">
            <v>6</v>
          </cell>
          <cell r="N994">
            <v>180</v>
          </cell>
          <cell r="O994">
            <v>1980</v>
          </cell>
          <cell r="P994">
            <v>0</v>
          </cell>
          <cell r="Q994">
            <v>1</v>
          </cell>
          <cell r="R994">
            <v>0</v>
          </cell>
          <cell r="S994" t="str">
            <v>3474636158010</v>
          </cell>
          <cell r="T994" t="str">
            <v>ЕАЭС № RU Д-ES.АИ13.В.00029/18</v>
          </cell>
          <cell r="U994" t="str">
            <v>Non Aerosol</v>
          </cell>
          <cell r="V994" t="str">
            <v>E1581000</v>
          </cell>
          <cell r="W994" t="str">
            <v>E1581000</v>
          </cell>
          <cell r="X994" t="str">
            <v>E1581000</v>
          </cell>
          <cell r="Y994" t="str">
            <v>E1581000</v>
          </cell>
          <cell r="Z994" t="str">
            <v>not US</v>
          </cell>
          <cell r="AA994" t="str">
            <v/>
          </cell>
          <cell r="AB994">
            <v>9</v>
          </cell>
          <cell r="AC994" t="str">
            <v>Non Aerosol</v>
          </cell>
        </row>
        <row r="995">
          <cell r="A995" t="str">
            <v>E1579501</v>
          </cell>
          <cell r="B995" t="str">
            <v>3474636157853</v>
          </cell>
          <cell r="C995" t="str">
            <v>KER DENSIFIQUE CONCENT 10*12ML A21</v>
          </cell>
          <cell r="D995" t="str">
            <v>KR</v>
          </cell>
          <cell r="E995" t="str">
            <v>A</v>
          </cell>
          <cell r="F995">
            <v>1</v>
          </cell>
          <cell r="I995" t="str">
            <v/>
          </cell>
          <cell r="L995">
            <v>0.255</v>
          </cell>
          <cell r="M995">
            <v>6</v>
          </cell>
          <cell r="N995">
            <v>84</v>
          </cell>
          <cell r="O995">
            <v>924</v>
          </cell>
          <cell r="P995">
            <v>0</v>
          </cell>
          <cell r="Q995">
            <v>1</v>
          </cell>
          <cell r="R995">
            <v>0</v>
          </cell>
          <cell r="S995" t="str">
            <v>3474636157853</v>
          </cell>
          <cell r="T995" t="str">
            <v>ЕАЭС № RU Д-ES.АИ13.В.00030/18</v>
          </cell>
          <cell r="U995" t="str">
            <v>Non Aerosol</v>
          </cell>
          <cell r="V995" t="str">
            <v>E1579501</v>
          </cell>
          <cell r="W995" t="str">
            <v>E1579501</v>
          </cell>
          <cell r="X995" t="str">
            <v>E1579501</v>
          </cell>
          <cell r="Y995" t="str">
            <v>E1579501</v>
          </cell>
          <cell r="Z995" t="str">
            <v>not US</v>
          </cell>
          <cell r="AA995" t="str">
            <v/>
          </cell>
          <cell r="AB995">
            <v>9</v>
          </cell>
          <cell r="AC995" t="str">
            <v>Non Aerosol</v>
          </cell>
        </row>
        <row r="996">
          <cell r="A996" t="str">
            <v>E1581300</v>
          </cell>
          <cell r="B996" t="str">
            <v>3474636158041</v>
          </cell>
          <cell r="C996" t="str">
            <v>KER DISCIPLINE BOOSTER 120ML A21</v>
          </cell>
          <cell r="D996" t="str">
            <v>KR</v>
          </cell>
          <cell r="E996" t="str">
            <v>B</v>
          </cell>
          <cell r="F996">
            <v>1</v>
          </cell>
          <cell r="I996" t="str">
            <v/>
          </cell>
          <cell r="L996">
            <v>0.17</v>
          </cell>
          <cell r="M996">
            <v>6</v>
          </cell>
          <cell r="N996">
            <v>180</v>
          </cell>
          <cell r="O996">
            <v>1980</v>
          </cell>
          <cell r="P996">
            <v>0</v>
          </cell>
          <cell r="Q996">
            <v>1</v>
          </cell>
          <cell r="R996">
            <v>0</v>
          </cell>
          <cell r="S996" t="str">
            <v>3474636158041</v>
          </cell>
          <cell r="T996" t="str">
            <v>ЕАЭС № RU Д-ES.АИ13.В.00029/18</v>
          </cell>
          <cell r="U996" t="str">
            <v>Non Aerosol</v>
          </cell>
          <cell r="V996" t="str">
            <v>E1581300</v>
          </cell>
          <cell r="W996" t="str">
            <v>E1581300</v>
          </cell>
          <cell r="X996" t="str">
            <v>E1581300</v>
          </cell>
          <cell r="Y996" t="str">
            <v>E1581300</v>
          </cell>
          <cell r="Z996" t="str">
            <v>not US</v>
          </cell>
          <cell r="AA996" t="str">
            <v/>
          </cell>
          <cell r="AB996">
            <v>9</v>
          </cell>
          <cell r="AC996" t="str">
            <v>Non Aerosol</v>
          </cell>
        </row>
        <row r="997">
          <cell r="A997" t="str">
            <v>E2922900</v>
          </cell>
          <cell r="B997" t="str">
            <v>3474636692453</v>
          </cell>
          <cell r="C997" t="str">
            <v>K BLOND BOOSTER CICA 120ML VD50</v>
          </cell>
          <cell r="D997" t="str">
            <v>KR</v>
          </cell>
          <cell r="E997" t="str">
            <v>B</v>
          </cell>
          <cell r="F997">
            <v>1</v>
          </cell>
          <cell r="I997" t="str">
            <v/>
          </cell>
          <cell r="L997">
            <v>0.17</v>
          </cell>
          <cell r="M997">
            <v>6</v>
          </cell>
          <cell r="N997">
            <v>180</v>
          </cell>
          <cell r="O997">
            <v>1980</v>
          </cell>
          <cell r="P997">
            <v>0</v>
          </cell>
          <cell r="Q997">
            <v>1</v>
          </cell>
          <cell r="R997">
            <v>0</v>
          </cell>
          <cell r="S997" t="str">
            <v>3474636692453</v>
          </cell>
          <cell r="T997" t="str">
            <v>ЕАЭС № RU Д-ES.АИ13.В.00226/19</v>
          </cell>
          <cell r="U997" t="str">
            <v>Non Aerosol</v>
          </cell>
          <cell r="V997" t="str">
            <v>E2922900</v>
          </cell>
          <cell r="W997" t="str">
            <v>E2922900</v>
          </cell>
          <cell r="X997" t="str">
            <v>E2922900</v>
          </cell>
          <cell r="Y997" t="str">
            <v>E2922900</v>
          </cell>
          <cell r="Z997" t="str">
            <v>not US</v>
          </cell>
          <cell r="AA997" t="str">
            <v/>
          </cell>
          <cell r="AB997">
            <v>9</v>
          </cell>
          <cell r="AC997" t="str">
            <v>Non Aerosol</v>
          </cell>
        </row>
        <row r="998">
          <cell r="A998" t="str">
            <v>E3237300</v>
          </cell>
          <cell r="B998" t="str">
            <v>3474636855834</v>
          </cell>
          <cell r="C998" t="str">
            <v>K-Water 400ml T VD51</v>
          </cell>
          <cell r="D998" t="str">
            <v>KR</v>
          </cell>
          <cell r="E998" t="str">
            <v>A</v>
          </cell>
          <cell r="F998">
            <v>1</v>
          </cell>
          <cell r="I998" t="str">
            <v/>
          </cell>
          <cell r="L998">
            <v>0.45900000000000002</v>
          </cell>
          <cell r="M998">
            <v>6</v>
          </cell>
          <cell r="N998">
            <v>186</v>
          </cell>
          <cell r="O998">
            <v>930</v>
          </cell>
          <cell r="P998">
            <v>0</v>
          </cell>
          <cell r="Q998">
            <v>1</v>
          </cell>
          <cell r="R998">
            <v>0</v>
          </cell>
          <cell r="S998" t="str">
            <v>3474636855834</v>
          </cell>
          <cell r="T998" t="str">
            <v>ЕАЭС N RU Д-FR.АИ13.В.00907/19</v>
          </cell>
          <cell r="U998" t="str">
            <v>Non Aerosol</v>
          </cell>
          <cell r="V998" t="str">
            <v>E3237300</v>
          </cell>
          <cell r="W998" t="str">
            <v>E3237300</v>
          </cell>
          <cell r="X998" t="str">
            <v>E3237300</v>
          </cell>
          <cell r="Y998" t="str">
            <v>E3237300</v>
          </cell>
          <cell r="Z998" t="str">
            <v>not US</v>
          </cell>
          <cell r="AA998" t="str">
            <v/>
          </cell>
          <cell r="AB998">
            <v>9</v>
          </cell>
          <cell r="AC998" t="str">
            <v>Non Aerosol</v>
          </cell>
        </row>
        <row r="999">
          <cell r="A999" t="str">
            <v>E2689700</v>
          </cell>
          <cell r="B999" t="str">
            <v>3474636613908</v>
          </cell>
          <cell r="C999" t="str">
            <v>KER ELIX ULT L'ORIGINAL 100ML VD50</v>
          </cell>
          <cell r="D999" t="str">
            <v>KR</v>
          </cell>
          <cell r="E999" t="str">
            <v>A</v>
          </cell>
          <cell r="F999">
            <v>1</v>
          </cell>
          <cell r="I999" t="str">
            <v/>
          </cell>
          <cell r="L999">
            <v>0.29299999999999998</v>
          </cell>
          <cell r="M999">
            <v>6</v>
          </cell>
          <cell r="N999">
            <v>240</v>
          </cell>
          <cell r="O999">
            <v>1200</v>
          </cell>
          <cell r="P999">
            <v>0</v>
          </cell>
          <cell r="Q999">
            <v>1</v>
          </cell>
          <cell r="R999">
            <v>0</v>
          </cell>
          <cell r="S999" t="str">
            <v>3474636613908</v>
          </cell>
          <cell r="T999" t="str">
            <v>ЕАЭС № RU Д-ES.АИ13.В.06751</v>
          </cell>
          <cell r="U999" t="str">
            <v>Non Aerosol</v>
          </cell>
          <cell r="V999" t="str">
            <v>E2689700</v>
          </cell>
          <cell r="W999" t="str">
            <v>E2689700</v>
          </cell>
          <cell r="X999" t="str">
            <v>E2689700</v>
          </cell>
          <cell r="Y999" t="str">
            <v>E2689700</v>
          </cell>
          <cell r="Z999" t="str">
            <v>not US</v>
          </cell>
          <cell r="AA999" t="str">
            <v/>
          </cell>
          <cell r="AB999">
            <v>9</v>
          </cell>
          <cell r="AC999" t="str">
            <v>Non Aerosol</v>
          </cell>
        </row>
        <row r="1000">
          <cell r="A1000" t="str">
            <v>E2646100</v>
          </cell>
          <cell r="B1000" t="str">
            <v>3474636403912</v>
          </cell>
          <cell r="C1000" t="str">
            <v>KER DE BAIN STEMFREE 250ML VF46</v>
          </cell>
          <cell r="D1000" t="str">
            <v>KR</v>
          </cell>
          <cell r="E1000" t="str">
            <v>A</v>
          </cell>
          <cell r="F1000">
            <v>1</v>
          </cell>
          <cell r="I1000" t="str">
            <v/>
          </cell>
          <cell r="L1000">
            <v>0.29799999999999999</v>
          </cell>
          <cell r="M1000">
            <v>12</v>
          </cell>
          <cell r="N1000">
            <v>204</v>
          </cell>
          <cell r="O1000">
            <v>1428</v>
          </cell>
          <cell r="P1000">
            <v>0</v>
          </cell>
          <cell r="Q1000">
            <v>1</v>
          </cell>
          <cell r="R1000">
            <v>6</v>
          </cell>
          <cell r="S1000" t="str">
            <v>3474636403912</v>
          </cell>
          <cell r="T1000" t="str">
            <v>ЕАЭС № RU Д-ES.АИ13.В.01052/20</v>
          </cell>
          <cell r="U1000" t="str">
            <v>Non Aerosol</v>
          </cell>
          <cell r="V1000" t="str">
            <v>E2646100</v>
          </cell>
          <cell r="W1000" t="str">
            <v>E2646100</v>
          </cell>
          <cell r="X1000" t="str">
            <v>E2646100</v>
          </cell>
          <cell r="Y1000" t="str">
            <v>E2646100</v>
          </cell>
          <cell r="Z1000" t="str">
            <v>not US</v>
          </cell>
          <cell r="AA1000" t="str">
            <v/>
          </cell>
          <cell r="AB1000">
            <v>9</v>
          </cell>
          <cell r="AC1000" t="str">
            <v>Non Aerosol</v>
          </cell>
        </row>
        <row r="1001">
          <cell r="A1001" t="str">
            <v>E1957301</v>
          </cell>
          <cell r="B1001" t="str">
            <v>3474636404384</v>
          </cell>
          <cell r="C1001" t="str">
            <v>KER DENSIFIQUE BAIN HOMME 250ML F46</v>
          </cell>
          <cell r="D1001" t="str">
            <v>KR</v>
          </cell>
          <cell r="E1001" t="str">
            <v>A</v>
          </cell>
          <cell r="F1001">
            <v>1</v>
          </cell>
          <cell r="I1001" t="str">
            <v/>
          </cell>
          <cell r="L1001">
            <v>0.29799999999999999</v>
          </cell>
          <cell r="M1001">
            <v>12</v>
          </cell>
          <cell r="N1001">
            <v>204</v>
          </cell>
          <cell r="O1001">
            <v>1428</v>
          </cell>
          <cell r="P1001">
            <v>0</v>
          </cell>
          <cell r="Q1001">
            <v>1</v>
          </cell>
          <cell r="R1001">
            <v>6</v>
          </cell>
          <cell r="S1001" t="str">
            <v>3474636404384</v>
          </cell>
          <cell r="T1001" t="str">
            <v>ЕАЭС № RU Д-ES.АИ33.В.00716/19</v>
          </cell>
          <cell r="U1001" t="str">
            <v>Non Aerosol</v>
          </cell>
          <cell r="V1001" t="str">
            <v>E1957301</v>
          </cell>
          <cell r="W1001" t="str">
            <v>E1957301</v>
          </cell>
          <cell r="X1001" t="str">
            <v>E1957301</v>
          </cell>
          <cell r="Y1001" t="str">
            <v>E1957301</v>
          </cell>
          <cell r="Z1001" t="str">
            <v>not US</v>
          </cell>
          <cell r="AA1001" t="str">
            <v/>
          </cell>
          <cell r="AB1001">
            <v>9</v>
          </cell>
          <cell r="AC1001" t="str">
            <v>Non Aerosol</v>
          </cell>
        </row>
        <row r="1002">
          <cell r="A1002" t="str">
            <v>E2681000</v>
          </cell>
          <cell r="B1002" t="str">
            <v>3474636612918</v>
          </cell>
          <cell r="C1002" t="str">
            <v>K RES CONDI EXTENTIO 200ML VF48</v>
          </cell>
          <cell r="D1002" t="str">
            <v>KR</v>
          </cell>
          <cell r="E1002" t="str">
            <v>A</v>
          </cell>
          <cell r="F1002">
            <v>1</v>
          </cell>
          <cell r="I1002" t="str">
            <v/>
          </cell>
          <cell r="L1002">
            <v>0.23</v>
          </cell>
          <cell r="M1002">
            <v>6</v>
          </cell>
          <cell r="N1002">
            <v>324</v>
          </cell>
          <cell r="O1002">
            <v>1620</v>
          </cell>
          <cell r="P1002">
            <v>0</v>
          </cell>
          <cell r="Q1002">
            <v>1</v>
          </cell>
          <cell r="R1002">
            <v>0</v>
          </cell>
          <cell r="S1002" t="str">
            <v>3474636612918</v>
          </cell>
          <cell r="T1002" t="str">
            <v>ЕАЭС № RU Д-ES.АИ13.В.06641</v>
          </cell>
          <cell r="U1002" t="str">
            <v>Non Aerosol</v>
          </cell>
          <cell r="V1002" t="str">
            <v>E2681000</v>
          </cell>
          <cell r="W1002" t="str">
            <v>E2681000</v>
          </cell>
          <cell r="X1002" t="str">
            <v>E2681000</v>
          </cell>
          <cell r="Y1002" t="str">
            <v>E2681000</v>
          </cell>
          <cell r="Z1002" t="str">
            <v>not US</v>
          </cell>
          <cell r="AA1002" t="str">
            <v/>
          </cell>
          <cell r="AB1002">
            <v>9</v>
          </cell>
          <cell r="AC1002" t="str">
            <v>Non Aerosol</v>
          </cell>
        </row>
        <row r="1003">
          <cell r="A1003" t="str">
            <v>E1036203</v>
          </cell>
          <cell r="B1003" t="str">
            <v>3474630652439</v>
          </cell>
          <cell r="C1003" t="str">
            <v>KER NEW CIMENT THERMIQ 150ML V078</v>
          </cell>
          <cell r="D1003" t="str">
            <v>KR</v>
          </cell>
          <cell r="E1003" t="str">
            <v>A</v>
          </cell>
          <cell r="F1003">
            <v>1</v>
          </cell>
          <cell r="I1003" t="str">
            <v/>
          </cell>
          <cell r="L1003">
            <v>0.17599999999999999</v>
          </cell>
          <cell r="M1003">
            <v>6</v>
          </cell>
          <cell r="N1003">
            <v>336</v>
          </cell>
          <cell r="O1003">
            <v>1680</v>
          </cell>
          <cell r="P1003">
            <v>0</v>
          </cell>
          <cell r="Q1003">
            <v>1</v>
          </cell>
          <cell r="R1003">
            <v>0</v>
          </cell>
          <cell r="S1003" t="str">
            <v>3474630652439</v>
          </cell>
          <cell r="T1003" t="str">
            <v>ЕАЭС № RU Д-ES.АИ13.В.05814</v>
          </cell>
          <cell r="U1003" t="str">
            <v>Non Aerosol</v>
          </cell>
          <cell r="V1003" t="str">
            <v>E1036203</v>
          </cell>
          <cell r="W1003" t="str">
            <v>E1036203</v>
          </cell>
          <cell r="X1003" t="str">
            <v>E1036203</v>
          </cell>
          <cell r="Y1003" t="str">
            <v>E1036203</v>
          </cell>
          <cell r="Z1003" t="str">
            <v>not US</v>
          </cell>
          <cell r="AA1003" t="str">
            <v/>
          </cell>
          <cell r="AB1003">
            <v>9</v>
          </cell>
          <cell r="AC1003" t="str">
            <v>Non Aerosol</v>
          </cell>
        </row>
        <row r="1004">
          <cell r="A1004" t="str">
            <v>E2006800</v>
          </cell>
          <cell r="B1004" t="str">
            <v>3474636419272</v>
          </cell>
          <cell r="C1004" t="str">
            <v>KER CHRONO BAIN REVITA 250ML VF46</v>
          </cell>
          <cell r="D1004" t="str">
            <v>KR</v>
          </cell>
          <cell r="E1004" t="str">
            <v>A</v>
          </cell>
          <cell r="F1004">
            <v>1</v>
          </cell>
          <cell r="I1004" t="str">
            <v/>
          </cell>
          <cell r="L1004">
            <v>0.29799999999999999</v>
          </cell>
          <cell r="M1004">
            <v>12</v>
          </cell>
          <cell r="N1004">
            <v>204</v>
          </cell>
          <cell r="O1004">
            <v>1428</v>
          </cell>
          <cell r="P1004">
            <v>0</v>
          </cell>
          <cell r="Q1004">
            <v>1</v>
          </cell>
          <cell r="R1004">
            <v>6</v>
          </cell>
          <cell r="S1004" t="str">
            <v>3474636419272</v>
          </cell>
          <cell r="T1004" t="str">
            <v>ЕАЭС № RU Д-ES.АИ13.В.06347</v>
          </cell>
          <cell r="U1004" t="str">
            <v>Non Aerosol</v>
          </cell>
          <cell r="V1004" t="str">
            <v>E2006800</v>
          </cell>
          <cell r="W1004" t="str">
            <v>E2006800</v>
          </cell>
          <cell r="X1004" t="str">
            <v>E2006800</v>
          </cell>
          <cell r="Y1004" t="str">
            <v>E2006800</v>
          </cell>
          <cell r="Z1004" t="str">
            <v>not US</v>
          </cell>
          <cell r="AA1004" t="str">
            <v/>
          </cell>
          <cell r="AB1004">
            <v>9</v>
          </cell>
          <cell r="AC1004" t="str">
            <v>Non Aerosol</v>
          </cell>
        </row>
        <row r="1005">
          <cell r="A1005" t="str">
            <v>E2956801</v>
          </cell>
          <cell r="B1005" t="str">
            <v>3474636721832</v>
          </cell>
          <cell r="C1005" t="str">
            <v>KER NUT 8H NIGHT REPAIR 90ML V058</v>
          </cell>
          <cell r="D1005" t="str">
            <v>KR</v>
          </cell>
          <cell r="E1005" t="str">
            <v>A</v>
          </cell>
          <cell r="F1005">
            <v>1</v>
          </cell>
          <cell r="I1005" t="str">
            <v/>
          </cell>
          <cell r="L1005">
            <v>0.30099999999999999</v>
          </cell>
          <cell r="M1005">
            <v>6</v>
          </cell>
          <cell r="N1005">
            <v>324</v>
          </cell>
          <cell r="O1005">
            <v>1620</v>
          </cell>
          <cell r="P1005">
            <v>0</v>
          </cell>
          <cell r="Q1005">
            <v>1</v>
          </cell>
          <cell r="R1005">
            <v>0</v>
          </cell>
          <cell r="S1005" t="str">
            <v>3474636721832</v>
          </cell>
          <cell r="T1005" t="str">
            <v>ЕАЭС № RU Д-FR.АИ13.В.00381/19</v>
          </cell>
          <cell r="U1005" t="str">
            <v>Non Aerosol</v>
          </cell>
          <cell r="V1005" t="str">
            <v>E2956801</v>
          </cell>
          <cell r="W1005" t="str">
            <v>E2956801</v>
          </cell>
          <cell r="X1005" t="str">
            <v>E2956801</v>
          </cell>
          <cell r="Y1005" t="str">
            <v>E2956801</v>
          </cell>
          <cell r="Z1005" t="str">
            <v>not US</v>
          </cell>
          <cell r="AA1005" t="str">
            <v/>
          </cell>
          <cell r="AB1005">
            <v>9</v>
          </cell>
          <cell r="AC1005" t="str">
            <v>Non Aerosol</v>
          </cell>
        </row>
        <row r="1006">
          <cell r="A1006" t="str">
            <v>E2678500</v>
          </cell>
          <cell r="B1006" t="str">
            <v>3474636612666</v>
          </cell>
          <cell r="C1006" t="str">
            <v>K RES BAIN EXTENTIO 250ML VF46</v>
          </cell>
          <cell r="D1006" t="str">
            <v>KR</v>
          </cell>
          <cell r="E1006" t="str">
            <v>A</v>
          </cell>
          <cell r="F1006">
            <v>1</v>
          </cell>
          <cell r="I1006" t="str">
            <v/>
          </cell>
          <cell r="L1006">
            <v>0.29799999999999999</v>
          </cell>
          <cell r="M1006">
            <v>12</v>
          </cell>
          <cell r="N1006">
            <v>204</v>
          </cell>
          <cell r="O1006">
            <v>1428</v>
          </cell>
          <cell r="P1006">
            <v>0</v>
          </cell>
          <cell r="Q1006">
            <v>1</v>
          </cell>
          <cell r="R1006">
            <v>6</v>
          </cell>
          <cell r="S1006" t="str">
            <v>3474636612666</v>
          </cell>
          <cell r="T1006" t="str">
            <v>ЕАЭС № RU Д-ES.АИ13.В.06640</v>
          </cell>
          <cell r="U1006" t="str">
            <v>Non Aerosol</v>
          </cell>
          <cell r="V1006" t="str">
            <v>E2678500</v>
          </cell>
          <cell r="W1006" t="str">
            <v>E2678500</v>
          </cell>
          <cell r="X1006" t="str">
            <v>E2678500</v>
          </cell>
          <cell r="Y1006" t="str">
            <v>E2678500</v>
          </cell>
          <cell r="Z1006" t="str">
            <v>not US</v>
          </cell>
          <cell r="AA1006" t="str">
            <v/>
          </cell>
          <cell r="AB1006">
            <v>9</v>
          </cell>
          <cell r="AC1006" t="str">
            <v>Non Aerosol</v>
          </cell>
        </row>
        <row r="1007">
          <cell r="A1007" t="str">
            <v>E2922400</v>
          </cell>
          <cell r="B1007" t="str">
            <v>3474636692408</v>
          </cell>
          <cell r="C1007" t="str">
            <v>K BLOND MASQ ULTRAVIO 200ML VF46</v>
          </cell>
          <cell r="D1007" t="str">
            <v>KR</v>
          </cell>
          <cell r="E1007" t="str">
            <v>A</v>
          </cell>
          <cell r="F1007">
            <v>1</v>
          </cell>
          <cell r="I1007" t="str">
            <v/>
          </cell>
          <cell r="L1007">
            <v>0.28000000000000003</v>
          </cell>
          <cell r="M1007">
            <v>6</v>
          </cell>
          <cell r="N1007">
            <v>72</v>
          </cell>
          <cell r="O1007">
            <v>864</v>
          </cell>
          <cell r="P1007">
            <v>0</v>
          </cell>
          <cell r="Q1007">
            <v>1</v>
          </cell>
          <cell r="R1007">
            <v>0</v>
          </cell>
          <cell r="S1007" t="str">
            <v>3474636692408</v>
          </cell>
          <cell r="T1007" t="str">
            <v>ЕАЭС № RU Д-ES.АИ13.В.00222/19</v>
          </cell>
          <cell r="U1007" t="str">
            <v>Non Aerosol</v>
          </cell>
          <cell r="V1007" t="str">
            <v>E2922400</v>
          </cell>
          <cell r="W1007" t="str">
            <v>E2922400</v>
          </cell>
          <cell r="X1007" t="str">
            <v>E2922400</v>
          </cell>
          <cell r="Y1007" t="str">
            <v>E2922400</v>
          </cell>
          <cell r="Z1007" t="str">
            <v>not US</v>
          </cell>
          <cell r="AA1007" t="str">
            <v/>
          </cell>
          <cell r="AB1007">
            <v>9</v>
          </cell>
          <cell r="AC1007" t="str">
            <v>Non Aerosol</v>
          </cell>
        </row>
        <row r="1008">
          <cell r="A1008" t="str">
            <v>E2920200</v>
          </cell>
          <cell r="B1008" t="str">
            <v>3474636692170</v>
          </cell>
          <cell r="C1008" t="str">
            <v>K BLOND BAIN LUMIERE 250ML VH34</v>
          </cell>
          <cell r="D1008" t="str">
            <v>KR</v>
          </cell>
          <cell r="E1008" t="str">
            <v>A</v>
          </cell>
          <cell r="F1008">
            <v>1</v>
          </cell>
          <cell r="I1008" t="str">
            <v/>
          </cell>
          <cell r="L1008">
            <v>0.29799999999999999</v>
          </cell>
          <cell r="M1008">
            <v>12</v>
          </cell>
          <cell r="N1008">
            <v>204</v>
          </cell>
          <cell r="O1008">
            <v>1428</v>
          </cell>
          <cell r="P1008">
            <v>0</v>
          </cell>
          <cell r="Q1008">
            <v>1</v>
          </cell>
          <cell r="R1008">
            <v>6</v>
          </cell>
          <cell r="S1008" t="str">
            <v>3474636692170</v>
          </cell>
          <cell r="T1008" t="str">
            <v>ЕАЭС № RU Д-ES.АИ13.В.00220/19</v>
          </cell>
          <cell r="U1008" t="str">
            <v>Non Aerosol</v>
          </cell>
          <cell r="V1008" t="str">
            <v>E2920200</v>
          </cell>
          <cell r="W1008" t="str">
            <v>E2920200</v>
          </cell>
          <cell r="X1008" t="str">
            <v>E2920200</v>
          </cell>
          <cell r="Y1008" t="str">
            <v>E2920200</v>
          </cell>
          <cell r="Z1008" t="str">
            <v>not US</v>
          </cell>
          <cell r="AA1008" t="str">
            <v/>
          </cell>
          <cell r="AB1008">
            <v>9</v>
          </cell>
          <cell r="AC1008" t="str">
            <v>Non Aerosol</v>
          </cell>
        </row>
        <row r="1009">
          <cell r="A1009" t="str">
            <v>E1376401</v>
          </cell>
          <cell r="B1009" t="str">
            <v>3474630687103</v>
          </cell>
          <cell r="C1009" t="str">
            <v>CHRONOLOGISTE BAIN REVIT 1000ML A21</v>
          </cell>
          <cell r="D1009" t="str">
            <v>KR</v>
          </cell>
          <cell r="E1009" t="str">
            <v>B</v>
          </cell>
          <cell r="F1009">
            <v>1</v>
          </cell>
          <cell r="I1009" t="str">
            <v/>
          </cell>
          <cell r="L1009">
            <v>1.1000000000000001</v>
          </cell>
          <cell r="M1009">
            <v>4</v>
          </cell>
          <cell r="N1009">
            <v>96</v>
          </cell>
          <cell r="O1009">
            <v>384</v>
          </cell>
          <cell r="P1009">
            <v>0</v>
          </cell>
          <cell r="Q1009">
            <v>1</v>
          </cell>
          <cell r="R1009">
            <v>0</v>
          </cell>
          <cell r="S1009" t="str">
            <v>3474630687103</v>
          </cell>
          <cell r="T1009" t="str">
            <v>ЕАЭС № RU Д-ES.АИ13.В.06347</v>
          </cell>
          <cell r="U1009" t="str">
            <v>Non Aerosol</v>
          </cell>
          <cell r="V1009" t="str">
            <v>E1376401</v>
          </cell>
          <cell r="W1009" t="str">
            <v>E1376401</v>
          </cell>
          <cell r="X1009" t="str">
            <v>E1376401</v>
          </cell>
          <cell r="Y1009" t="str">
            <v>E1376401</v>
          </cell>
          <cell r="Z1009" t="str">
            <v>not US</v>
          </cell>
          <cell r="AA1009" t="str">
            <v/>
          </cell>
          <cell r="AB1009">
            <v>9</v>
          </cell>
          <cell r="AC1009" t="str">
            <v>Non Aerosol</v>
          </cell>
        </row>
        <row r="1010">
          <cell r="A1010" t="str">
            <v>E1100600</v>
          </cell>
          <cell r="B1010" t="str">
            <v>3474630673984</v>
          </cell>
          <cell r="C1010" t="str">
            <v>CHRONOLOGISTE TECH COFFRE 500ML A21</v>
          </cell>
          <cell r="D1010" t="str">
            <v>KR</v>
          </cell>
          <cell r="E1010" t="str">
            <v>C</v>
          </cell>
          <cell r="F1010">
            <v>1</v>
          </cell>
          <cell r="I1010" t="str">
            <v/>
          </cell>
          <cell r="L1010">
            <v>1.1419999999999999</v>
          </cell>
          <cell r="M1010">
            <v>2</v>
          </cell>
          <cell r="N1010">
            <v>14</v>
          </cell>
          <cell r="O1010">
            <v>112</v>
          </cell>
          <cell r="P1010">
            <v>0</v>
          </cell>
          <cell r="Q1010">
            <v>1</v>
          </cell>
          <cell r="R1010">
            <v>0</v>
          </cell>
          <cell r="S1010" t="str">
            <v>3474630673984</v>
          </cell>
          <cell r="T1010" t="str">
            <v>ЕАЭС № RU Д-ES.АИ13.В.06348</v>
          </cell>
          <cell r="U1010" t="str">
            <v>Non Aerosol</v>
          </cell>
          <cell r="V1010" t="str">
            <v>E1100600</v>
          </cell>
          <cell r="W1010" t="str">
            <v>E1100600</v>
          </cell>
          <cell r="X1010" t="str">
            <v>E1100600</v>
          </cell>
          <cell r="Y1010" t="str">
            <v>E1100600</v>
          </cell>
          <cell r="Z1010" t="str">
            <v>not US</v>
          </cell>
          <cell r="AA1010" t="str">
            <v/>
          </cell>
          <cell r="AB1010">
            <v>9</v>
          </cell>
          <cell r="AC1010" t="str">
            <v>Non Aerosol</v>
          </cell>
        </row>
        <row r="1011">
          <cell r="A1011" t="str">
            <v>E2007100</v>
          </cell>
          <cell r="B1011" t="str">
            <v>3474636419296</v>
          </cell>
          <cell r="C1011" t="str">
            <v>KER CHRONO CREME DE REGE 200ML VF62</v>
          </cell>
          <cell r="D1011" t="str">
            <v>KR</v>
          </cell>
          <cell r="E1011" t="str">
            <v>A</v>
          </cell>
          <cell r="F1011">
            <v>1</v>
          </cell>
          <cell r="I1011" t="str">
            <v/>
          </cell>
          <cell r="L1011">
            <v>0.28000000000000003</v>
          </cell>
          <cell r="M1011">
            <v>6</v>
          </cell>
          <cell r="N1011">
            <v>72</v>
          </cell>
          <cell r="O1011">
            <v>864</v>
          </cell>
          <cell r="P1011">
            <v>0</v>
          </cell>
          <cell r="Q1011">
            <v>1</v>
          </cell>
          <cell r="R1011">
            <v>0</v>
          </cell>
          <cell r="S1011" t="str">
            <v>3474636419296</v>
          </cell>
          <cell r="T1011" t="str">
            <v>ЕАЭС № RU Д-ES.АИ13.В.06348</v>
          </cell>
          <cell r="U1011" t="str">
            <v>Non Aerosol</v>
          </cell>
          <cell r="V1011" t="str">
            <v>E2007100</v>
          </cell>
          <cell r="W1011" t="str">
            <v>E2007100</v>
          </cell>
          <cell r="X1011" t="str">
            <v>E2007100</v>
          </cell>
          <cell r="Y1011" t="str">
            <v>E2007100</v>
          </cell>
          <cell r="Z1011" t="str">
            <v>not US</v>
          </cell>
          <cell r="AA1011" t="str">
            <v/>
          </cell>
          <cell r="AB1011">
            <v>9</v>
          </cell>
          <cell r="AC1011" t="str">
            <v>Non Aerosol</v>
          </cell>
        </row>
        <row r="1012">
          <cell r="A1012" t="str">
            <v>E1101002</v>
          </cell>
          <cell r="B1012" t="str">
            <v>3474630674141</v>
          </cell>
          <cell r="C1012" t="str">
            <v>CHRONOLOGISTE PARFUM HUIL 120ML A21</v>
          </cell>
          <cell r="D1012" t="str">
            <v>KR</v>
          </cell>
          <cell r="E1012" t="str">
            <v>A</v>
          </cell>
          <cell r="F1012">
            <v>1</v>
          </cell>
          <cell r="I1012" t="str">
            <v/>
          </cell>
          <cell r="L1012">
            <v>0.36499999999999999</v>
          </cell>
          <cell r="M1012">
            <v>6</v>
          </cell>
          <cell r="N1012">
            <v>240</v>
          </cell>
          <cell r="O1012">
            <v>1200</v>
          </cell>
          <cell r="P1012">
            <v>0</v>
          </cell>
          <cell r="Q1012">
            <v>1</v>
          </cell>
          <cell r="R1012">
            <v>0</v>
          </cell>
          <cell r="S1012" t="str">
            <v>3474630674141</v>
          </cell>
          <cell r="T1012" t="str">
            <v>ЕАЭС № RU Д-ES.АИ13.В.06349</v>
          </cell>
          <cell r="U1012" t="str">
            <v>Non Aerosol</v>
          </cell>
          <cell r="V1012" t="str">
            <v>E1101002</v>
          </cell>
          <cell r="W1012" t="str">
            <v>E1101002</v>
          </cell>
          <cell r="X1012" t="str">
            <v>E1101002</v>
          </cell>
          <cell r="Y1012" t="str">
            <v>E1101002</v>
          </cell>
          <cell r="Z1012" t="str">
            <v>not US</v>
          </cell>
          <cell r="AA1012" t="str">
            <v/>
          </cell>
          <cell r="AB1012">
            <v>9</v>
          </cell>
          <cell r="AC1012" t="str">
            <v>Non Aerosol</v>
          </cell>
        </row>
        <row r="1013">
          <cell r="A1013" t="str">
            <v>E1706401</v>
          </cell>
          <cell r="B1013" t="str">
            <v>3474636368358</v>
          </cell>
          <cell r="C1013" t="str">
            <v>K  COUT STY INC BLOW DRY 150ML V058</v>
          </cell>
          <cell r="D1013" t="str">
            <v>KR</v>
          </cell>
          <cell r="E1013" t="str">
            <v>A</v>
          </cell>
          <cell r="F1013">
            <v>1</v>
          </cell>
          <cell r="I1013" t="str">
            <v/>
          </cell>
          <cell r="L1013">
            <v>0.182</v>
          </cell>
          <cell r="M1013">
            <v>12</v>
          </cell>
          <cell r="N1013">
            <v>408</v>
          </cell>
          <cell r="O1013">
            <v>2040</v>
          </cell>
          <cell r="P1013">
            <v>0</v>
          </cell>
          <cell r="Q1013">
            <v>1</v>
          </cell>
          <cell r="R1013">
            <v>3</v>
          </cell>
          <cell r="S1013" t="str">
            <v>3474636368358</v>
          </cell>
          <cell r="T1013" t="str">
            <v>ЕАЭС № RU Д-ES.АИ33.В.00712/19</v>
          </cell>
          <cell r="U1013" t="str">
            <v>Non Aerosol</v>
          </cell>
          <cell r="V1013" t="str">
            <v>E1706401</v>
          </cell>
          <cell r="W1013" t="str">
            <v>E1706401</v>
          </cell>
          <cell r="X1013" t="str">
            <v>E1706401</v>
          </cell>
          <cell r="Y1013" t="str">
            <v>E1706401</v>
          </cell>
          <cell r="Z1013" t="str">
            <v>not US</v>
          </cell>
          <cell r="AA1013" t="str">
            <v/>
          </cell>
          <cell r="AB1013">
            <v>9</v>
          </cell>
          <cell r="AC1013" t="str">
            <v>Non Aerosol</v>
          </cell>
        </row>
        <row r="1014">
          <cell r="A1014" t="str">
            <v>E1015901</v>
          </cell>
          <cell r="B1014" t="str">
            <v>3474630645004</v>
          </cell>
          <cell r="C1014" t="str">
            <v>KER COUT LAQUE NOIRE 300ML V048</v>
          </cell>
          <cell r="D1014" t="str">
            <v>KR</v>
          </cell>
          <cell r="E1014" t="str">
            <v>A</v>
          </cell>
          <cell r="F1014">
            <v>1</v>
          </cell>
          <cell r="I1014" t="str">
            <v/>
          </cell>
          <cell r="L1014">
            <v>0.26100000000000001</v>
          </cell>
          <cell r="M1014">
            <v>6</v>
          </cell>
          <cell r="N1014">
            <v>234</v>
          </cell>
          <cell r="O1014">
            <v>936</v>
          </cell>
          <cell r="P1014">
            <v>0</v>
          </cell>
          <cell r="Q1014">
            <v>1</v>
          </cell>
          <cell r="R1014">
            <v>0</v>
          </cell>
          <cell r="S1014" t="str">
            <v>3474630645004</v>
          </cell>
          <cell r="T1014" t="str">
            <v>ЕАЭС № RU Д-FR.АИ13.В.05684</v>
          </cell>
          <cell r="U1014" t="str">
            <v>Aerosol Level 1</v>
          </cell>
          <cell r="V1014" t="str">
            <v>E1015901</v>
          </cell>
          <cell r="W1014" t="str">
            <v>E1015901</v>
          </cell>
          <cell r="X1014" t="str">
            <v>E1015901</v>
          </cell>
          <cell r="Y1014" t="str">
            <v>E1015901</v>
          </cell>
          <cell r="Z1014" t="str">
            <v>not US</v>
          </cell>
          <cell r="AA1014" t="str">
            <v/>
          </cell>
          <cell r="AB1014">
            <v>2</v>
          </cell>
          <cell r="AC1014" t="str">
            <v>Aerosol Level 1</v>
          </cell>
        </row>
        <row r="1015">
          <cell r="A1015" t="str">
            <v>E0777301</v>
          </cell>
          <cell r="B1015" t="str">
            <v>3474630542709</v>
          </cell>
          <cell r="C1015" t="str">
            <v>KER STYL LAQUE COUTURE 300ML V048</v>
          </cell>
          <cell r="D1015" t="str">
            <v>KR</v>
          </cell>
          <cell r="E1015" t="str">
            <v>A</v>
          </cell>
          <cell r="F1015">
            <v>1</v>
          </cell>
          <cell r="I1015" t="str">
            <v/>
          </cell>
          <cell r="L1015">
            <v>0.26100000000000001</v>
          </cell>
          <cell r="M1015">
            <v>6</v>
          </cell>
          <cell r="N1015">
            <v>234</v>
          </cell>
          <cell r="O1015">
            <v>936</v>
          </cell>
          <cell r="P1015">
            <v>0</v>
          </cell>
          <cell r="Q1015">
            <v>1</v>
          </cell>
          <cell r="R1015">
            <v>0</v>
          </cell>
          <cell r="S1015" t="str">
            <v>3474630542709</v>
          </cell>
          <cell r="T1015" t="str">
            <v>ЕАЭС № RU Д-FR.АИ13.В.00304/19</v>
          </cell>
          <cell r="U1015" t="str">
            <v>Aerosol Level 1</v>
          </cell>
          <cell r="V1015" t="str">
            <v>E0777301</v>
          </cell>
          <cell r="W1015" t="str">
            <v>E0777301</v>
          </cell>
          <cell r="X1015" t="str">
            <v>E0777301</v>
          </cell>
          <cell r="Y1015" t="str">
            <v>E0777301</v>
          </cell>
          <cell r="Z1015" t="str">
            <v>not US</v>
          </cell>
          <cell r="AA1015" t="str">
            <v/>
          </cell>
          <cell r="AB1015">
            <v>2</v>
          </cell>
          <cell r="AC1015" t="str">
            <v>Aerosol Level 1</v>
          </cell>
        </row>
        <row r="1016">
          <cell r="A1016" t="str">
            <v>E0778003</v>
          </cell>
          <cell r="B1016" t="str">
            <v>3474630542907</v>
          </cell>
          <cell r="C1016" t="str">
            <v>KER STYL MOUSS BOUFFANTE 150ML V048</v>
          </cell>
          <cell r="D1016" t="str">
            <v>KR</v>
          </cell>
          <cell r="E1016" t="str">
            <v>A</v>
          </cell>
          <cell r="F1016">
            <v>1</v>
          </cell>
          <cell r="I1016" t="str">
            <v/>
          </cell>
          <cell r="L1016">
            <v>0.189</v>
          </cell>
          <cell r="M1016">
            <v>6</v>
          </cell>
          <cell r="N1016">
            <v>396</v>
          </cell>
          <cell r="O1016">
            <v>1980</v>
          </cell>
          <cell r="P1016">
            <v>0</v>
          </cell>
          <cell r="Q1016">
            <v>1</v>
          </cell>
          <cell r="R1016">
            <v>0</v>
          </cell>
          <cell r="S1016" t="str">
            <v>3474630542907</v>
          </cell>
          <cell r="T1016" t="str">
            <v>ЕАЭС № RU Д-FR.АИ13.В.00303/19</v>
          </cell>
          <cell r="U1016" t="str">
            <v>Aerosol Level 1</v>
          </cell>
          <cell r="V1016" t="str">
            <v>E0778003</v>
          </cell>
          <cell r="W1016" t="str">
            <v>E0778003</v>
          </cell>
          <cell r="X1016" t="str">
            <v>E0778003</v>
          </cell>
          <cell r="Y1016" t="str">
            <v>E0778003</v>
          </cell>
          <cell r="Z1016" t="str">
            <v>not US</v>
          </cell>
          <cell r="AA1016" t="str">
            <v/>
          </cell>
          <cell r="AB1016">
            <v>1</v>
          </cell>
          <cell r="AC1016" t="str">
            <v>Aerosol Level 1</v>
          </cell>
        </row>
        <row r="1017">
          <cell r="A1017" t="str">
            <v>E2920500</v>
          </cell>
          <cell r="B1017" t="str">
            <v>3474636692217</v>
          </cell>
          <cell r="C1017" t="str">
            <v>K BLOND BAIN LUMIERE 1L VD50</v>
          </cell>
          <cell r="D1017" t="str">
            <v>KR</v>
          </cell>
          <cell r="E1017" t="str">
            <v>#</v>
          </cell>
          <cell r="F1017">
            <v>1</v>
          </cell>
          <cell r="I1017" t="str">
            <v/>
          </cell>
          <cell r="L1017">
            <v>1.1000000000000001</v>
          </cell>
          <cell r="M1017">
            <v>4</v>
          </cell>
          <cell r="N1017">
            <v>96</v>
          </cell>
          <cell r="O1017">
            <v>384</v>
          </cell>
          <cell r="P1017">
            <v>0</v>
          </cell>
          <cell r="Q1017">
            <v>1</v>
          </cell>
          <cell r="R1017">
            <v>0</v>
          </cell>
          <cell r="S1017" t="str">
            <v>3474636692217</v>
          </cell>
          <cell r="T1017" t="str">
            <v>ЕАЭС № RU Д-ES.АИ13.В.00220/19</v>
          </cell>
          <cell r="U1017" t="str">
            <v>Non Aerosol</v>
          </cell>
          <cell r="V1017" t="str">
            <v>E2920500</v>
          </cell>
          <cell r="W1017" t="str">
            <v>E2920500</v>
          </cell>
          <cell r="X1017" t="str">
            <v>E2920500</v>
          </cell>
          <cell r="Y1017" t="str">
            <v>E2920500</v>
          </cell>
          <cell r="Z1017" t="str">
            <v>not US</v>
          </cell>
          <cell r="AA1017" t="str">
            <v/>
          </cell>
          <cell r="AB1017">
            <v>9</v>
          </cell>
          <cell r="AC1017" t="str">
            <v>Non Aerosol</v>
          </cell>
        </row>
        <row r="1018">
          <cell r="A1018" t="str">
            <v>E2921700</v>
          </cell>
          <cell r="B1018" t="str">
            <v>3474636692316</v>
          </cell>
          <cell r="C1018" t="str">
            <v>K BLOND BAIN UVIOLET 1L VH35</v>
          </cell>
          <cell r="D1018" t="str">
            <v>KR</v>
          </cell>
          <cell r="E1018" t="str">
            <v>C</v>
          </cell>
          <cell r="F1018">
            <v>1</v>
          </cell>
          <cell r="I1018" t="str">
            <v/>
          </cell>
          <cell r="L1018">
            <v>1.1000000000000001</v>
          </cell>
          <cell r="M1018">
            <v>4</v>
          </cell>
          <cell r="N1018">
            <v>96</v>
          </cell>
          <cell r="O1018">
            <v>384</v>
          </cell>
          <cell r="P1018">
            <v>0</v>
          </cell>
          <cell r="Q1018">
            <v>1</v>
          </cell>
          <cell r="R1018">
            <v>0</v>
          </cell>
          <cell r="S1018" t="str">
            <v>3474636692316</v>
          </cell>
          <cell r="T1018" t="str">
            <v>ЕАЭС № RU Д-ES.АИ13.В.00220/19</v>
          </cell>
          <cell r="U1018" t="str">
            <v>Non Aerosol</v>
          </cell>
          <cell r="V1018" t="str">
            <v>E2921700</v>
          </cell>
          <cell r="W1018" t="str">
            <v>E2921700</v>
          </cell>
          <cell r="X1018" t="str">
            <v>E2921700</v>
          </cell>
          <cell r="Y1018" t="str">
            <v>E2921700</v>
          </cell>
          <cell r="Z1018" t="str">
            <v>not US</v>
          </cell>
          <cell r="AA1018" t="str">
            <v/>
          </cell>
          <cell r="AB1018">
            <v>9</v>
          </cell>
          <cell r="AC1018" t="str">
            <v>Non Aerosol</v>
          </cell>
        </row>
        <row r="1019">
          <cell r="A1019" t="str">
            <v>E2922500</v>
          </cell>
          <cell r="B1019" t="str">
            <v>3474636692415</v>
          </cell>
          <cell r="C1019" t="str">
            <v>K BLOND MASQ ULTRAVIO 500ML VF46</v>
          </cell>
          <cell r="D1019" t="str">
            <v>KR</v>
          </cell>
          <cell r="E1019" t="str">
            <v>A</v>
          </cell>
          <cell r="F1019">
            <v>1</v>
          </cell>
          <cell r="I1019" t="str">
            <v/>
          </cell>
          <cell r="L1019">
            <v>0.59</v>
          </cell>
          <cell r="M1019">
            <v>6</v>
          </cell>
          <cell r="N1019">
            <v>66</v>
          </cell>
          <cell r="O1019">
            <v>660</v>
          </cell>
          <cell r="P1019">
            <v>0</v>
          </cell>
          <cell r="Q1019">
            <v>1</v>
          </cell>
          <cell r="R1019">
            <v>0</v>
          </cell>
          <cell r="S1019" t="str">
            <v>3474636692415</v>
          </cell>
          <cell r="T1019" t="str">
            <v>ЕАЭС № RU Д-ES.АИ13.В.00222/19</v>
          </cell>
          <cell r="U1019" t="str">
            <v>Non Aerosol</v>
          </cell>
          <cell r="V1019" t="str">
            <v>E2922500</v>
          </cell>
          <cell r="W1019" t="str">
            <v>E2922500</v>
          </cell>
          <cell r="X1019" t="str">
            <v>E2922500</v>
          </cell>
          <cell r="Y1019" t="str">
            <v>E2922500</v>
          </cell>
          <cell r="Z1019" t="str">
            <v>not US</v>
          </cell>
          <cell r="AA1019" t="str">
            <v/>
          </cell>
          <cell r="AB1019">
            <v>9</v>
          </cell>
          <cell r="AC1019" t="str">
            <v>Non Aerosol</v>
          </cell>
        </row>
        <row r="1020">
          <cell r="A1020" t="str">
            <v>E2921200</v>
          </cell>
          <cell r="B1020" t="str">
            <v>3474636692231</v>
          </cell>
          <cell r="C1020" t="str">
            <v>K BLOND BAIN UVIOLET 250ML VC97</v>
          </cell>
          <cell r="D1020" t="str">
            <v>KR</v>
          </cell>
          <cell r="E1020" t="str">
            <v>A</v>
          </cell>
          <cell r="F1020">
            <v>1</v>
          </cell>
          <cell r="I1020" t="str">
            <v/>
          </cell>
          <cell r="L1020">
            <v>0.29799999999999999</v>
          </cell>
          <cell r="M1020">
            <v>12</v>
          </cell>
          <cell r="N1020">
            <v>204</v>
          </cell>
          <cell r="O1020">
            <v>1428</v>
          </cell>
          <cell r="P1020">
            <v>0</v>
          </cell>
          <cell r="Q1020">
            <v>1</v>
          </cell>
          <cell r="R1020">
            <v>6</v>
          </cell>
          <cell r="S1020" t="str">
            <v>3474636692231</v>
          </cell>
          <cell r="T1020" t="str">
            <v>ЕАЭС № RU Д-ES.АИ13.В.00220/19</v>
          </cell>
          <cell r="U1020" t="str">
            <v>Non Aerosol</v>
          </cell>
          <cell r="V1020" t="str">
            <v>E2921200</v>
          </cell>
          <cell r="W1020" t="str">
            <v>E2921200</v>
          </cell>
          <cell r="X1020" t="str">
            <v>E2921200</v>
          </cell>
          <cell r="Y1020" t="str">
            <v>E2921200</v>
          </cell>
          <cell r="Z1020" t="str">
            <v>not US</v>
          </cell>
          <cell r="AA1020" t="str">
            <v/>
          </cell>
          <cell r="AB1020">
            <v>9</v>
          </cell>
          <cell r="AC1020" t="str">
            <v>Non Aerosol</v>
          </cell>
        </row>
        <row r="1021">
          <cell r="A1021" t="str">
            <v>E2922000</v>
          </cell>
          <cell r="B1021" t="str">
            <v>3474636692361</v>
          </cell>
          <cell r="C1021" t="str">
            <v>K BLOND CICAFLASH 250ML VF46</v>
          </cell>
          <cell r="D1021" t="str">
            <v>KR</v>
          </cell>
          <cell r="E1021" t="str">
            <v>A</v>
          </cell>
          <cell r="F1021">
            <v>1</v>
          </cell>
          <cell r="I1021" t="str">
            <v/>
          </cell>
          <cell r="L1021">
            <v>0.27400000000000002</v>
          </cell>
          <cell r="M1021">
            <v>6</v>
          </cell>
          <cell r="N1021">
            <v>324</v>
          </cell>
          <cell r="O1021">
            <v>1296</v>
          </cell>
          <cell r="P1021">
            <v>0</v>
          </cell>
          <cell r="Q1021">
            <v>1</v>
          </cell>
          <cell r="R1021">
            <v>0</v>
          </cell>
          <cell r="S1021" t="str">
            <v>3474636692361</v>
          </cell>
          <cell r="T1021" t="str">
            <v>ЕАЭС № RU Д-ES.АИ13.В.00223/19</v>
          </cell>
          <cell r="U1021" t="str">
            <v>Non Aerosol</v>
          </cell>
          <cell r="V1021" t="str">
            <v>E2922000</v>
          </cell>
          <cell r="W1021" t="str">
            <v>E2922000</v>
          </cell>
          <cell r="X1021" t="str">
            <v>E2922000</v>
          </cell>
          <cell r="Y1021" t="str">
            <v>E2922000</v>
          </cell>
          <cell r="Z1021" t="str">
            <v>not US</v>
          </cell>
          <cell r="AA1021" t="str">
            <v/>
          </cell>
          <cell r="AB1021">
            <v>9</v>
          </cell>
          <cell r="AC1021" t="str">
            <v>Non Aerosol</v>
          </cell>
        </row>
        <row r="1022">
          <cell r="A1022" t="str">
            <v>E2922600</v>
          </cell>
          <cell r="B1022" t="str">
            <v>3474636692422</v>
          </cell>
          <cell r="C1022" t="str">
            <v>K BLOND CICAPLASME 150ML VF46</v>
          </cell>
          <cell r="D1022" t="str">
            <v>KR</v>
          </cell>
          <cell r="E1022" t="str">
            <v>#</v>
          </cell>
          <cell r="F1022">
            <v>1</v>
          </cell>
          <cell r="I1022" t="str">
            <v/>
          </cell>
          <cell r="L1022">
            <v>0.20200000000000001</v>
          </cell>
          <cell r="M1022">
            <v>6</v>
          </cell>
          <cell r="N1022">
            <v>414</v>
          </cell>
          <cell r="O1022">
            <v>2070</v>
          </cell>
          <cell r="P1022">
            <v>0</v>
          </cell>
          <cell r="Q1022">
            <v>1</v>
          </cell>
          <cell r="R1022">
            <v>0</v>
          </cell>
          <cell r="S1022" t="str">
            <v>3474636692422</v>
          </cell>
          <cell r="T1022" t="str">
            <v>ЕАЭС № RU Д-ES.АИ13.В.00219/19</v>
          </cell>
          <cell r="U1022" t="str">
            <v>Non Aerosol</v>
          </cell>
          <cell r="V1022" t="str">
            <v>E2922600</v>
          </cell>
          <cell r="W1022" t="str">
            <v>E2922600</v>
          </cell>
          <cell r="X1022" t="str">
            <v>E2922600</v>
          </cell>
          <cell r="Y1022" t="str">
            <v>E2922600</v>
          </cell>
          <cell r="Z1022" t="str">
            <v>not US</v>
          </cell>
          <cell r="AA1022" t="str">
            <v/>
          </cell>
          <cell r="AB1022">
            <v>9</v>
          </cell>
          <cell r="AC1022" t="str">
            <v>Non Aerosol</v>
          </cell>
        </row>
        <row r="1023">
          <cell r="A1023" t="str">
            <v>E1923220</v>
          </cell>
          <cell r="B1023" t="str">
            <v>3474636397419</v>
          </cell>
          <cell r="C1023" t="str">
            <v>KER BAIN ANTIPELL 1L VA21</v>
          </cell>
          <cell r="D1023" t="str">
            <v>KR</v>
          </cell>
          <cell r="E1023" t="str">
            <v>C</v>
          </cell>
          <cell r="F1023">
            <v>1</v>
          </cell>
          <cell r="I1023" t="str">
            <v/>
          </cell>
          <cell r="L1023">
            <v>1.1000000000000001</v>
          </cell>
          <cell r="M1023">
            <v>4</v>
          </cell>
          <cell r="N1023">
            <v>96</v>
          </cell>
          <cell r="O1023">
            <v>384</v>
          </cell>
          <cell r="P1023">
            <v>0</v>
          </cell>
          <cell r="Q1023">
            <v>1</v>
          </cell>
          <cell r="R1023">
            <v>0</v>
          </cell>
          <cell r="S1023" t="str">
            <v>3474636397419</v>
          </cell>
          <cell r="T1023" t="str">
            <v>ЕАЭС № RU Д-ES.АИ13.В.00442/19</v>
          </cell>
          <cell r="U1023" t="str">
            <v>Non Aerosol</v>
          </cell>
          <cell r="V1023" t="str">
            <v>E1923220</v>
          </cell>
          <cell r="W1023" t="str">
            <v>E1923220</v>
          </cell>
          <cell r="X1023" t="str">
            <v>E1923220</v>
          </cell>
          <cell r="Y1023" t="str">
            <v>E1923220</v>
          </cell>
          <cell r="Z1023" t="str">
            <v>not US</v>
          </cell>
          <cell r="AA1023" t="str">
            <v/>
          </cell>
          <cell r="AB1023">
            <v>9</v>
          </cell>
          <cell r="AC1023" t="str">
            <v>Non Aerosol</v>
          </cell>
        </row>
        <row r="1024">
          <cell r="A1024" t="str">
            <v>E0481821</v>
          </cell>
          <cell r="B1024" t="str">
            <v>3474635003960</v>
          </cell>
          <cell r="C1024" t="str">
            <v>SP B AGRAS DIVALENT 1000ML VA21</v>
          </cell>
          <cell r="D1024" t="str">
            <v>KR</v>
          </cell>
          <cell r="E1024" t="str">
            <v>C</v>
          </cell>
          <cell r="F1024">
            <v>1</v>
          </cell>
          <cell r="I1024" t="str">
            <v/>
          </cell>
          <cell r="L1024">
            <v>1.1000000000000001</v>
          </cell>
          <cell r="M1024">
            <v>4</v>
          </cell>
          <cell r="N1024">
            <v>96</v>
          </cell>
          <cell r="O1024">
            <v>384</v>
          </cell>
          <cell r="P1024">
            <v>0</v>
          </cell>
          <cell r="Q1024">
            <v>1</v>
          </cell>
          <cell r="R1024">
            <v>0</v>
          </cell>
          <cell r="S1024" t="str">
            <v>3474635003960</v>
          </cell>
          <cell r="T1024" t="str">
            <v>ЕАЭС № RU Д-ES.АИ13.В.00442/19</v>
          </cell>
          <cell r="U1024" t="str">
            <v>Non Aerosol</v>
          </cell>
          <cell r="V1024" t="str">
            <v>E0481821</v>
          </cell>
          <cell r="W1024" t="str">
            <v>E0481821</v>
          </cell>
          <cell r="X1024" t="str">
            <v>E0481821</v>
          </cell>
          <cell r="Y1024" t="str">
            <v>E0481821</v>
          </cell>
          <cell r="Z1024" t="str">
            <v>not US</v>
          </cell>
          <cell r="AA1024" t="str">
            <v/>
          </cell>
          <cell r="AB1024">
            <v>9</v>
          </cell>
          <cell r="AC1024" t="str">
            <v>Non Aerosol</v>
          </cell>
        </row>
        <row r="1025">
          <cell r="A1025" t="str">
            <v>E1923620</v>
          </cell>
          <cell r="B1025" t="str">
            <v>3474636397440</v>
          </cell>
          <cell r="C1025" t="str">
            <v>KER BAIN PREVENTION 1L VA21</v>
          </cell>
          <cell r="D1025" t="str">
            <v>KR</v>
          </cell>
          <cell r="E1025" t="str">
            <v>C</v>
          </cell>
          <cell r="F1025">
            <v>1</v>
          </cell>
          <cell r="I1025" t="str">
            <v/>
          </cell>
          <cell r="L1025">
            <v>1.1000000000000001</v>
          </cell>
          <cell r="M1025">
            <v>4</v>
          </cell>
          <cell r="N1025">
            <v>96</v>
          </cell>
          <cell r="O1025">
            <v>384</v>
          </cell>
          <cell r="P1025">
            <v>0</v>
          </cell>
          <cell r="Q1025">
            <v>1</v>
          </cell>
          <cell r="R1025">
            <v>0</v>
          </cell>
          <cell r="S1025" t="str">
            <v>3474636397440</v>
          </cell>
          <cell r="T1025" t="str">
            <v>ЕАЭС № RU Д-ES.АИ13.В.00442/19</v>
          </cell>
          <cell r="U1025" t="str">
            <v>Non Aerosol</v>
          </cell>
          <cell r="V1025" t="str">
            <v>E1923620</v>
          </cell>
          <cell r="W1025" t="str">
            <v>E1923620</v>
          </cell>
          <cell r="X1025" t="str">
            <v>E1923620</v>
          </cell>
          <cell r="Y1025" t="str">
            <v>E1923620</v>
          </cell>
          <cell r="Z1025" t="str">
            <v>not US</v>
          </cell>
          <cell r="AA1025" t="str">
            <v/>
          </cell>
          <cell r="AB1025">
            <v>9</v>
          </cell>
          <cell r="AC1025" t="str">
            <v>Non Aerosol</v>
          </cell>
        </row>
        <row r="1026">
          <cell r="A1026" t="str">
            <v>E1924320</v>
          </cell>
          <cell r="B1026" t="str">
            <v>3474636397501</v>
          </cell>
          <cell r="C1026" t="str">
            <v>KER MSQ HYDRA APAISANT 500ML V078</v>
          </cell>
          <cell r="D1026" t="str">
            <v>KR</v>
          </cell>
          <cell r="E1026" t="str">
            <v>C</v>
          </cell>
          <cell r="F1026">
            <v>1</v>
          </cell>
          <cell r="I1026" t="str">
            <v/>
          </cell>
          <cell r="L1026">
            <v>0.51300000000000001</v>
          </cell>
          <cell r="M1026">
            <v>6</v>
          </cell>
          <cell r="N1026">
            <v>72</v>
          </cell>
          <cell r="O1026">
            <v>792</v>
          </cell>
          <cell r="P1026">
            <v>0</v>
          </cell>
          <cell r="Q1026">
            <v>1</v>
          </cell>
          <cell r="R1026">
            <v>0</v>
          </cell>
          <cell r="S1026" t="str">
            <v>3474636397501</v>
          </cell>
          <cell r="T1026" t="str">
            <v>ЕАЭС № RU Д-ES.АИ13.В.00441/19</v>
          </cell>
          <cell r="U1026" t="str">
            <v>Non Aerosol</v>
          </cell>
          <cell r="V1026" t="str">
            <v>E1924320</v>
          </cell>
          <cell r="W1026" t="str">
            <v>E1924320</v>
          </cell>
          <cell r="X1026" t="str">
            <v>E1924320</v>
          </cell>
          <cell r="Y1026" t="str">
            <v>E1924320</v>
          </cell>
          <cell r="Z1026" t="str">
            <v>not US</v>
          </cell>
          <cell r="AA1026" t="str">
            <v/>
          </cell>
          <cell r="AB1026">
            <v>9</v>
          </cell>
          <cell r="AC1026" t="str">
            <v>Non Aerosol</v>
          </cell>
        </row>
        <row r="1027">
          <cell r="A1027" t="str">
            <v>E1922620</v>
          </cell>
          <cell r="B1027" t="str">
            <v>3474636397389</v>
          </cell>
          <cell r="C1027" t="str">
            <v>KER BAIN VIT DERMOCALM 250ML F46</v>
          </cell>
          <cell r="D1027" t="str">
            <v>KR</v>
          </cell>
          <cell r="E1027" t="str">
            <v>A</v>
          </cell>
          <cell r="F1027">
            <v>1</v>
          </cell>
          <cell r="I1027" t="str">
            <v/>
          </cell>
          <cell r="L1027">
            <v>0.29299999999999998</v>
          </cell>
          <cell r="M1027">
            <v>12</v>
          </cell>
          <cell r="N1027">
            <v>204</v>
          </cell>
          <cell r="O1027">
            <v>1428</v>
          </cell>
          <cell r="P1027">
            <v>0</v>
          </cell>
          <cell r="Q1027">
            <v>1</v>
          </cell>
          <cell r="R1027">
            <v>6</v>
          </cell>
          <cell r="S1027" t="str">
            <v>3474636397389</v>
          </cell>
          <cell r="T1027" t="str">
            <v>ЕАЭС № RU Д-ES.АИ13.В.01052/20</v>
          </cell>
          <cell r="U1027" t="str">
            <v>Non Aerosol</v>
          </cell>
          <cell r="V1027" t="str">
            <v>E1922620</v>
          </cell>
          <cell r="W1027" t="str">
            <v>E1922620</v>
          </cell>
          <cell r="X1027" t="str">
            <v>E1922620</v>
          </cell>
          <cell r="Y1027" t="str">
            <v>E1922620</v>
          </cell>
          <cell r="Z1027" t="str">
            <v>not US</v>
          </cell>
          <cell r="AA1027" t="str">
            <v/>
          </cell>
          <cell r="AB1027">
            <v>9</v>
          </cell>
          <cell r="AC1027" t="str">
            <v>Non Aerosol</v>
          </cell>
        </row>
        <row r="1028">
          <cell r="A1028" t="str">
            <v>E1922820</v>
          </cell>
          <cell r="B1028" t="str">
            <v>3474636397396</v>
          </cell>
          <cell r="C1028" t="str">
            <v>KER BAIN RICH DERMOCALM 250ML F46</v>
          </cell>
          <cell r="D1028" t="str">
            <v>KR</v>
          </cell>
          <cell r="E1028" t="str">
            <v>B</v>
          </cell>
          <cell r="F1028">
            <v>1</v>
          </cell>
          <cell r="I1028" t="str">
            <v/>
          </cell>
          <cell r="L1028">
            <v>0.29299999999999998</v>
          </cell>
          <cell r="M1028">
            <v>12</v>
          </cell>
          <cell r="N1028">
            <v>204</v>
          </cell>
          <cell r="O1028">
            <v>1428</v>
          </cell>
          <cell r="P1028">
            <v>0</v>
          </cell>
          <cell r="Q1028">
            <v>1</v>
          </cell>
          <cell r="R1028">
            <v>6</v>
          </cell>
          <cell r="S1028" t="str">
            <v>3474636397396</v>
          </cell>
          <cell r="T1028" t="str">
            <v>ЕАЭС № RU Д-ES.АИ13.В.01052/20</v>
          </cell>
          <cell r="U1028" t="str">
            <v>Non Aerosol</v>
          </cell>
          <cell r="V1028" t="str">
            <v>E1922820</v>
          </cell>
          <cell r="W1028" t="str">
            <v>E1922820</v>
          </cell>
          <cell r="X1028" t="str">
            <v>E1922820</v>
          </cell>
          <cell r="Y1028" t="str">
            <v>E1922820</v>
          </cell>
          <cell r="Z1028" t="str">
            <v>not US</v>
          </cell>
          <cell r="AA1028" t="str">
            <v/>
          </cell>
          <cell r="AB1028">
            <v>9</v>
          </cell>
          <cell r="AC1028" t="str">
            <v>Non Aerosol</v>
          </cell>
        </row>
        <row r="1029">
          <cell r="A1029" t="str">
            <v>E1924220</v>
          </cell>
          <cell r="B1029" t="str">
            <v>3474636397495</v>
          </cell>
          <cell r="C1029" t="str">
            <v>KER MSQ HYDRA APAISANT 200ML VF62</v>
          </cell>
          <cell r="D1029" t="str">
            <v>KR</v>
          </cell>
          <cell r="E1029" t="str">
            <v>B</v>
          </cell>
          <cell r="F1029">
            <v>1</v>
          </cell>
          <cell r="I1029" t="str">
            <v/>
          </cell>
          <cell r="L1029">
            <v>0.28100000000000003</v>
          </cell>
          <cell r="M1029">
            <v>6</v>
          </cell>
          <cell r="N1029">
            <v>72</v>
          </cell>
          <cell r="O1029">
            <v>864</v>
          </cell>
          <cell r="P1029">
            <v>0</v>
          </cell>
          <cell r="Q1029">
            <v>1</v>
          </cell>
          <cell r="R1029">
            <v>0</v>
          </cell>
          <cell r="S1029" t="str">
            <v>3474636397495</v>
          </cell>
          <cell r="T1029" t="str">
            <v>ЕАЭС № RU Д-ES.АИ13.В.00441/19</v>
          </cell>
          <cell r="U1029" t="str">
            <v>Non Aerosol</v>
          </cell>
          <cell r="V1029" t="str">
            <v>E1924220</v>
          </cell>
          <cell r="W1029" t="str">
            <v>E1924220</v>
          </cell>
          <cell r="X1029" t="str">
            <v>E1924220</v>
          </cell>
          <cell r="Y1029" t="str">
            <v>E1924220</v>
          </cell>
          <cell r="Z1029" t="str">
            <v>not US</v>
          </cell>
          <cell r="AA1029" t="str">
            <v/>
          </cell>
          <cell r="AB1029">
            <v>9</v>
          </cell>
          <cell r="AC1029" t="str">
            <v>Non Aerosol</v>
          </cell>
        </row>
        <row r="1030">
          <cell r="A1030" t="str">
            <v>E1924500</v>
          </cell>
          <cell r="B1030" t="str">
            <v>3474636397525</v>
          </cell>
          <cell r="C1030" t="str">
            <v>KER CURE APAISANTE INTEN 12*6ML F47</v>
          </cell>
          <cell r="D1030" t="str">
            <v>KR</v>
          </cell>
          <cell r="E1030" t="str">
            <v>C</v>
          </cell>
          <cell r="F1030">
            <v>1</v>
          </cell>
          <cell r="I1030" t="str">
            <v/>
          </cell>
          <cell r="L1030">
            <v>0.28899999999999998</v>
          </cell>
          <cell r="M1030">
            <v>6</v>
          </cell>
          <cell r="N1030">
            <v>120</v>
          </cell>
          <cell r="O1030">
            <v>720</v>
          </cell>
          <cell r="P1030">
            <v>0</v>
          </cell>
          <cell r="Q1030">
            <v>1</v>
          </cell>
          <cell r="R1030">
            <v>0</v>
          </cell>
          <cell r="S1030" t="str">
            <v>3474636397525</v>
          </cell>
          <cell r="T1030" t="str">
            <v>ЕАЭС № RU Д-ES.АИ13.В.00440/19</v>
          </cell>
          <cell r="U1030" t="str">
            <v>Non Aerosol</v>
          </cell>
          <cell r="V1030" t="str">
            <v>E1924500</v>
          </cell>
          <cell r="W1030" t="str">
            <v>E1924500</v>
          </cell>
          <cell r="X1030" t="str">
            <v>E1924500</v>
          </cell>
          <cell r="Y1030" t="str">
            <v>E1924500</v>
          </cell>
          <cell r="Z1030" t="str">
            <v>not US</v>
          </cell>
          <cell r="AA1030" t="str">
            <v/>
          </cell>
          <cell r="AB1030">
            <v>9</v>
          </cell>
          <cell r="AC1030" t="str">
            <v>Non Aerosol</v>
          </cell>
        </row>
        <row r="1031">
          <cell r="A1031" t="str">
            <v>E1923020</v>
          </cell>
          <cell r="B1031" t="str">
            <v>3474636397402</v>
          </cell>
          <cell r="C1031" t="str">
            <v>KER BAIN ANTIPELL 250ML VF46</v>
          </cell>
          <cell r="D1031" t="str">
            <v>KR</v>
          </cell>
          <cell r="E1031" t="str">
            <v>A</v>
          </cell>
          <cell r="F1031">
            <v>1</v>
          </cell>
          <cell r="I1031" t="str">
            <v/>
          </cell>
          <cell r="L1031">
            <v>0.29799999999999999</v>
          </cell>
          <cell r="M1031">
            <v>12</v>
          </cell>
          <cell r="N1031">
            <v>204</v>
          </cell>
          <cell r="O1031">
            <v>1428</v>
          </cell>
          <cell r="P1031">
            <v>0</v>
          </cell>
          <cell r="Q1031">
            <v>1</v>
          </cell>
          <cell r="R1031">
            <v>6</v>
          </cell>
          <cell r="S1031" t="str">
            <v>3474636397402</v>
          </cell>
          <cell r="T1031" t="str">
            <v>ЕАЭС № RU Д-ES.АИ13.В.00442/19</v>
          </cell>
          <cell r="U1031" t="str">
            <v>Non Aerosol</v>
          </cell>
          <cell r="V1031" t="str">
            <v>E1923020</v>
          </cell>
          <cell r="W1031" t="str">
            <v>E1923020</v>
          </cell>
          <cell r="X1031" t="str">
            <v>E1923020</v>
          </cell>
          <cell r="Y1031" t="str">
            <v>E1923020</v>
          </cell>
          <cell r="Z1031" t="str">
            <v>not US</v>
          </cell>
          <cell r="AA1031" t="str">
            <v/>
          </cell>
          <cell r="AB1031">
            <v>9</v>
          </cell>
          <cell r="AC1031" t="str">
            <v>Non Aerosol</v>
          </cell>
        </row>
        <row r="1032">
          <cell r="A1032" t="str">
            <v>E1923420</v>
          </cell>
          <cell r="B1032" t="str">
            <v>3474636397433</v>
          </cell>
          <cell r="C1032" t="str">
            <v>KER BAIN PREVENTION 250ML VF46</v>
          </cell>
          <cell r="D1032" t="str">
            <v>KR</v>
          </cell>
          <cell r="E1032" t="str">
            <v>A</v>
          </cell>
          <cell r="F1032">
            <v>1</v>
          </cell>
          <cell r="I1032" t="str">
            <v/>
          </cell>
          <cell r="L1032">
            <v>0.29299999999999998</v>
          </cell>
          <cell r="M1032">
            <v>12</v>
          </cell>
          <cell r="N1032">
            <v>204</v>
          </cell>
          <cell r="O1032">
            <v>1428</v>
          </cell>
          <cell r="P1032">
            <v>0</v>
          </cell>
          <cell r="Q1032">
            <v>1</v>
          </cell>
          <cell r="R1032">
            <v>6</v>
          </cell>
          <cell r="S1032" t="str">
            <v>3474636397433</v>
          </cell>
          <cell r="T1032" t="str">
            <v>ЕАЭС № RU Д-ES.АИ13.В.00442/19</v>
          </cell>
          <cell r="U1032" t="str">
            <v>Non Aerosol</v>
          </cell>
          <cell r="V1032" t="str">
            <v>E1923420</v>
          </cell>
          <cell r="W1032" t="str">
            <v>E1923420</v>
          </cell>
          <cell r="X1032" t="str">
            <v>E1923420</v>
          </cell>
          <cell r="Y1032" t="str">
            <v>E1923420</v>
          </cell>
          <cell r="Z1032" t="str">
            <v>not US</v>
          </cell>
          <cell r="AA1032" t="str">
            <v/>
          </cell>
          <cell r="AB1032">
            <v>9</v>
          </cell>
          <cell r="AC1032" t="str">
            <v>Non Aerosol</v>
          </cell>
        </row>
        <row r="1033">
          <cell r="A1033" t="str">
            <v>E1922421</v>
          </cell>
          <cell r="B1033" t="str">
            <v>3474636397372</v>
          </cell>
          <cell r="C1033" t="str">
            <v>KER SPE BAIN DIVALENT 250MLVF46</v>
          </cell>
          <cell r="D1033" t="str">
            <v>KR</v>
          </cell>
          <cell r="E1033" t="str">
            <v>A</v>
          </cell>
          <cell r="F1033">
            <v>1</v>
          </cell>
          <cell r="I1033" t="str">
            <v/>
          </cell>
          <cell r="L1033">
            <v>0.29799999999999999</v>
          </cell>
          <cell r="M1033">
            <v>12</v>
          </cell>
          <cell r="N1033">
            <v>204</v>
          </cell>
          <cell r="O1033">
            <v>1428</v>
          </cell>
          <cell r="P1033">
            <v>0</v>
          </cell>
          <cell r="Q1033">
            <v>1</v>
          </cell>
          <cell r="R1033">
            <v>6</v>
          </cell>
          <cell r="S1033" t="str">
            <v>3474636397372</v>
          </cell>
          <cell r="T1033" t="str">
            <v>ЕАЭС № RU Д-ES.АИ13.В.00442/19</v>
          </cell>
          <cell r="U1033" t="str">
            <v>Non Aerosol</v>
          </cell>
          <cell r="V1033" t="str">
            <v>E1922421</v>
          </cell>
          <cell r="W1033" t="str">
            <v>E1922421</v>
          </cell>
          <cell r="X1033" t="str">
            <v>E1922421</v>
          </cell>
          <cell r="Y1033" t="str">
            <v>E1922421</v>
          </cell>
          <cell r="Z1033" t="str">
            <v>not US</v>
          </cell>
          <cell r="AA1033" t="str">
            <v/>
          </cell>
          <cell r="AB1033">
            <v>9</v>
          </cell>
          <cell r="AC1033" t="str">
            <v>Non Aerosol</v>
          </cell>
        </row>
        <row r="1034">
          <cell r="A1034" t="str">
            <v>E1924800</v>
          </cell>
          <cell r="B1034" t="str">
            <v>3474636397556</v>
          </cell>
          <cell r="C1034" t="str">
            <v>KER CURE ANTCHUTE INTEN 10*6ML 315</v>
          </cell>
          <cell r="D1034" t="str">
            <v>KR</v>
          </cell>
          <cell r="E1034" t="str">
            <v>A</v>
          </cell>
          <cell r="F1034">
            <v>1</v>
          </cell>
          <cell r="I1034" t="str">
            <v/>
          </cell>
          <cell r="L1034">
            <v>0.24399999999999999</v>
          </cell>
          <cell r="M1034">
            <v>6</v>
          </cell>
          <cell r="N1034">
            <v>144</v>
          </cell>
          <cell r="O1034">
            <v>1008</v>
          </cell>
          <cell r="P1034">
            <v>0</v>
          </cell>
          <cell r="Q1034">
            <v>1</v>
          </cell>
          <cell r="R1034">
            <v>0</v>
          </cell>
          <cell r="S1034" t="str">
            <v>3474636397556</v>
          </cell>
          <cell r="T1034" t="str">
            <v>ЕАЭС № RU Д-ES.АИ13.В.00440/19</v>
          </cell>
          <cell r="U1034" t="str">
            <v>Non Aerosol</v>
          </cell>
          <cell r="V1034" t="str">
            <v>E1924800</v>
          </cell>
          <cell r="W1034" t="str">
            <v>E1924800</v>
          </cell>
          <cell r="X1034" t="str">
            <v>E1924800</v>
          </cell>
          <cell r="Y1034" t="str">
            <v>E1924800</v>
          </cell>
          <cell r="Z1034" t="str">
            <v>not US</v>
          </cell>
          <cell r="AA1034" t="str">
            <v/>
          </cell>
          <cell r="AB1034">
            <v>9</v>
          </cell>
          <cell r="AC1034" t="str">
            <v>Non Aerosol</v>
          </cell>
        </row>
        <row r="1035">
          <cell r="A1035" t="str">
            <v>E1924700</v>
          </cell>
          <cell r="B1035" t="str">
            <v>3474636397549</v>
          </cell>
          <cell r="C1035" t="str">
            <v>KER CURE ANTCHUTE INTEN 42*6ML F46</v>
          </cell>
          <cell r="D1035" t="str">
            <v>KR</v>
          </cell>
          <cell r="E1035" t="str">
            <v>A</v>
          </cell>
          <cell r="F1035">
            <v>1</v>
          </cell>
          <cell r="I1035" t="str">
            <v/>
          </cell>
          <cell r="L1035">
            <v>0.94899999999999995</v>
          </cell>
          <cell r="M1035">
            <v>4</v>
          </cell>
          <cell r="N1035">
            <v>60</v>
          </cell>
          <cell r="O1035">
            <v>300</v>
          </cell>
          <cell r="P1035">
            <v>0</v>
          </cell>
          <cell r="Q1035">
            <v>1</v>
          </cell>
          <cell r="R1035">
            <v>0</v>
          </cell>
          <cell r="S1035" t="str">
            <v>3474636397549</v>
          </cell>
          <cell r="T1035" t="str">
            <v>ЕАЭС № RU Д-ES.АИ13.В.00440/19</v>
          </cell>
          <cell r="U1035" t="str">
            <v>Non Aerosol</v>
          </cell>
          <cell r="V1035" t="str">
            <v>E1924700</v>
          </cell>
          <cell r="W1035" t="str">
            <v>E1924700</v>
          </cell>
          <cell r="X1035" t="str">
            <v>E1924700</v>
          </cell>
          <cell r="Y1035" t="str">
            <v>E1924700</v>
          </cell>
          <cell r="Z1035" t="str">
            <v>not US</v>
          </cell>
          <cell r="AA1035" t="str">
            <v/>
          </cell>
          <cell r="AB1035">
            <v>9</v>
          </cell>
          <cell r="AC1035" t="str">
            <v>Non Aerosol</v>
          </cell>
        </row>
        <row r="1036">
          <cell r="A1036" t="str">
            <v>E1925001</v>
          </cell>
          <cell r="B1036" t="str">
            <v>3474636397570</v>
          </cell>
          <cell r="C1036" t="str">
            <v>KER SPRAY STIMULISTE INT 125ML V058</v>
          </cell>
          <cell r="D1036" t="str">
            <v>KR</v>
          </cell>
          <cell r="E1036" t="str">
            <v>A</v>
          </cell>
          <cell r="F1036">
            <v>1</v>
          </cell>
          <cell r="I1036" t="str">
            <v/>
          </cell>
          <cell r="L1036">
            <v>0.16</v>
          </cell>
          <cell r="M1036">
            <v>12</v>
          </cell>
          <cell r="N1036">
            <v>336</v>
          </cell>
          <cell r="O1036">
            <v>1680</v>
          </cell>
          <cell r="P1036">
            <v>0</v>
          </cell>
          <cell r="Q1036">
            <v>1</v>
          </cell>
          <cell r="R1036">
            <v>6</v>
          </cell>
          <cell r="S1036" t="str">
            <v>3474636397570</v>
          </cell>
          <cell r="T1036" t="str">
            <v>ЕАЭС № RU Д-FR.АИ13.В.00431/19</v>
          </cell>
          <cell r="U1036" t="str">
            <v>Non Aerosol</v>
          </cell>
          <cell r="V1036" t="str">
            <v>E1925001</v>
          </cell>
          <cell r="W1036" t="str">
            <v>E1925001</v>
          </cell>
          <cell r="X1036" t="str">
            <v>E1925001</v>
          </cell>
          <cell r="Y1036" t="str">
            <v>E1925001</v>
          </cell>
          <cell r="Z1036" t="str">
            <v>not US</v>
          </cell>
          <cell r="AA1036" t="str">
            <v/>
          </cell>
          <cell r="AB1036">
            <v>9</v>
          </cell>
          <cell r="AC1036" t="str">
            <v>Non Aerosol</v>
          </cell>
        </row>
        <row r="1037">
          <cell r="A1037" t="str">
            <v>E2645900</v>
          </cell>
          <cell r="B1037" t="str">
            <v>3474630664906</v>
          </cell>
          <cell r="C1037" t="str">
            <v>KER DE BAIN STEMFREE 1000ML VA21</v>
          </cell>
          <cell r="D1037" t="str">
            <v>KR</v>
          </cell>
          <cell r="E1037" t="str">
            <v>A</v>
          </cell>
          <cell r="F1037">
            <v>1</v>
          </cell>
          <cell r="I1037" t="str">
            <v/>
          </cell>
          <cell r="L1037">
            <v>1.1000000000000001</v>
          </cell>
          <cell r="M1037">
            <v>4</v>
          </cell>
          <cell r="N1037">
            <v>96</v>
          </cell>
          <cell r="O1037">
            <v>384</v>
          </cell>
          <cell r="P1037">
            <v>0</v>
          </cell>
          <cell r="Q1037">
            <v>1</v>
          </cell>
          <cell r="R1037">
            <v>0</v>
          </cell>
          <cell r="S1037" t="str">
            <v>3474630664906</v>
          </cell>
          <cell r="T1037" t="str">
            <v>ЕАЭС № RU Д-ES.АИ13.В.01052/20</v>
          </cell>
          <cell r="U1037" t="str">
            <v>Non Aerosol</v>
          </cell>
          <cell r="V1037" t="str">
            <v>E2645900</v>
          </cell>
          <cell r="W1037" t="str">
            <v>E2645900</v>
          </cell>
          <cell r="X1037" t="str">
            <v>E2645900</v>
          </cell>
          <cell r="Y1037" t="str">
            <v>E2645900</v>
          </cell>
          <cell r="Z1037" t="str">
            <v>not US</v>
          </cell>
          <cell r="AA1037" t="str">
            <v/>
          </cell>
          <cell r="AB1037">
            <v>9</v>
          </cell>
          <cell r="AC1037" t="str">
            <v>Non Aerosol</v>
          </cell>
        </row>
        <row r="1038">
          <cell r="A1038" t="str">
            <v>E1679301</v>
          </cell>
          <cell r="B1038" t="str">
            <v>3474636356058</v>
          </cell>
          <cell r="C1038" t="str">
            <v>KER DENSIFIQUE CONDI 1000ML VF47</v>
          </cell>
          <cell r="D1038" t="str">
            <v>KR</v>
          </cell>
          <cell r="E1038" t="str">
            <v>B</v>
          </cell>
          <cell r="F1038">
            <v>1</v>
          </cell>
          <cell r="I1038" t="str">
            <v/>
          </cell>
          <cell r="L1038">
            <v>1.1000000000000001</v>
          </cell>
          <cell r="M1038">
            <v>4</v>
          </cell>
          <cell r="N1038">
            <v>96</v>
          </cell>
          <cell r="O1038">
            <v>384</v>
          </cell>
          <cell r="P1038">
            <v>0</v>
          </cell>
          <cell r="Q1038">
            <v>1</v>
          </cell>
          <cell r="R1038">
            <v>0</v>
          </cell>
          <cell r="S1038" t="str">
            <v>3474636356058</v>
          </cell>
          <cell r="T1038" t="str">
            <v>ЕАЭС № RU Д-ES.АИ33.В.00717/19</v>
          </cell>
          <cell r="U1038" t="str">
            <v>Non Aerosol</v>
          </cell>
          <cell r="V1038" t="str">
            <v>E1679301</v>
          </cell>
          <cell r="W1038" t="str">
            <v>E1679301</v>
          </cell>
          <cell r="X1038" t="str">
            <v>E1679301</v>
          </cell>
          <cell r="Y1038" t="str">
            <v>E1679301</v>
          </cell>
          <cell r="Z1038" t="str">
            <v>not US</v>
          </cell>
          <cell r="AA1038" t="str">
            <v/>
          </cell>
          <cell r="AB1038">
            <v>9</v>
          </cell>
          <cell r="AC1038" t="str">
            <v>Non Aerosol</v>
          </cell>
        </row>
        <row r="1039">
          <cell r="A1039" t="str">
            <v>E1054202</v>
          </cell>
          <cell r="B1039" t="str">
            <v>3474630658646</v>
          </cell>
          <cell r="C1039" t="str">
            <v>K MASK DENS RECOV STEMOX 500ML VF56</v>
          </cell>
          <cell r="D1039" t="str">
            <v>KR</v>
          </cell>
          <cell r="E1039" t="str">
            <v>A</v>
          </cell>
          <cell r="F1039">
            <v>1</v>
          </cell>
          <cell r="I1039" t="str">
            <v/>
          </cell>
          <cell r="L1039">
            <v>0.51300000000000001</v>
          </cell>
          <cell r="M1039">
            <v>6</v>
          </cell>
          <cell r="N1039">
            <v>72</v>
          </cell>
          <cell r="O1039">
            <v>792</v>
          </cell>
          <cell r="P1039">
            <v>0</v>
          </cell>
          <cell r="Q1039">
            <v>1</v>
          </cell>
          <cell r="R1039">
            <v>0</v>
          </cell>
          <cell r="S1039" t="str">
            <v>3474630658646</v>
          </cell>
          <cell r="T1039" t="str">
            <v>ЕАЭС № RU Д-ES.АИ13.В.05548</v>
          </cell>
          <cell r="U1039" t="str">
            <v>Non Aerosol</v>
          </cell>
          <cell r="V1039" t="str">
            <v>E1054202</v>
          </cell>
          <cell r="W1039" t="str">
            <v>E1054202</v>
          </cell>
          <cell r="X1039" t="str">
            <v>E1054202</v>
          </cell>
          <cell r="Y1039" t="str">
            <v>E1054202</v>
          </cell>
          <cell r="Z1039" t="str">
            <v>not US</v>
          </cell>
          <cell r="AA1039" t="str">
            <v/>
          </cell>
          <cell r="AB1039">
            <v>9</v>
          </cell>
          <cell r="AC1039" t="str">
            <v>Non Aerosol</v>
          </cell>
        </row>
        <row r="1040">
          <cell r="A1040" t="str">
            <v>E1679501</v>
          </cell>
          <cell r="B1040" t="str">
            <v>3474636356072</v>
          </cell>
          <cell r="C1040" t="str">
            <v>KER DENSIFIQUE BAIN HOMME 1L VF47</v>
          </cell>
          <cell r="D1040" t="str">
            <v>KR</v>
          </cell>
          <cell r="E1040" t="str">
            <v>B</v>
          </cell>
          <cell r="F1040">
            <v>1</v>
          </cell>
          <cell r="I1040" t="str">
            <v/>
          </cell>
          <cell r="L1040">
            <v>1.1000000000000001</v>
          </cell>
          <cell r="M1040">
            <v>4</v>
          </cell>
          <cell r="N1040">
            <v>96</v>
          </cell>
          <cell r="O1040">
            <v>384</v>
          </cell>
          <cell r="P1040">
            <v>0</v>
          </cell>
          <cell r="Q1040">
            <v>1</v>
          </cell>
          <cell r="R1040">
            <v>0</v>
          </cell>
          <cell r="S1040" t="str">
            <v>3474636356072</v>
          </cell>
          <cell r="T1040" t="str">
            <v>ЕАЭС № RU Д-ES.АИ33.В.00716/19</v>
          </cell>
          <cell r="U1040" t="str">
            <v>Non Aerosol</v>
          </cell>
          <cell r="V1040" t="str">
            <v>E1679501</v>
          </cell>
          <cell r="W1040" t="str">
            <v>E1679501</v>
          </cell>
          <cell r="X1040" t="str">
            <v>E1679501</v>
          </cell>
          <cell r="Y1040" t="str">
            <v>E1679501</v>
          </cell>
          <cell r="Z1040" t="str">
            <v>not US</v>
          </cell>
          <cell r="AA1040" t="str">
            <v/>
          </cell>
          <cell r="AB1040">
            <v>9</v>
          </cell>
          <cell r="AC1040" t="str">
            <v>Non Aerosol</v>
          </cell>
        </row>
        <row r="1041">
          <cell r="A1041" t="str">
            <v>E1957600</v>
          </cell>
          <cell r="B1041" t="str">
            <v>3474636404391</v>
          </cell>
          <cell r="C1041" t="str">
            <v>KER FONDANT DENSIFIQUE 200ML VF48</v>
          </cell>
          <cell r="D1041" t="str">
            <v>KR</v>
          </cell>
          <cell r="E1041" t="str">
            <v>A</v>
          </cell>
          <cell r="F1041">
            <v>2</v>
          </cell>
          <cell r="I1041" t="str">
            <v/>
          </cell>
          <cell r="L1041">
            <v>0.23</v>
          </cell>
          <cell r="M1041">
            <v>6</v>
          </cell>
          <cell r="N1041">
            <v>324</v>
          </cell>
          <cell r="O1041">
            <v>1620</v>
          </cell>
          <cell r="P1041">
            <v>0</v>
          </cell>
          <cell r="Q1041">
            <v>1</v>
          </cell>
          <cell r="R1041">
            <v>0</v>
          </cell>
          <cell r="S1041" t="str">
            <v>3474636404391</v>
          </cell>
          <cell r="T1041" t="str">
            <v>ЕАЭС № RU Д-ES.АИ33.В.00717/19</v>
          </cell>
          <cell r="U1041" t="str">
            <v>Non Aerosol</v>
          </cell>
          <cell r="V1041" t="str">
            <v>E1957600</v>
          </cell>
          <cell r="W1041" t="str">
            <v>E1957600</v>
          </cell>
          <cell r="X1041" t="str">
            <v>E1957600</v>
          </cell>
          <cell r="Y1041" t="str">
            <v>E1957600</v>
          </cell>
          <cell r="Z1041" t="str">
            <v>not US</v>
          </cell>
          <cell r="AA1041" t="str">
            <v/>
          </cell>
          <cell r="AB1041">
            <v>9</v>
          </cell>
          <cell r="AC1041" t="str">
            <v>Non Aerosol</v>
          </cell>
        </row>
        <row r="1042">
          <cell r="A1042" t="str">
            <v>E1955501</v>
          </cell>
          <cell r="B1042" t="str">
            <v>3474636403929</v>
          </cell>
          <cell r="C1042" t="str">
            <v>KER MSQ DENS AVEC STEMOX 200ML VF62</v>
          </cell>
          <cell r="D1042" t="str">
            <v>KR</v>
          </cell>
          <cell r="E1042" t="str">
            <v>A</v>
          </cell>
          <cell r="F1042">
            <v>2</v>
          </cell>
          <cell r="I1042" t="str">
            <v/>
          </cell>
          <cell r="L1042">
            <v>0.28000000000000003</v>
          </cell>
          <cell r="M1042">
            <v>6</v>
          </cell>
          <cell r="N1042">
            <v>72</v>
          </cell>
          <cell r="O1042">
            <v>864</v>
          </cell>
          <cell r="P1042">
            <v>0</v>
          </cell>
          <cell r="Q1042">
            <v>1</v>
          </cell>
          <cell r="R1042">
            <v>0</v>
          </cell>
          <cell r="S1042" t="str">
            <v>3474636403929</v>
          </cell>
          <cell r="T1042" t="str">
            <v>ЕАЭС № RU Д-ES.АИ13.В.05548</v>
          </cell>
          <cell r="U1042" t="str">
            <v>Non Aerosol</v>
          </cell>
          <cell r="V1042" t="str">
            <v>E1955501</v>
          </cell>
          <cell r="W1042" t="str">
            <v>E1955501</v>
          </cell>
          <cell r="X1042" t="str">
            <v>E1955501</v>
          </cell>
          <cell r="Y1042" t="str">
            <v>E1955501</v>
          </cell>
          <cell r="Z1042" t="str">
            <v>not US</v>
          </cell>
          <cell r="AA1042" t="str">
            <v/>
          </cell>
          <cell r="AB1042">
            <v>9</v>
          </cell>
          <cell r="AC1042" t="str">
            <v>Non Aerosol</v>
          </cell>
        </row>
        <row r="1043">
          <cell r="A1043" t="str">
            <v>E1059703</v>
          </cell>
          <cell r="B1043" t="str">
            <v>3474630661073</v>
          </cell>
          <cell r="C1043" t="str">
            <v>K MOUS DENSIF EXTENSIO 150ML V267</v>
          </cell>
          <cell r="D1043" t="str">
            <v>KR</v>
          </cell>
          <cell r="E1043" t="str">
            <v>A</v>
          </cell>
          <cell r="F1043">
            <v>1</v>
          </cell>
          <cell r="I1043" t="str">
            <v/>
          </cell>
          <cell r="L1043">
            <v>0.189</v>
          </cell>
          <cell r="M1043">
            <v>6</v>
          </cell>
          <cell r="N1043">
            <v>396</v>
          </cell>
          <cell r="O1043">
            <v>1980</v>
          </cell>
          <cell r="P1043">
            <v>0</v>
          </cell>
          <cell r="Q1043">
            <v>1</v>
          </cell>
          <cell r="R1043">
            <v>0</v>
          </cell>
          <cell r="S1043" t="str">
            <v>3474630661073</v>
          </cell>
          <cell r="T1043" t="str">
            <v>ЕАЭС № RU Д-FR.АИ13.В.05552</v>
          </cell>
          <cell r="U1043" t="str">
            <v>Aerosol Level 1</v>
          </cell>
          <cell r="V1043" t="str">
            <v>E1059703</v>
          </cell>
          <cell r="W1043" t="str">
            <v>E1059703</v>
          </cell>
          <cell r="X1043" t="str">
            <v>E1059703</v>
          </cell>
          <cell r="Y1043" t="str">
            <v>E1059703</v>
          </cell>
          <cell r="Z1043" t="str">
            <v>not US</v>
          </cell>
          <cell r="AA1043" t="str">
            <v/>
          </cell>
          <cell r="AB1043">
            <v>1</v>
          </cell>
          <cell r="AC1043" t="str">
            <v>Aerosol Level 1</v>
          </cell>
        </row>
        <row r="1044">
          <cell r="A1044" t="str">
            <v>E1412402</v>
          </cell>
          <cell r="B1044" t="str">
            <v>3474636839674</v>
          </cell>
          <cell r="C1044" t="str">
            <v>K DENSIFIQUE POTION 100ML VF56</v>
          </cell>
          <cell r="D1044" t="str">
            <v>KR</v>
          </cell>
          <cell r="E1044" t="str">
            <v>A</v>
          </cell>
          <cell r="F1044">
            <v>1</v>
          </cell>
          <cell r="I1044" t="str">
            <v/>
          </cell>
          <cell r="L1044">
            <v>0.29299999999999998</v>
          </cell>
          <cell r="M1044">
            <v>9</v>
          </cell>
          <cell r="N1044">
            <v>279</v>
          </cell>
          <cell r="O1044">
            <v>1395</v>
          </cell>
          <cell r="P1044">
            <v>0</v>
          </cell>
          <cell r="Q1044">
            <v>1</v>
          </cell>
          <cell r="R1044">
            <v>3</v>
          </cell>
          <cell r="S1044" t="str">
            <v>3474636839674</v>
          </cell>
          <cell r="T1044" t="str">
            <v>ЕАЭС № RU Д-ES.АИ13.В.06351</v>
          </cell>
          <cell r="U1044" t="str">
            <v>Non Aerosol</v>
          </cell>
          <cell r="V1044" t="str">
            <v>E1412402</v>
          </cell>
          <cell r="W1044" t="str">
            <v>E1412402</v>
          </cell>
          <cell r="X1044" t="str">
            <v>E1412402</v>
          </cell>
          <cell r="Y1044" t="str">
            <v>E1412402</v>
          </cell>
          <cell r="Z1044" t="str">
            <v>not US</v>
          </cell>
          <cell r="AA1044" t="str">
            <v/>
          </cell>
          <cell r="AB1044">
            <v>9</v>
          </cell>
          <cell r="AC1044" t="str">
            <v>Non Aerosol</v>
          </cell>
        </row>
        <row r="1045">
          <cell r="A1045" t="str">
            <v>E2118500</v>
          </cell>
          <cell r="B1045" t="str">
            <v>3474636356003</v>
          </cell>
          <cell r="C1045" t="str">
            <v>KER DENS CUR FEMME 2017 30*6ML VD50</v>
          </cell>
          <cell r="D1045" t="str">
            <v>KR</v>
          </cell>
          <cell r="E1045" t="str">
            <v>A</v>
          </cell>
          <cell r="F1045">
            <v>1</v>
          </cell>
          <cell r="I1045" t="str">
            <v/>
          </cell>
          <cell r="L1045">
            <v>0.69</v>
          </cell>
          <cell r="M1045">
            <v>4</v>
          </cell>
          <cell r="N1045">
            <v>80</v>
          </cell>
          <cell r="O1045">
            <v>400</v>
          </cell>
          <cell r="P1045">
            <v>0</v>
          </cell>
          <cell r="Q1045">
            <v>1</v>
          </cell>
          <cell r="R1045">
            <v>0</v>
          </cell>
          <cell r="S1045" t="str">
            <v>3474636356003</v>
          </cell>
          <cell r="T1045" t="str">
            <v>ЕАЭС № RU Д-ES.АИ33.В.00711/19</v>
          </cell>
          <cell r="U1045" t="str">
            <v>Non Aerosol</v>
          </cell>
          <cell r="V1045" t="str">
            <v>E2118500</v>
          </cell>
          <cell r="W1045" t="str">
            <v>E2118500</v>
          </cell>
          <cell r="X1045" t="str">
            <v>E2118500</v>
          </cell>
          <cell r="Y1045" t="str">
            <v>E2118500</v>
          </cell>
          <cell r="Z1045" t="str">
            <v>not US</v>
          </cell>
          <cell r="AA1045" t="str">
            <v/>
          </cell>
          <cell r="AB1045">
            <v>9</v>
          </cell>
          <cell r="AC1045" t="str">
            <v>Non Aerosol</v>
          </cell>
        </row>
        <row r="1046">
          <cell r="A1046" t="str">
            <v>E2118600</v>
          </cell>
          <cell r="B1046" t="str">
            <v>3474636356010</v>
          </cell>
          <cell r="C1046" t="str">
            <v>KER DENS CUR HOMME 2017 30*6ML VD50</v>
          </cell>
          <cell r="D1046" t="str">
            <v>KR</v>
          </cell>
          <cell r="E1046" t="str">
            <v>B</v>
          </cell>
          <cell r="F1046">
            <v>1</v>
          </cell>
          <cell r="I1046" t="str">
            <v/>
          </cell>
          <cell r="L1046">
            <v>0.38900000000000001</v>
          </cell>
          <cell r="M1046">
            <v>4</v>
          </cell>
          <cell r="N1046">
            <v>80</v>
          </cell>
          <cell r="O1046">
            <v>400</v>
          </cell>
          <cell r="P1046">
            <v>0</v>
          </cell>
          <cell r="Q1046">
            <v>1</v>
          </cell>
          <cell r="R1046">
            <v>0</v>
          </cell>
          <cell r="S1046" t="str">
            <v>3474636356010</v>
          </cell>
          <cell r="T1046" t="str">
            <v>ЕАЭС № RU Д-ES.АИ13.В.05465</v>
          </cell>
          <cell r="U1046" t="str">
            <v>Non Aerosol</v>
          </cell>
          <cell r="V1046" t="str">
            <v>E2118600</v>
          </cell>
          <cell r="W1046" t="str">
            <v>E2118600</v>
          </cell>
          <cell r="X1046" t="str">
            <v>E2118600</v>
          </cell>
          <cell r="Y1046" t="str">
            <v>E2118600</v>
          </cell>
          <cell r="Z1046" t="str">
            <v>not US</v>
          </cell>
          <cell r="AA1046" t="str">
            <v/>
          </cell>
          <cell r="AB1046">
            <v>9</v>
          </cell>
          <cell r="AC1046" t="str">
            <v>Non Aerosol</v>
          </cell>
        </row>
        <row r="1047">
          <cell r="A1047" t="str">
            <v>E2691900</v>
          </cell>
          <cell r="B1047" t="str">
            <v>3474636614127</v>
          </cell>
          <cell r="C1047" t="str">
            <v>KER ELIX ULT BAIN 1000ML VD50</v>
          </cell>
          <cell r="D1047" t="str">
            <v>KR</v>
          </cell>
          <cell r="E1047" t="str">
            <v>B</v>
          </cell>
          <cell r="F1047">
            <v>1</v>
          </cell>
          <cell r="I1047" t="str">
            <v/>
          </cell>
          <cell r="L1047">
            <v>1.1000000000000001</v>
          </cell>
          <cell r="M1047">
            <v>4</v>
          </cell>
          <cell r="N1047">
            <v>96</v>
          </cell>
          <cell r="O1047">
            <v>384</v>
          </cell>
          <cell r="P1047">
            <v>0</v>
          </cell>
          <cell r="Q1047">
            <v>1</v>
          </cell>
          <cell r="R1047">
            <v>0</v>
          </cell>
          <cell r="S1047" t="str">
            <v>3474636614127</v>
          </cell>
          <cell r="T1047" t="str">
            <v>ЕАЭС № RU Д-ES.АИ13.В.06749</v>
          </cell>
          <cell r="U1047" t="str">
            <v>Non Aerosol</v>
          </cell>
          <cell r="V1047" t="str">
            <v>E2691900</v>
          </cell>
          <cell r="W1047" t="str">
            <v>E2691900</v>
          </cell>
          <cell r="X1047" t="str">
            <v>E2691900</v>
          </cell>
          <cell r="Y1047" t="str">
            <v>E2691900</v>
          </cell>
          <cell r="Z1047" t="str">
            <v>not US</v>
          </cell>
          <cell r="AA1047" t="str">
            <v/>
          </cell>
          <cell r="AB1047">
            <v>9</v>
          </cell>
          <cell r="AC1047" t="str">
            <v>Non Aerosol</v>
          </cell>
        </row>
        <row r="1048">
          <cell r="A1048" t="str">
            <v>E2691100</v>
          </cell>
          <cell r="B1048" t="str">
            <v>3474636614042</v>
          </cell>
          <cell r="C1048" t="str">
            <v>KER ELIX ULT SOIN 1000ML VD50</v>
          </cell>
          <cell r="D1048" t="str">
            <v>KR</v>
          </cell>
          <cell r="E1048" t="str">
            <v>C</v>
          </cell>
          <cell r="F1048">
            <v>1</v>
          </cell>
          <cell r="I1048" t="str">
            <v/>
          </cell>
          <cell r="L1048">
            <v>1.1000000000000001</v>
          </cell>
          <cell r="M1048">
            <v>4</v>
          </cell>
          <cell r="N1048">
            <v>96</v>
          </cell>
          <cell r="O1048">
            <v>384</v>
          </cell>
          <cell r="P1048">
            <v>0</v>
          </cell>
          <cell r="Q1048">
            <v>1</v>
          </cell>
          <cell r="R1048">
            <v>0</v>
          </cell>
          <cell r="S1048" t="str">
            <v>3474636614042</v>
          </cell>
          <cell r="T1048" t="str">
            <v>ЕАЭС № RU Д-ES.АИ33.В.00602/18</v>
          </cell>
          <cell r="U1048" t="str">
            <v>Non Aerosol</v>
          </cell>
          <cell r="V1048" t="str">
            <v>E2691100</v>
          </cell>
          <cell r="W1048" t="str">
            <v>E2691100</v>
          </cell>
          <cell r="X1048" t="str">
            <v>E2691100</v>
          </cell>
          <cell r="Y1048" t="str">
            <v>E2691100</v>
          </cell>
          <cell r="Z1048" t="str">
            <v>not US</v>
          </cell>
          <cell r="AA1048" t="str">
            <v/>
          </cell>
          <cell r="AB1048">
            <v>9</v>
          </cell>
          <cell r="AC1048" t="str">
            <v>Non Aerosol</v>
          </cell>
        </row>
        <row r="1049">
          <cell r="A1049" t="str">
            <v>E2692700</v>
          </cell>
          <cell r="B1049" t="str">
            <v>3474636614202</v>
          </cell>
          <cell r="C1049" t="str">
            <v>KER ELIX ULT MASQUE 500ML F058</v>
          </cell>
          <cell r="D1049" t="str">
            <v>KR</v>
          </cell>
          <cell r="E1049" t="str">
            <v>B</v>
          </cell>
          <cell r="F1049">
            <v>1</v>
          </cell>
          <cell r="I1049" t="str">
            <v/>
          </cell>
          <cell r="L1049">
            <v>0.51300000000000001</v>
          </cell>
          <cell r="M1049">
            <v>6</v>
          </cell>
          <cell r="N1049">
            <v>72</v>
          </cell>
          <cell r="O1049">
            <v>792</v>
          </cell>
          <cell r="P1049">
            <v>0</v>
          </cell>
          <cell r="Q1049">
            <v>1</v>
          </cell>
          <cell r="R1049">
            <v>0</v>
          </cell>
          <cell r="S1049" t="str">
            <v>3474636614202</v>
          </cell>
          <cell r="T1049" t="str">
            <v>ЕАЭС № RU Д-ES.АИ13.В.06751</v>
          </cell>
          <cell r="U1049" t="str">
            <v>Non Aerosol</v>
          </cell>
          <cell r="V1049" t="str">
            <v>E2692700</v>
          </cell>
          <cell r="W1049" t="str">
            <v>E2692700</v>
          </cell>
          <cell r="X1049" t="str">
            <v>E2692700</v>
          </cell>
          <cell r="Y1049" t="str">
            <v>E2692700</v>
          </cell>
          <cell r="Z1049" t="str">
            <v>not US</v>
          </cell>
          <cell r="AA1049" t="str">
            <v/>
          </cell>
          <cell r="AB1049">
            <v>9</v>
          </cell>
          <cell r="AC1049" t="str">
            <v>Non Aerosol</v>
          </cell>
        </row>
        <row r="1050">
          <cell r="A1050" t="str">
            <v>E2691700</v>
          </cell>
          <cell r="B1050" t="str">
            <v>3474636614103</v>
          </cell>
          <cell r="C1050" t="str">
            <v>KER ELIX ULT BAIN  250ML VD50</v>
          </cell>
          <cell r="D1050" t="str">
            <v>KR</v>
          </cell>
          <cell r="E1050" t="str">
            <v>A</v>
          </cell>
          <cell r="F1050">
            <v>1</v>
          </cell>
          <cell r="I1050" t="str">
            <v/>
          </cell>
          <cell r="L1050">
            <v>0.29799999999999999</v>
          </cell>
          <cell r="M1050">
            <v>12</v>
          </cell>
          <cell r="N1050">
            <v>204</v>
          </cell>
          <cell r="O1050">
            <v>1428</v>
          </cell>
          <cell r="P1050">
            <v>0</v>
          </cell>
          <cell r="Q1050">
            <v>1</v>
          </cell>
          <cell r="R1050">
            <v>6</v>
          </cell>
          <cell r="S1050" t="str">
            <v>3474636614103</v>
          </cell>
          <cell r="T1050" t="str">
            <v>ЕАЭС № RU Д-ES.АИ13.В.06749</v>
          </cell>
          <cell r="U1050" t="str">
            <v>Non Aerosol</v>
          </cell>
          <cell r="V1050" t="str">
            <v>E2691700</v>
          </cell>
          <cell r="W1050" t="str">
            <v>E2691700</v>
          </cell>
          <cell r="X1050" t="str">
            <v>E2691700</v>
          </cell>
          <cell r="Y1050" t="str">
            <v>E2691700</v>
          </cell>
          <cell r="Z1050" t="str">
            <v>not US</v>
          </cell>
          <cell r="AA1050" t="str">
            <v/>
          </cell>
          <cell r="AB1050">
            <v>9</v>
          </cell>
          <cell r="AC1050" t="str">
            <v>Non Aerosol</v>
          </cell>
        </row>
        <row r="1051">
          <cell r="A1051" t="str">
            <v>E2690900</v>
          </cell>
          <cell r="B1051" t="str">
            <v>3474636614028</v>
          </cell>
          <cell r="C1051" t="str">
            <v>KER ELIX ULT SOIN 200ML VF48</v>
          </cell>
          <cell r="D1051" t="str">
            <v>KR</v>
          </cell>
          <cell r="E1051" t="str">
            <v>A</v>
          </cell>
          <cell r="F1051">
            <v>1</v>
          </cell>
          <cell r="I1051" t="str">
            <v/>
          </cell>
          <cell r="L1051">
            <v>0.23</v>
          </cell>
          <cell r="M1051">
            <v>6</v>
          </cell>
          <cell r="N1051">
            <v>324</v>
          </cell>
          <cell r="O1051">
            <v>1620</v>
          </cell>
          <cell r="P1051">
            <v>0</v>
          </cell>
          <cell r="Q1051">
            <v>1</v>
          </cell>
          <cell r="R1051">
            <v>0</v>
          </cell>
          <cell r="S1051" t="str">
            <v>3474636614028</v>
          </cell>
          <cell r="T1051" t="str">
            <v>ЕАЭС № RU Д-ES.АИ33.В.00602/18</v>
          </cell>
          <cell r="U1051" t="str">
            <v>Non Aerosol</v>
          </cell>
          <cell r="V1051" t="str">
            <v>E2690900</v>
          </cell>
          <cell r="W1051" t="str">
            <v>E2690900</v>
          </cell>
          <cell r="X1051" t="str">
            <v>E2690900</v>
          </cell>
          <cell r="Y1051" t="str">
            <v>E2690900</v>
          </cell>
          <cell r="Z1051" t="str">
            <v>not US</v>
          </cell>
          <cell r="AA1051" t="str">
            <v/>
          </cell>
          <cell r="AB1051">
            <v>9</v>
          </cell>
          <cell r="AC1051" t="str">
            <v>Non Aerosol</v>
          </cell>
        </row>
        <row r="1052">
          <cell r="A1052" t="str">
            <v>E2692500</v>
          </cell>
          <cell r="B1052" t="str">
            <v>3474636614172</v>
          </cell>
          <cell r="C1052" t="str">
            <v>KER ELIX ULT MASQUE 200ML VF46</v>
          </cell>
          <cell r="D1052" t="str">
            <v>KR</v>
          </cell>
          <cell r="E1052" t="str">
            <v>A</v>
          </cell>
          <cell r="F1052">
            <v>1</v>
          </cell>
          <cell r="I1052" t="str">
            <v/>
          </cell>
          <cell r="L1052">
            <v>0.28000000000000003</v>
          </cell>
          <cell r="M1052">
            <v>6</v>
          </cell>
          <cell r="N1052">
            <v>72</v>
          </cell>
          <cell r="O1052">
            <v>864</v>
          </cell>
          <cell r="P1052">
            <v>0</v>
          </cell>
          <cell r="Q1052">
            <v>1</v>
          </cell>
          <cell r="R1052">
            <v>0</v>
          </cell>
          <cell r="S1052" t="str">
            <v>3474636614172</v>
          </cell>
          <cell r="T1052" t="str">
            <v>ЕАЭС № RU Д-ES.АИ13.В.06751</v>
          </cell>
          <cell r="U1052" t="str">
            <v>Non Aerosol</v>
          </cell>
          <cell r="V1052" t="str">
            <v>E2692500</v>
          </cell>
          <cell r="W1052" t="str">
            <v>E2692500</v>
          </cell>
          <cell r="X1052" t="str">
            <v>E2692500</v>
          </cell>
          <cell r="Y1052" t="str">
            <v>E2692500</v>
          </cell>
          <cell r="Z1052" t="str">
            <v>not US</v>
          </cell>
          <cell r="AA1052" t="str">
            <v/>
          </cell>
          <cell r="AB1052">
            <v>9</v>
          </cell>
          <cell r="AC1052" t="str">
            <v>Non Aerosol</v>
          </cell>
        </row>
        <row r="1053">
          <cell r="A1053" t="str">
            <v>E3141400</v>
          </cell>
          <cell r="B1053" t="str">
            <v>3474636819546</v>
          </cell>
          <cell r="C1053" t="str">
            <v>HUILE ORIGINALREDEDIT100 VD50</v>
          </cell>
          <cell r="D1053" t="str">
            <v>KR</v>
          </cell>
          <cell r="E1053" t="str">
            <v>#</v>
          </cell>
          <cell r="F1053">
            <v>1</v>
          </cell>
          <cell r="I1053" t="str">
            <v/>
          </cell>
          <cell r="L1053">
            <v>0.29299999999999998</v>
          </cell>
          <cell r="M1053">
            <v>6</v>
          </cell>
          <cell r="N1053">
            <v>240</v>
          </cell>
          <cell r="O1053">
            <v>1200</v>
          </cell>
          <cell r="P1053">
            <v>0</v>
          </cell>
          <cell r="Q1053">
            <v>1</v>
          </cell>
          <cell r="R1053">
            <v>0</v>
          </cell>
          <cell r="S1053" t="str">
            <v>3474636819546</v>
          </cell>
          <cell r="T1053" t="str">
            <v>ЕАЭС № RU Д-ES.АИ13.В.06751</v>
          </cell>
          <cell r="U1053" t="str">
            <v>Non Aerosol</v>
          </cell>
          <cell r="V1053" t="str">
            <v>E3141400</v>
          </cell>
          <cell r="W1053" t="str">
            <v>E3141400</v>
          </cell>
          <cell r="X1053" t="str">
            <v>E3141400</v>
          </cell>
          <cell r="Y1053" t="str">
            <v>E3141400</v>
          </cell>
          <cell r="Z1053" t="str">
            <v>not US</v>
          </cell>
          <cell r="AA1053" t="str">
            <v/>
          </cell>
          <cell r="AB1053">
            <v>9</v>
          </cell>
          <cell r="AC1053" t="str">
            <v>Non Aerosol</v>
          </cell>
        </row>
        <row r="1054">
          <cell r="A1054" t="str">
            <v>E2727900</v>
          </cell>
          <cell r="B1054" t="str">
            <v>3474636624768</v>
          </cell>
          <cell r="C1054" t="str">
            <v>KER EU HUILE ROSE 100ML VD50</v>
          </cell>
          <cell r="D1054" t="str">
            <v>KR</v>
          </cell>
          <cell r="E1054" t="str">
            <v>A</v>
          </cell>
          <cell r="F1054">
            <v>1</v>
          </cell>
          <cell r="I1054" t="str">
            <v/>
          </cell>
          <cell r="L1054">
            <v>0.29299999999999998</v>
          </cell>
          <cell r="M1054">
            <v>6</v>
          </cell>
          <cell r="N1054">
            <v>240</v>
          </cell>
          <cell r="O1054">
            <v>1200</v>
          </cell>
          <cell r="P1054">
            <v>0</v>
          </cell>
          <cell r="Q1054">
            <v>1</v>
          </cell>
          <cell r="R1054">
            <v>0</v>
          </cell>
          <cell r="S1054" t="str">
            <v>3474636624768</v>
          </cell>
          <cell r="T1054" t="str">
            <v>ЕАЭС № RU Д-ES.АИ13.В.06813</v>
          </cell>
          <cell r="U1054" t="str">
            <v>Non Aerosol</v>
          </cell>
          <cell r="V1054" t="str">
            <v>E2727900</v>
          </cell>
          <cell r="W1054" t="str">
            <v>E2727900</v>
          </cell>
          <cell r="X1054" t="str">
            <v>E2727900</v>
          </cell>
          <cell r="Y1054" t="str">
            <v>E2727900</v>
          </cell>
          <cell r="Z1054" t="str">
            <v>not US</v>
          </cell>
          <cell r="AA1054" t="str">
            <v/>
          </cell>
          <cell r="AB1054">
            <v>9</v>
          </cell>
          <cell r="AC1054" t="str">
            <v>Non Aerosol</v>
          </cell>
        </row>
        <row r="1055">
          <cell r="A1055" t="str">
            <v>E2689100</v>
          </cell>
          <cell r="B1055" t="str">
            <v>3474636613847</v>
          </cell>
          <cell r="C1055" t="str">
            <v>KER ELIX ULT LE VOILE 100ML VD50</v>
          </cell>
          <cell r="D1055" t="str">
            <v>KR</v>
          </cell>
          <cell r="E1055" t="str">
            <v>A</v>
          </cell>
          <cell r="F1055">
            <v>1</v>
          </cell>
          <cell r="I1055" t="str">
            <v/>
          </cell>
          <cell r="L1055">
            <v>0.29299999999999998</v>
          </cell>
          <cell r="M1055">
            <v>6</v>
          </cell>
          <cell r="N1055">
            <v>240</v>
          </cell>
          <cell r="O1055">
            <v>1200</v>
          </cell>
          <cell r="P1055">
            <v>0</v>
          </cell>
          <cell r="Q1055">
            <v>1</v>
          </cell>
          <cell r="R1055">
            <v>0</v>
          </cell>
          <cell r="S1055" t="str">
            <v>3474636613847</v>
          </cell>
          <cell r="T1055" t="str">
            <v>ЕАЭС № RU Д-ES.АИ13.В.06781</v>
          </cell>
          <cell r="U1055" t="str">
            <v>Non Aerosol</v>
          </cell>
          <cell r="V1055" t="str">
            <v>E2689100</v>
          </cell>
          <cell r="W1055" t="str">
            <v>E2689100</v>
          </cell>
          <cell r="X1055" t="str">
            <v>E2689100</v>
          </cell>
          <cell r="Y1055" t="str">
            <v>E2689100</v>
          </cell>
          <cell r="Z1055" t="str">
            <v>not US</v>
          </cell>
          <cell r="AA1055" t="str">
            <v/>
          </cell>
          <cell r="AB1055">
            <v>9</v>
          </cell>
          <cell r="AC1055" t="str">
            <v>Non Aerosol</v>
          </cell>
        </row>
        <row r="1056">
          <cell r="A1056" t="str">
            <v>E2123700</v>
          </cell>
          <cell r="B1056" t="str">
            <v>3474636471522</v>
          </cell>
          <cell r="C1056" t="str">
            <v>KER AURA BOT BAIN MICEL 1000ML VA21</v>
          </cell>
          <cell r="D1056" t="str">
            <v>KR</v>
          </cell>
          <cell r="E1056" t="str">
            <v>#</v>
          </cell>
          <cell r="F1056">
            <v>1</v>
          </cell>
          <cell r="I1056" t="str">
            <v/>
          </cell>
          <cell r="L1056">
            <v>1.1000000000000001</v>
          </cell>
          <cell r="M1056">
            <v>4</v>
          </cell>
          <cell r="N1056">
            <v>96</v>
          </cell>
          <cell r="O1056">
            <v>384</v>
          </cell>
          <cell r="P1056">
            <v>0</v>
          </cell>
          <cell r="Q1056">
            <v>1</v>
          </cell>
          <cell r="R1056">
            <v>0</v>
          </cell>
          <cell r="S1056" t="str">
            <v>3474636471522</v>
          </cell>
          <cell r="T1056" t="str">
            <v>ЕАЭС № RU Д-ES.АИ13.В.00479/19</v>
          </cell>
          <cell r="U1056" t="str">
            <v>Non Aerosol</v>
          </cell>
          <cell r="V1056" t="str">
            <v>E2123700</v>
          </cell>
          <cell r="W1056" t="str">
            <v>E2123700</v>
          </cell>
          <cell r="X1056" t="str">
            <v>E2123700</v>
          </cell>
          <cell r="Y1056" t="str">
            <v>E2123700</v>
          </cell>
          <cell r="Z1056" t="str">
            <v>not US</v>
          </cell>
          <cell r="AA1056" t="str">
            <v/>
          </cell>
          <cell r="AB1056">
            <v>9</v>
          </cell>
          <cell r="AC1056" t="str">
            <v>Non Aerosol</v>
          </cell>
        </row>
        <row r="1057">
          <cell r="A1057" t="str">
            <v>E2599820</v>
          </cell>
          <cell r="B1057" t="str">
            <v>3474636591121</v>
          </cell>
          <cell r="C1057" t="str">
            <v>KER AURAB BAIN NOUR 1000ML VA21</v>
          </cell>
          <cell r="D1057" t="str">
            <v>KR</v>
          </cell>
          <cell r="E1057" t="str">
            <v>C</v>
          </cell>
          <cell r="F1057">
            <v>1</v>
          </cell>
          <cell r="I1057" t="str">
            <v/>
          </cell>
          <cell r="L1057">
            <v>1.1000000000000001</v>
          </cell>
          <cell r="M1057">
            <v>4</v>
          </cell>
          <cell r="N1057">
            <v>96</v>
          </cell>
          <cell r="O1057">
            <v>384</v>
          </cell>
          <cell r="P1057">
            <v>0</v>
          </cell>
          <cell r="Q1057">
            <v>1</v>
          </cell>
          <cell r="R1057">
            <v>0</v>
          </cell>
          <cell r="S1057" t="str">
            <v>3474636591121</v>
          </cell>
          <cell r="T1057" t="str">
            <v>ЕАЭС № RU Д-ES.АИ13.В.06278</v>
          </cell>
          <cell r="U1057" t="str">
            <v>Non Aerosol</v>
          </cell>
          <cell r="V1057" t="str">
            <v>E2599820</v>
          </cell>
          <cell r="W1057" t="str">
            <v>E2599820</v>
          </cell>
          <cell r="X1057" t="str">
            <v>E2599820</v>
          </cell>
          <cell r="Y1057" t="str">
            <v>E2599820</v>
          </cell>
          <cell r="Z1057" t="str">
            <v>not US</v>
          </cell>
          <cell r="AA1057" t="str">
            <v/>
          </cell>
          <cell r="AB1057">
            <v>9</v>
          </cell>
          <cell r="AC1057" t="str">
            <v>Non Aerosol</v>
          </cell>
        </row>
        <row r="1058">
          <cell r="A1058" t="str">
            <v>E2124820</v>
          </cell>
          <cell r="B1058" t="str">
            <v>3474636471584</v>
          </cell>
          <cell r="C1058" t="str">
            <v>KER AURA BOT SOIN FOND 500ML V078</v>
          </cell>
          <cell r="D1058" t="str">
            <v>KR</v>
          </cell>
          <cell r="E1058" t="str">
            <v>C</v>
          </cell>
          <cell r="F1058">
            <v>1</v>
          </cell>
          <cell r="I1058" t="str">
            <v/>
          </cell>
          <cell r="L1058">
            <v>0.51300000000000001</v>
          </cell>
          <cell r="M1058">
            <v>6</v>
          </cell>
          <cell r="N1058">
            <v>72</v>
          </cell>
          <cell r="O1058">
            <v>792</v>
          </cell>
          <cell r="P1058">
            <v>0</v>
          </cell>
          <cell r="Q1058">
            <v>1</v>
          </cell>
          <cell r="R1058">
            <v>0</v>
          </cell>
          <cell r="S1058" t="str">
            <v>3474636471584</v>
          </cell>
          <cell r="T1058" t="str">
            <v>ЕАЭС № RU Д-ES.АИ13.В.00481/19</v>
          </cell>
          <cell r="U1058" t="str">
            <v>Non Aerosol</v>
          </cell>
          <cell r="V1058" t="str">
            <v>E2124820</v>
          </cell>
          <cell r="W1058" t="str">
            <v>E2124820</v>
          </cell>
          <cell r="X1058" t="str">
            <v>E2124820</v>
          </cell>
          <cell r="Y1058" t="str">
            <v>E2124820</v>
          </cell>
          <cell r="Z1058" t="str">
            <v>not US</v>
          </cell>
          <cell r="AA1058" t="str">
            <v/>
          </cell>
          <cell r="AB1058">
            <v>9</v>
          </cell>
          <cell r="AC1058" t="str">
            <v>Non Aerosol</v>
          </cell>
        </row>
        <row r="1059">
          <cell r="A1059" t="str">
            <v>E2600300</v>
          </cell>
          <cell r="B1059" t="str">
            <v>3474636591176</v>
          </cell>
          <cell r="C1059" t="str">
            <v>KER AURAB MASQ ABSOLU 500ML V058</v>
          </cell>
          <cell r="D1059" t="str">
            <v>KR</v>
          </cell>
          <cell r="E1059" t="str">
            <v>C</v>
          </cell>
          <cell r="F1059">
            <v>1</v>
          </cell>
          <cell r="I1059" t="str">
            <v/>
          </cell>
          <cell r="L1059">
            <v>0.51300000000000001</v>
          </cell>
          <cell r="M1059">
            <v>6</v>
          </cell>
          <cell r="N1059">
            <v>72</v>
          </cell>
          <cell r="O1059">
            <v>792</v>
          </cell>
          <cell r="P1059">
            <v>0</v>
          </cell>
          <cell r="Q1059">
            <v>1</v>
          </cell>
          <cell r="R1059">
            <v>0</v>
          </cell>
          <cell r="S1059" t="str">
            <v>3474636591176</v>
          </cell>
          <cell r="T1059" t="str">
            <v>ЕАЭС № RU Д-ES.АИ13.В.06750</v>
          </cell>
          <cell r="U1059" t="str">
            <v>Non Aerosol</v>
          </cell>
          <cell r="V1059" t="str">
            <v>E2600300</v>
          </cell>
          <cell r="W1059" t="str">
            <v>E2600300</v>
          </cell>
          <cell r="X1059" t="str">
            <v>E2600300</v>
          </cell>
          <cell r="Y1059" t="str">
            <v>E2600300</v>
          </cell>
          <cell r="Z1059" t="str">
            <v>not US</v>
          </cell>
          <cell r="AA1059" t="str">
            <v/>
          </cell>
          <cell r="AB1059">
            <v>9</v>
          </cell>
          <cell r="AC1059" t="str">
            <v>Non Aerosol</v>
          </cell>
        </row>
        <row r="1060">
          <cell r="A1060" t="str">
            <v>E2599620</v>
          </cell>
          <cell r="B1060" t="str">
            <v>3474636591084</v>
          </cell>
          <cell r="C1060" t="str">
            <v>KER AURAB BAIN NOUR 250ML VG41</v>
          </cell>
          <cell r="D1060" t="str">
            <v>KR</v>
          </cell>
          <cell r="E1060" t="str">
            <v>B</v>
          </cell>
          <cell r="F1060">
            <v>1</v>
          </cell>
          <cell r="I1060" t="str">
            <v/>
          </cell>
          <cell r="L1060">
            <v>0.29799999999999999</v>
          </cell>
          <cell r="M1060">
            <v>12</v>
          </cell>
          <cell r="N1060">
            <v>204</v>
          </cell>
          <cell r="O1060">
            <v>1428</v>
          </cell>
          <cell r="P1060">
            <v>0</v>
          </cell>
          <cell r="Q1060">
            <v>1</v>
          </cell>
          <cell r="R1060">
            <v>6</v>
          </cell>
          <cell r="S1060" t="str">
            <v>3474636591084</v>
          </cell>
          <cell r="T1060" t="str">
            <v>ЕАЭС № RU Д-ES.АИ13.В.06278</v>
          </cell>
          <cell r="U1060" t="str">
            <v>Non Aerosol</v>
          </cell>
          <cell r="V1060" t="str">
            <v>E2599620</v>
          </cell>
          <cell r="W1060" t="str">
            <v>E2599620</v>
          </cell>
          <cell r="X1060" t="str">
            <v>E2599620</v>
          </cell>
          <cell r="Y1060" t="str">
            <v>E2599620</v>
          </cell>
          <cell r="Z1060" t="str">
            <v>not US</v>
          </cell>
          <cell r="AA1060" t="str">
            <v/>
          </cell>
          <cell r="AB1060">
            <v>9</v>
          </cell>
          <cell r="AC1060" t="str">
            <v>Non Aerosol</v>
          </cell>
        </row>
        <row r="1061">
          <cell r="A1061" t="str">
            <v>E2124720</v>
          </cell>
          <cell r="B1061" t="str">
            <v>3474636471577</v>
          </cell>
          <cell r="C1061" t="str">
            <v>KER AURA BOT SOIN FOND 200ML VF48</v>
          </cell>
          <cell r="D1061" t="str">
            <v>KR</v>
          </cell>
          <cell r="E1061" t="str">
            <v>B</v>
          </cell>
          <cell r="F1061">
            <v>3</v>
          </cell>
          <cell r="I1061" t="str">
            <v/>
          </cell>
          <cell r="L1061">
            <v>0.23</v>
          </cell>
          <cell r="M1061">
            <v>6</v>
          </cell>
          <cell r="N1061">
            <v>324</v>
          </cell>
          <cell r="O1061">
            <v>1620</v>
          </cell>
          <cell r="P1061">
            <v>0</v>
          </cell>
          <cell r="Q1061">
            <v>1</v>
          </cell>
          <cell r="R1061">
            <v>0</v>
          </cell>
          <cell r="S1061" t="str">
            <v>3474636471577</v>
          </cell>
          <cell r="T1061" t="str">
            <v>ЕАЭС № RU Д-ES.АИ13.В.00481/19</v>
          </cell>
          <cell r="U1061" t="str">
            <v>Non Aerosol</v>
          </cell>
          <cell r="V1061" t="str">
            <v>E2124720</v>
          </cell>
          <cell r="W1061" t="str">
            <v>E2124720</v>
          </cell>
          <cell r="X1061" t="str">
            <v>E2124720</v>
          </cell>
          <cell r="Y1061" t="str">
            <v>E2124720</v>
          </cell>
          <cell r="Z1061" t="str">
            <v>not US</v>
          </cell>
          <cell r="AA1061" t="str">
            <v/>
          </cell>
          <cell r="AB1061">
            <v>9</v>
          </cell>
          <cell r="AC1061" t="str">
            <v>Non Aerosol</v>
          </cell>
        </row>
        <row r="1062">
          <cell r="A1062" t="str">
            <v>E2601500</v>
          </cell>
          <cell r="B1062" t="str">
            <v>3474636591237</v>
          </cell>
          <cell r="C1062" t="str">
            <v>KER AURAB BAUME REGE 50ml V934</v>
          </cell>
          <cell r="D1062" t="str">
            <v>KR</v>
          </cell>
          <cell r="E1062" t="str">
            <v>C</v>
          </cell>
          <cell r="F1062">
            <v>1</v>
          </cell>
          <cell r="I1062" t="str">
            <v/>
          </cell>
          <cell r="L1062">
            <v>0.20100000000000001</v>
          </cell>
          <cell r="M1062">
            <v>12</v>
          </cell>
          <cell r="N1062">
            <v>396</v>
          </cell>
          <cell r="O1062">
            <v>2772</v>
          </cell>
          <cell r="P1062">
            <v>0</v>
          </cell>
          <cell r="Q1062">
            <v>1</v>
          </cell>
          <cell r="R1062">
            <v>6</v>
          </cell>
          <cell r="S1062" t="str">
            <v>3474636591237</v>
          </cell>
          <cell r="T1062" t="str">
            <v>ЕАЭС № RU Д-ES.АИ13.В.06780</v>
          </cell>
          <cell r="U1062" t="str">
            <v>Non Aerosol</v>
          </cell>
          <cell r="V1062" t="str">
            <v>E2601500</v>
          </cell>
          <cell r="W1062" t="str">
            <v>E2601500</v>
          </cell>
          <cell r="X1062" t="str">
            <v>E2601500</v>
          </cell>
          <cell r="Y1062" t="str">
            <v>E2601500</v>
          </cell>
          <cell r="Z1062" t="str">
            <v>not US</v>
          </cell>
          <cell r="AA1062" t="str">
            <v/>
          </cell>
          <cell r="AB1062">
            <v>9</v>
          </cell>
          <cell r="AC1062" t="str">
            <v>Non Aerosol</v>
          </cell>
        </row>
        <row r="1063">
          <cell r="A1063" t="str">
            <v>E2602020</v>
          </cell>
          <cell r="B1063" t="str">
            <v>3474636591282</v>
          </cell>
          <cell r="C1063" t="str">
            <v>KER AURAB LAIT FORME 150ml VF48</v>
          </cell>
          <cell r="D1063" t="str">
            <v>KR</v>
          </cell>
          <cell r="E1063" t="str">
            <v>#</v>
          </cell>
          <cell r="F1063">
            <v>1</v>
          </cell>
          <cell r="I1063" t="str">
            <v/>
          </cell>
          <cell r="L1063">
            <v>0.184</v>
          </cell>
          <cell r="M1063">
            <v>12</v>
          </cell>
          <cell r="N1063">
            <v>408</v>
          </cell>
          <cell r="O1063">
            <v>2040</v>
          </cell>
          <cell r="P1063">
            <v>0</v>
          </cell>
          <cell r="Q1063">
            <v>1</v>
          </cell>
          <cell r="R1063">
            <v>3</v>
          </cell>
          <cell r="S1063" t="str">
            <v>3474636591282</v>
          </cell>
          <cell r="T1063" t="str">
            <v>ЕАЭС № RU Д-ES.АИ13.В.06277</v>
          </cell>
          <cell r="U1063" t="str">
            <v>Non Aerosol</v>
          </cell>
          <cell r="V1063" t="str">
            <v>E2602020</v>
          </cell>
          <cell r="W1063" t="str">
            <v>E2602020</v>
          </cell>
          <cell r="X1063" t="str">
            <v>E2602020</v>
          </cell>
          <cell r="Y1063" t="str">
            <v>E2602020</v>
          </cell>
          <cell r="Z1063" t="str">
            <v>not US</v>
          </cell>
          <cell r="AA1063" t="str">
            <v/>
          </cell>
          <cell r="AB1063">
            <v>9</v>
          </cell>
          <cell r="AC1063" t="str">
            <v>Non Aerosol</v>
          </cell>
        </row>
        <row r="1064">
          <cell r="A1064" t="str">
            <v>E2602321</v>
          </cell>
          <cell r="B1064" t="str">
            <v>3474636591312</v>
          </cell>
          <cell r="C1064" t="str">
            <v>KER AURAB CREME DEF 150ml VF48</v>
          </cell>
          <cell r="D1064" t="str">
            <v>KR</v>
          </cell>
          <cell r="E1064" t="str">
            <v>C</v>
          </cell>
          <cell r="F1064">
            <v>1</v>
          </cell>
          <cell r="I1064" t="str">
            <v/>
          </cell>
          <cell r="L1064">
            <v>0.215</v>
          </cell>
          <cell r="M1064">
            <v>12</v>
          </cell>
          <cell r="N1064">
            <v>396</v>
          </cell>
          <cell r="O1064">
            <v>1980</v>
          </cell>
          <cell r="P1064">
            <v>0</v>
          </cell>
          <cell r="Q1064">
            <v>1</v>
          </cell>
          <cell r="R1064">
            <v>3</v>
          </cell>
          <cell r="S1064" t="str">
            <v>3474636591312</v>
          </cell>
          <cell r="T1064" t="str">
            <v>ЕАЭС № RU Д-ES.АИ13.В.06276</v>
          </cell>
          <cell r="U1064" t="str">
            <v>Non Aerosol</v>
          </cell>
          <cell r="V1064" t="str">
            <v>E2602321</v>
          </cell>
          <cell r="W1064" t="str">
            <v>E2602321</v>
          </cell>
          <cell r="X1064" t="str">
            <v>E2602321</v>
          </cell>
          <cell r="Y1064" t="str">
            <v>E2602321</v>
          </cell>
          <cell r="Z1064" t="str">
            <v>not US</v>
          </cell>
          <cell r="AA1064" t="str">
            <v/>
          </cell>
          <cell r="AB1064">
            <v>9</v>
          </cell>
          <cell r="AC1064" t="str">
            <v>Non Aerosol</v>
          </cell>
        </row>
        <row r="1065">
          <cell r="A1065" t="str">
            <v>E2267800</v>
          </cell>
          <cell r="B1065" t="str">
            <v>3474636494675</v>
          </cell>
          <cell r="C1065" t="str">
            <v>KER REFL BAIN CHROMAT 1L VD50</v>
          </cell>
          <cell r="D1065" t="str">
            <v>KR</v>
          </cell>
          <cell r="E1065" t="str">
            <v>B</v>
          </cell>
          <cell r="F1065">
            <v>1</v>
          </cell>
          <cell r="I1065" t="str">
            <v/>
          </cell>
          <cell r="L1065">
            <v>1.1000000000000001</v>
          </cell>
          <cell r="M1065">
            <v>4</v>
          </cell>
          <cell r="N1065">
            <v>96</v>
          </cell>
          <cell r="O1065">
            <v>384</v>
          </cell>
          <cell r="P1065">
            <v>0</v>
          </cell>
          <cell r="Q1065">
            <v>1</v>
          </cell>
          <cell r="R1065">
            <v>0</v>
          </cell>
          <cell r="S1065" t="str">
            <v>3474636494675</v>
          </cell>
          <cell r="T1065" t="str">
            <v>ЕАЭС № RU Д-ES.АИ13.В.05723</v>
          </cell>
          <cell r="U1065" t="str">
            <v>Non Aerosol</v>
          </cell>
          <cell r="V1065" t="str">
            <v>E2267800</v>
          </cell>
          <cell r="W1065" t="str">
            <v>E2267800</v>
          </cell>
          <cell r="X1065" t="str">
            <v>E2267800</v>
          </cell>
          <cell r="Y1065" t="str">
            <v>E2267800</v>
          </cell>
          <cell r="Z1065" t="str">
            <v>not US</v>
          </cell>
          <cell r="AA1065" t="str">
            <v/>
          </cell>
          <cell r="AB1065">
            <v>9</v>
          </cell>
          <cell r="AC1065" t="str">
            <v>Non Aerosol</v>
          </cell>
        </row>
        <row r="1066">
          <cell r="A1066" t="str">
            <v>E2268800</v>
          </cell>
          <cell r="B1066" t="str">
            <v>3474636494774</v>
          </cell>
          <cell r="C1066" t="str">
            <v>K REF BAIN CHROMAT RICH 1000ML VA21</v>
          </cell>
          <cell r="D1066" t="str">
            <v>KR</v>
          </cell>
          <cell r="E1066" t="str">
            <v>B</v>
          </cell>
          <cell r="F1066">
            <v>1</v>
          </cell>
          <cell r="I1066" t="str">
            <v/>
          </cell>
          <cell r="L1066">
            <v>1.1000000000000001</v>
          </cell>
          <cell r="M1066">
            <v>4</v>
          </cell>
          <cell r="N1066">
            <v>96</v>
          </cell>
          <cell r="O1066">
            <v>384</v>
          </cell>
          <cell r="P1066">
            <v>0</v>
          </cell>
          <cell r="Q1066">
            <v>1</v>
          </cell>
          <cell r="R1066">
            <v>0</v>
          </cell>
          <cell r="S1066" t="str">
            <v>3474636494774</v>
          </cell>
          <cell r="T1066" t="str">
            <v>ЕАЭС № RU Д-ES.АИ13.В.05723</v>
          </cell>
          <cell r="U1066" t="str">
            <v>Non Aerosol</v>
          </cell>
          <cell r="V1066" t="str">
            <v>E2268800</v>
          </cell>
          <cell r="W1066" t="str">
            <v>E2268800</v>
          </cell>
          <cell r="X1066" t="str">
            <v>E2268800</v>
          </cell>
          <cell r="Y1066" t="str">
            <v>E2268800</v>
          </cell>
          <cell r="Z1066" t="str">
            <v>not US</v>
          </cell>
          <cell r="AA1066" t="str">
            <v/>
          </cell>
          <cell r="AB1066">
            <v>9</v>
          </cell>
          <cell r="AC1066" t="str">
            <v>Non Aerosol</v>
          </cell>
        </row>
        <row r="1067">
          <cell r="A1067" t="str">
            <v>E2269300</v>
          </cell>
          <cell r="B1067" t="str">
            <v>3474636494828</v>
          </cell>
          <cell r="C1067" t="str">
            <v>K REF FOND CHROMATIQUE 1000ML VA21</v>
          </cell>
          <cell r="D1067" t="str">
            <v>KR</v>
          </cell>
          <cell r="E1067" t="str">
            <v>B</v>
          </cell>
          <cell r="F1067">
            <v>1</v>
          </cell>
          <cell r="I1067" t="str">
            <v/>
          </cell>
          <cell r="L1067">
            <v>1.1000000000000001</v>
          </cell>
          <cell r="M1067">
            <v>4</v>
          </cell>
          <cell r="N1067">
            <v>96</v>
          </cell>
          <cell r="O1067">
            <v>384</v>
          </cell>
          <cell r="P1067">
            <v>0</v>
          </cell>
          <cell r="Q1067">
            <v>1</v>
          </cell>
          <cell r="R1067">
            <v>0</v>
          </cell>
          <cell r="S1067" t="str">
            <v>3474636494828</v>
          </cell>
          <cell r="T1067" t="str">
            <v>ЕАЭС № RU Д-ES.АИ13.В.05725</v>
          </cell>
          <cell r="U1067" t="str">
            <v>Non Aerosol</v>
          </cell>
          <cell r="V1067" t="str">
            <v>E2269300</v>
          </cell>
          <cell r="W1067" t="str">
            <v>E2269300</v>
          </cell>
          <cell r="X1067" t="str">
            <v>E2269300</v>
          </cell>
          <cell r="Y1067" t="str">
            <v>E2269300</v>
          </cell>
          <cell r="Z1067" t="str">
            <v>not US</v>
          </cell>
          <cell r="AA1067" t="str">
            <v/>
          </cell>
          <cell r="AB1067">
            <v>9</v>
          </cell>
          <cell r="AC1067" t="str">
            <v>Non Aerosol</v>
          </cell>
        </row>
        <row r="1068">
          <cell r="A1068" t="str">
            <v>E2269700</v>
          </cell>
          <cell r="B1068" t="str">
            <v>3474636494866</v>
          </cell>
          <cell r="C1068" t="str">
            <v>K REF MASQ CHRO CX FINS 500ML V078</v>
          </cell>
          <cell r="D1068" t="str">
            <v>KR</v>
          </cell>
          <cell r="E1068" t="str">
            <v>B</v>
          </cell>
          <cell r="F1068">
            <v>1</v>
          </cell>
          <cell r="I1068" t="str">
            <v/>
          </cell>
          <cell r="L1068">
            <v>0.51300000000000001</v>
          </cell>
          <cell r="M1068">
            <v>6</v>
          </cell>
          <cell r="N1068">
            <v>72</v>
          </cell>
          <cell r="O1068">
            <v>792</v>
          </cell>
          <cell r="P1068">
            <v>0</v>
          </cell>
          <cell r="Q1068">
            <v>1</v>
          </cell>
          <cell r="R1068">
            <v>0</v>
          </cell>
          <cell r="S1068" t="str">
            <v>3474636494866</v>
          </cell>
          <cell r="T1068" t="str">
            <v>ЕАЭС № RU Д-ES.АИ13.В.05724</v>
          </cell>
          <cell r="U1068" t="str">
            <v>Non Aerosol</v>
          </cell>
          <cell r="V1068" t="str">
            <v>E2269700</v>
          </cell>
          <cell r="W1068" t="str">
            <v>E2269700</v>
          </cell>
          <cell r="X1068" t="str">
            <v>E2269700</v>
          </cell>
          <cell r="Y1068" t="str">
            <v>E2269700</v>
          </cell>
          <cell r="Z1068" t="str">
            <v>not US</v>
          </cell>
          <cell r="AA1068" t="str">
            <v/>
          </cell>
          <cell r="AB1068">
            <v>9</v>
          </cell>
          <cell r="AC1068" t="str">
            <v>Non Aerosol</v>
          </cell>
        </row>
        <row r="1069">
          <cell r="A1069" t="str">
            <v>E2270100</v>
          </cell>
          <cell r="B1069" t="str">
            <v>3474636494903</v>
          </cell>
          <cell r="C1069" t="str">
            <v>K REF MASQ CHRO CX EP 500ML V078</v>
          </cell>
          <cell r="D1069" t="str">
            <v>KR</v>
          </cell>
          <cell r="E1069" t="str">
            <v>B</v>
          </cell>
          <cell r="F1069">
            <v>1</v>
          </cell>
          <cell r="I1069" t="str">
            <v/>
          </cell>
          <cell r="L1069">
            <v>0.51300000000000001</v>
          </cell>
          <cell r="M1069">
            <v>6</v>
          </cell>
          <cell r="N1069">
            <v>72</v>
          </cell>
          <cell r="O1069">
            <v>792</v>
          </cell>
          <cell r="P1069">
            <v>0</v>
          </cell>
          <cell r="Q1069">
            <v>1</v>
          </cell>
          <cell r="R1069">
            <v>0</v>
          </cell>
          <cell r="S1069" t="str">
            <v>3474636494903</v>
          </cell>
          <cell r="T1069" t="str">
            <v>ЕАЭС № RU Д-ES.АИ13.В.05724</v>
          </cell>
          <cell r="U1069" t="str">
            <v>Non Aerosol</v>
          </cell>
          <cell r="V1069" t="str">
            <v>E2270100</v>
          </cell>
          <cell r="W1069" t="str">
            <v>E2270100</v>
          </cell>
          <cell r="X1069" t="str">
            <v>E2270100</v>
          </cell>
          <cell r="Y1069" t="str">
            <v>E2270100</v>
          </cell>
          <cell r="Z1069" t="str">
            <v>not US</v>
          </cell>
          <cell r="AA1069" t="str">
            <v/>
          </cell>
          <cell r="AB1069">
            <v>9</v>
          </cell>
          <cell r="AC1069" t="str">
            <v>Non Aerosol</v>
          </cell>
        </row>
        <row r="1070">
          <cell r="A1070" t="str">
            <v>E2268700</v>
          </cell>
          <cell r="B1070" t="str">
            <v>3474636494767</v>
          </cell>
          <cell r="C1070" t="str">
            <v>K REF BAIN CHROMAT RICH 250ML VF46</v>
          </cell>
          <cell r="D1070" t="str">
            <v>KR</v>
          </cell>
          <cell r="E1070" t="str">
            <v>A</v>
          </cell>
          <cell r="F1070">
            <v>1</v>
          </cell>
          <cell r="I1070" t="str">
            <v/>
          </cell>
          <cell r="L1070">
            <v>0.29799999999999999</v>
          </cell>
          <cell r="M1070">
            <v>12</v>
          </cell>
          <cell r="N1070">
            <v>204</v>
          </cell>
          <cell r="O1070">
            <v>1428</v>
          </cell>
          <cell r="P1070">
            <v>0</v>
          </cell>
          <cell r="Q1070">
            <v>1</v>
          </cell>
          <cell r="R1070">
            <v>6</v>
          </cell>
          <cell r="S1070" t="str">
            <v>3474636494767</v>
          </cell>
          <cell r="T1070" t="str">
            <v>ЕАЭС № RU Д-ES.АИ13.В.05723</v>
          </cell>
          <cell r="U1070" t="str">
            <v>Non Aerosol</v>
          </cell>
          <cell r="V1070" t="str">
            <v>E2268700</v>
          </cell>
          <cell r="W1070" t="str">
            <v>E2268700</v>
          </cell>
          <cell r="X1070" t="str">
            <v>E2268700</v>
          </cell>
          <cell r="Y1070" t="str">
            <v>E2268700</v>
          </cell>
          <cell r="Z1070" t="str">
            <v>not US</v>
          </cell>
          <cell r="AA1070" t="str">
            <v/>
          </cell>
          <cell r="AB1070">
            <v>9</v>
          </cell>
          <cell r="AC1070" t="str">
            <v>Non Aerosol</v>
          </cell>
        </row>
        <row r="1071">
          <cell r="A1071" t="str">
            <v>E2271800</v>
          </cell>
          <cell r="B1071" t="str">
            <v>3474636494811</v>
          </cell>
          <cell r="C1071" t="str">
            <v>K REF FOND CHROMATIQUE 200ML VF48</v>
          </cell>
          <cell r="D1071" t="str">
            <v>KR</v>
          </cell>
          <cell r="E1071" t="str">
            <v>A</v>
          </cell>
          <cell r="F1071">
            <v>1</v>
          </cell>
          <cell r="I1071" t="str">
            <v/>
          </cell>
          <cell r="L1071">
            <v>0.23</v>
          </cell>
          <cell r="M1071">
            <v>6</v>
          </cell>
          <cell r="N1071">
            <v>324</v>
          </cell>
          <cell r="O1071">
            <v>1620</v>
          </cell>
          <cell r="P1071">
            <v>0</v>
          </cell>
          <cell r="Q1071">
            <v>1</v>
          </cell>
          <cell r="R1071">
            <v>0</v>
          </cell>
          <cell r="S1071" t="str">
            <v>3474636494811</v>
          </cell>
          <cell r="T1071" t="str">
            <v>ЕАЭС № RU Д-ES.АИ13.В.05725</v>
          </cell>
          <cell r="U1071" t="str">
            <v>Non Aerosol</v>
          </cell>
          <cell r="V1071" t="str">
            <v>E2271800</v>
          </cell>
          <cell r="W1071" t="str">
            <v>E2271800</v>
          </cell>
          <cell r="X1071" t="str">
            <v>E2271800</v>
          </cell>
          <cell r="Y1071" t="str">
            <v>E2271800</v>
          </cell>
          <cell r="Z1071" t="str">
            <v>not US</v>
          </cell>
          <cell r="AA1071" t="str">
            <v/>
          </cell>
          <cell r="AB1071">
            <v>9</v>
          </cell>
          <cell r="AC1071" t="str">
            <v>Non Aerosol</v>
          </cell>
        </row>
        <row r="1072">
          <cell r="A1072" t="str">
            <v>E2267700</v>
          </cell>
          <cell r="B1072" t="str">
            <v>3474636494668</v>
          </cell>
          <cell r="C1072" t="str">
            <v>KER REFL BAIN CHROMAT 250ML VF46</v>
          </cell>
          <cell r="D1072" t="str">
            <v>KR</v>
          </cell>
          <cell r="E1072" t="str">
            <v>A</v>
          </cell>
          <cell r="F1072">
            <v>1</v>
          </cell>
          <cell r="I1072" t="str">
            <v/>
          </cell>
          <cell r="L1072">
            <v>0.29799999999999999</v>
          </cell>
          <cell r="M1072">
            <v>12</v>
          </cell>
          <cell r="N1072">
            <v>204</v>
          </cell>
          <cell r="O1072">
            <v>1428</v>
          </cell>
          <cell r="P1072">
            <v>0</v>
          </cell>
          <cell r="Q1072">
            <v>1</v>
          </cell>
          <cell r="R1072">
            <v>6</v>
          </cell>
          <cell r="S1072" t="str">
            <v>3474636494668</v>
          </cell>
          <cell r="T1072" t="str">
            <v>ЕАЭС № RU Д-ES.АИ13.В.05723</v>
          </cell>
          <cell r="U1072" t="str">
            <v>Non Aerosol</v>
          </cell>
          <cell r="V1072" t="str">
            <v>E2267700</v>
          </cell>
          <cell r="W1072" t="str">
            <v>E2267700</v>
          </cell>
          <cell r="X1072" t="str">
            <v>E2267700</v>
          </cell>
          <cell r="Y1072" t="str">
            <v>E2267700</v>
          </cell>
          <cell r="Z1072" t="str">
            <v>not US</v>
          </cell>
          <cell r="AA1072" t="str">
            <v/>
          </cell>
          <cell r="AB1072">
            <v>9</v>
          </cell>
          <cell r="AC1072" t="str">
            <v>Non Aerosol</v>
          </cell>
        </row>
        <row r="1073">
          <cell r="A1073" t="str">
            <v>E2269600</v>
          </cell>
          <cell r="B1073" t="str">
            <v>3474636494859</v>
          </cell>
          <cell r="C1073" t="str">
            <v>K REF MASQ CHRO CX FINS 200ML VF62</v>
          </cell>
          <cell r="D1073" t="str">
            <v>KR</v>
          </cell>
          <cell r="E1073" t="str">
            <v>A</v>
          </cell>
          <cell r="F1073">
            <v>1</v>
          </cell>
          <cell r="I1073" t="str">
            <v/>
          </cell>
          <cell r="L1073">
            <v>0.28000000000000003</v>
          </cell>
          <cell r="M1073">
            <v>6</v>
          </cell>
          <cell r="N1073">
            <v>72</v>
          </cell>
          <cell r="O1073">
            <v>864</v>
          </cell>
          <cell r="P1073">
            <v>0</v>
          </cell>
          <cell r="Q1073">
            <v>1</v>
          </cell>
          <cell r="R1073">
            <v>0</v>
          </cell>
          <cell r="S1073" t="str">
            <v>3474636494859</v>
          </cell>
          <cell r="T1073" t="str">
            <v>ЕАЭС № RU Д-ES.АИ13.В.05724</v>
          </cell>
          <cell r="U1073" t="str">
            <v>Non Aerosol</v>
          </cell>
          <cell r="V1073" t="str">
            <v>E2269600</v>
          </cell>
          <cell r="W1073" t="str">
            <v>E2269600</v>
          </cell>
          <cell r="X1073" t="str">
            <v>E2269600</v>
          </cell>
          <cell r="Y1073" t="str">
            <v>E2269600</v>
          </cell>
          <cell r="Z1073" t="str">
            <v>not US</v>
          </cell>
          <cell r="AA1073" t="str">
            <v/>
          </cell>
          <cell r="AB1073">
            <v>9</v>
          </cell>
          <cell r="AC1073" t="str">
            <v>Non Aerosol</v>
          </cell>
        </row>
        <row r="1074">
          <cell r="A1074" t="str">
            <v>E2270000</v>
          </cell>
          <cell r="B1074" t="str">
            <v>3474636494897</v>
          </cell>
          <cell r="C1074" t="str">
            <v>K REF MASQ CHRO CX EP 200ML VF62</v>
          </cell>
          <cell r="D1074" t="str">
            <v>KR</v>
          </cell>
          <cell r="E1074" t="str">
            <v>A</v>
          </cell>
          <cell r="F1074">
            <v>1</v>
          </cell>
          <cell r="I1074" t="str">
            <v/>
          </cell>
          <cell r="L1074">
            <v>0.28000000000000003</v>
          </cell>
          <cell r="M1074">
            <v>6</v>
          </cell>
          <cell r="N1074">
            <v>72</v>
          </cell>
          <cell r="O1074">
            <v>864</v>
          </cell>
          <cell r="P1074">
            <v>0</v>
          </cell>
          <cell r="Q1074">
            <v>1</v>
          </cell>
          <cell r="R1074">
            <v>0</v>
          </cell>
          <cell r="S1074" t="str">
            <v>3474636494897</v>
          </cell>
          <cell r="T1074" t="str">
            <v>ЕАЭС № RU Д-ES.АИ13.В.05724</v>
          </cell>
          <cell r="U1074" t="str">
            <v>Non Aerosol</v>
          </cell>
          <cell r="V1074" t="str">
            <v>E2270000</v>
          </cell>
          <cell r="W1074" t="str">
            <v>E2270000</v>
          </cell>
          <cell r="X1074" t="str">
            <v>E2270000</v>
          </cell>
          <cell r="Y1074" t="str">
            <v>E2270000</v>
          </cell>
          <cell r="Z1074" t="str">
            <v>not US</v>
          </cell>
          <cell r="AA1074" t="str">
            <v/>
          </cell>
          <cell r="AB1074">
            <v>9</v>
          </cell>
          <cell r="AC1074" t="str">
            <v>Non Aerosol</v>
          </cell>
        </row>
        <row r="1075">
          <cell r="A1075" t="str">
            <v>E1023320</v>
          </cell>
          <cell r="B1075" t="str">
            <v>3474630647534</v>
          </cell>
          <cell r="C1075" t="str">
            <v>K BAIN FLUIDEAL SUL FREE 1000ML A21</v>
          </cell>
          <cell r="D1075" t="str">
            <v>KR</v>
          </cell>
          <cell r="E1075" t="str">
            <v>B</v>
          </cell>
          <cell r="F1075">
            <v>1</v>
          </cell>
          <cell r="I1075" t="str">
            <v/>
          </cell>
          <cell r="L1075">
            <v>1.1000000000000001</v>
          </cell>
          <cell r="M1075">
            <v>4</v>
          </cell>
          <cell r="N1075">
            <v>96</v>
          </cell>
          <cell r="O1075">
            <v>384</v>
          </cell>
          <cell r="P1075">
            <v>0</v>
          </cell>
          <cell r="Q1075">
            <v>1</v>
          </cell>
          <cell r="R1075">
            <v>0</v>
          </cell>
          <cell r="S1075" t="str">
            <v>3474630647534</v>
          </cell>
          <cell r="T1075" t="str">
            <v>ЕАЭС № RU Д-ES.АИ13.В.05817</v>
          </cell>
          <cell r="U1075" t="str">
            <v>Non Aerosol</v>
          </cell>
          <cell r="V1075" t="str">
            <v>E1023320</v>
          </cell>
          <cell r="W1075" t="str">
            <v>E1023320</v>
          </cell>
          <cell r="X1075" t="str">
            <v>E1023320</v>
          </cell>
          <cell r="Y1075" t="str">
            <v>E1023320</v>
          </cell>
          <cell r="Z1075" t="str">
            <v>not US</v>
          </cell>
          <cell r="AA1075" t="str">
            <v/>
          </cell>
          <cell r="AB1075">
            <v>9</v>
          </cell>
          <cell r="AC1075" t="str">
            <v>Non Aerosol</v>
          </cell>
        </row>
        <row r="1076">
          <cell r="A1076" t="str">
            <v>E1023501</v>
          </cell>
          <cell r="B1076" t="str">
            <v>3474630647619</v>
          </cell>
          <cell r="C1076" t="str">
            <v>K FONDNT MLT DISCIPLINE 1000ML VA21</v>
          </cell>
          <cell r="D1076" t="str">
            <v>KR</v>
          </cell>
          <cell r="E1076" t="str">
            <v>B</v>
          </cell>
          <cell r="F1076">
            <v>1</v>
          </cell>
          <cell r="I1076" t="str">
            <v/>
          </cell>
          <cell r="L1076">
            <v>1.1000000000000001</v>
          </cell>
          <cell r="M1076">
            <v>4</v>
          </cell>
          <cell r="N1076">
            <v>96</v>
          </cell>
          <cell r="O1076">
            <v>384</v>
          </cell>
          <cell r="P1076">
            <v>0</v>
          </cell>
          <cell r="Q1076">
            <v>1</v>
          </cell>
          <cell r="R1076">
            <v>0</v>
          </cell>
          <cell r="S1076" t="str">
            <v>3474630647619</v>
          </cell>
          <cell r="T1076" t="str">
            <v>ЕАЭС № RU Д-ES.АИ13.В.05807</v>
          </cell>
          <cell r="U1076" t="str">
            <v>Non Aerosol</v>
          </cell>
          <cell r="V1076" t="str">
            <v>E1023501</v>
          </cell>
          <cell r="W1076" t="str">
            <v>E1023501</v>
          </cell>
          <cell r="X1076" t="str">
            <v>E1023501</v>
          </cell>
          <cell r="Y1076" t="str">
            <v>E1023501</v>
          </cell>
          <cell r="Z1076" t="str">
            <v>not US</v>
          </cell>
          <cell r="AA1076" t="str">
            <v/>
          </cell>
          <cell r="AB1076">
            <v>9</v>
          </cell>
          <cell r="AC1076" t="str">
            <v>Non Aerosol</v>
          </cell>
        </row>
        <row r="1077">
          <cell r="A1077" t="str">
            <v>E1043201</v>
          </cell>
          <cell r="B1077" t="str">
            <v>3474630655034</v>
          </cell>
          <cell r="C1077" t="str">
            <v>KER MASKERATINE 500ML V935</v>
          </cell>
          <cell r="D1077" t="str">
            <v>KR</v>
          </cell>
          <cell r="E1077" t="str">
            <v>B</v>
          </cell>
          <cell r="F1077">
            <v>1</v>
          </cell>
          <cell r="I1077" t="str">
            <v/>
          </cell>
          <cell r="L1077">
            <v>0.51300000000000001</v>
          </cell>
          <cell r="M1077">
            <v>6</v>
          </cell>
          <cell r="N1077">
            <v>72</v>
          </cell>
          <cell r="O1077">
            <v>792</v>
          </cell>
          <cell r="P1077">
            <v>0</v>
          </cell>
          <cell r="Q1077">
            <v>1</v>
          </cell>
          <cell r="R1077">
            <v>0</v>
          </cell>
          <cell r="S1077" t="str">
            <v>3474630655034</v>
          </cell>
          <cell r="T1077" t="str">
            <v>ЕАЭС № RU Д-ES.АИ13.В.05808</v>
          </cell>
          <cell r="U1077" t="str">
            <v>Non Aerosol</v>
          </cell>
          <cell r="V1077" t="str">
            <v>E1043201</v>
          </cell>
          <cell r="W1077" t="str">
            <v>E1043201</v>
          </cell>
          <cell r="X1077" t="str">
            <v>E1043201</v>
          </cell>
          <cell r="Y1077" t="str">
            <v>E1043201</v>
          </cell>
          <cell r="Z1077" t="str">
            <v>not US</v>
          </cell>
          <cell r="AA1077" t="str">
            <v/>
          </cell>
          <cell r="AB1077">
            <v>9</v>
          </cell>
          <cell r="AC1077" t="str">
            <v>Non Aerosol</v>
          </cell>
        </row>
        <row r="1078">
          <cell r="A1078" t="str">
            <v>E1936320</v>
          </cell>
          <cell r="B1078" t="str">
            <v>3474636400195</v>
          </cell>
          <cell r="C1078" t="str">
            <v>BAIN FLUIDALIST SUL FREE 250ML VF46</v>
          </cell>
          <cell r="D1078" t="str">
            <v>KR</v>
          </cell>
          <cell r="E1078" t="str">
            <v>A</v>
          </cell>
          <cell r="F1078">
            <v>1</v>
          </cell>
          <cell r="I1078" t="str">
            <v/>
          </cell>
          <cell r="L1078">
            <v>0.29799999999999999</v>
          </cell>
          <cell r="M1078">
            <v>12</v>
          </cell>
          <cell r="N1078">
            <v>204</v>
          </cell>
          <cell r="O1078">
            <v>1428</v>
          </cell>
          <cell r="P1078">
            <v>0</v>
          </cell>
          <cell r="Q1078">
            <v>1</v>
          </cell>
          <cell r="R1078">
            <v>6</v>
          </cell>
          <cell r="S1078" t="str">
            <v>3474636400195</v>
          </cell>
          <cell r="T1078" t="str">
            <v>ЕАЭС № RU Д-ES.АИ13.В.05817</v>
          </cell>
          <cell r="U1078" t="str">
            <v>Non Aerosol</v>
          </cell>
          <cell r="V1078" t="str">
            <v>E1936320</v>
          </cell>
          <cell r="W1078" t="str">
            <v>E1936320</v>
          </cell>
          <cell r="X1078" t="str">
            <v>E1936320</v>
          </cell>
          <cell r="Y1078" t="str">
            <v>E1936320</v>
          </cell>
          <cell r="Z1078" t="str">
            <v>not US</v>
          </cell>
          <cell r="AA1078" t="str">
            <v/>
          </cell>
          <cell r="AB1078">
            <v>9</v>
          </cell>
          <cell r="AC1078" t="str">
            <v>Non Aerosol</v>
          </cell>
        </row>
        <row r="1079">
          <cell r="A1079" t="str">
            <v>E1936700</v>
          </cell>
          <cell r="B1079" t="str">
            <v>3474636400218</v>
          </cell>
          <cell r="C1079" t="str">
            <v>KER MASKERATINE 200ML VF56</v>
          </cell>
          <cell r="D1079" t="str">
            <v>KR</v>
          </cell>
          <cell r="E1079" t="str">
            <v>A</v>
          </cell>
          <cell r="F1079">
            <v>1</v>
          </cell>
          <cell r="I1079" t="str">
            <v/>
          </cell>
          <cell r="L1079">
            <v>0.28000000000000003</v>
          </cell>
          <cell r="M1079">
            <v>6</v>
          </cell>
          <cell r="N1079">
            <v>72</v>
          </cell>
          <cell r="O1079">
            <v>864</v>
          </cell>
          <cell r="P1079">
            <v>0</v>
          </cell>
          <cell r="Q1079">
            <v>1</v>
          </cell>
          <cell r="R1079">
            <v>0</v>
          </cell>
          <cell r="S1079" t="str">
            <v>3474636400218</v>
          </cell>
          <cell r="T1079" t="str">
            <v>ЕАЭС № RU Д-ES.АИ13.В.05808</v>
          </cell>
          <cell r="U1079" t="str">
            <v>Non Aerosol</v>
          </cell>
          <cell r="V1079" t="str">
            <v>E1936700</v>
          </cell>
          <cell r="W1079" t="str">
            <v>E1936700</v>
          </cell>
          <cell r="X1079" t="str">
            <v>E1936700</v>
          </cell>
          <cell r="Y1079" t="str">
            <v>E1936700</v>
          </cell>
          <cell r="Z1079" t="str">
            <v>not US</v>
          </cell>
          <cell r="AA1079" t="str">
            <v/>
          </cell>
          <cell r="AB1079">
            <v>9</v>
          </cell>
          <cell r="AC1079" t="str">
            <v>Non Aerosol</v>
          </cell>
        </row>
        <row r="1080">
          <cell r="A1080" t="str">
            <v>E1936600</v>
          </cell>
          <cell r="B1080" t="str">
            <v>3474636400201</v>
          </cell>
          <cell r="C1080" t="str">
            <v>KER FONDANT FLUIDEALISTE 200ML VF48</v>
          </cell>
          <cell r="D1080" t="str">
            <v>KR</v>
          </cell>
          <cell r="E1080" t="str">
            <v>A</v>
          </cell>
          <cell r="F1080">
            <v>1</v>
          </cell>
          <cell r="I1080" t="str">
            <v/>
          </cell>
          <cell r="L1080">
            <v>0.23</v>
          </cell>
          <cell r="M1080">
            <v>6</v>
          </cell>
          <cell r="N1080">
            <v>324</v>
          </cell>
          <cell r="O1080">
            <v>1620</v>
          </cell>
          <cell r="P1080">
            <v>0</v>
          </cell>
          <cell r="Q1080">
            <v>1</v>
          </cell>
          <cell r="R1080">
            <v>0</v>
          </cell>
          <cell r="S1080" t="str">
            <v>3474636400201</v>
          </cell>
          <cell r="T1080" t="str">
            <v>ЕАЭС № RU Д-ES.АИ13.В.05807</v>
          </cell>
          <cell r="U1080" t="str">
            <v>Non Aerosol</v>
          </cell>
          <cell r="V1080" t="str">
            <v>E1936600</v>
          </cell>
          <cell r="W1080" t="str">
            <v>E1936600</v>
          </cell>
          <cell r="X1080" t="str">
            <v>E1936600</v>
          </cell>
          <cell r="Y1080" t="str">
            <v>E1936600</v>
          </cell>
          <cell r="Z1080" t="str">
            <v>not US</v>
          </cell>
          <cell r="AA1080" t="str">
            <v/>
          </cell>
          <cell r="AB1080">
            <v>9</v>
          </cell>
          <cell r="AC1080" t="str">
            <v>Non Aerosol</v>
          </cell>
        </row>
        <row r="1081">
          <cell r="A1081" t="str">
            <v>E1022903</v>
          </cell>
          <cell r="B1081" t="str">
            <v>3474630647374</v>
          </cell>
          <cell r="C1081" t="str">
            <v>KER KERATIN THERMIQ CREM 150ML VF62</v>
          </cell>
          <cell r="D1081" t="str">
            <v>KR</v>
          </cell>
          <cell r="E1081" t="str">
            <v>A</v>
          </cell>
          <cell r="F1081">
            <v>1</v>
          </cell>
          <cell r="I1081" t="str">
            <v/>
          </cell>
          <cell r="L1081">
            <v>0.17599999999999999</v>
          </cell>
          <cell r="M1081">
            <v>6</v>
          </cell>
          <cell r="N1081">
            <v>336</v>
          </cell>
          <cell r="O1081">
            <v>1680</v>
          </cell>
          <cell r="P1081">
            <v>0</v>
          </cell>
          <cell r="Q1081">
            <v>1</v>
          </cell>
          <cell r="R1081">
            <v>0</v>
          </cell>
          <cell r="S1081" t="str">
            <v>3474630647374</v>
          </cell>
          <cell r="T1081" t="str">
            <v>ЕАЭС № RU Д-ES.АИ13.В.05814</v>
          </cell>
          <cell r="U1081" t="str">
            <v>Non Aerosol</v>
          </cell>
          <cell r="V1081" t="str">
            <v>E1022903</v>
          </cell>
          <cell r="W1081" t="str">
            <v>E1022903</v>
          </cell>
          <cell r="X1081" t="str">
            <v>E1022903</v>
          </cell>
          <cell r="Y1081" t="str">
            <v>E1022903</v>
          </cell>
          <cell r="Z1081" t="str">
            <v>not US</v>
          </cell>
          <cell r="AA1081" t="str">
            <v/>
          </cell>
          <cell r="AB1081">
            <v>9</v>
          </cell>
          <cell r="AC1081" t="str">
            <v>Non Aerosol</v>
          </cell>
        </row>
        <row r="1082">
          <cell r="A1082" t="str">
            <v>E1044002</v>
          </cell>
          <cell r="B1082" t="str">
            <v>3474630655201</v>
          </cell>
          <cell r="C1082" t="str">
            <v>K SCELLG FLUIDI SPRAY 150ML RET A21</v>
          </cell>
          <cell r="D1082" t="str">
            <v>KR</v>
          </cell>
          <cell r="E1082" t="str">
            <v>A</v>
          </cell>
          <cell r="F1082">
            <v>1</v>
          </cell>
          <cell r="I1082" t="str">
            <v/>
          </cell>
          <cell r="L1082">
            <v>0.215</v>
          </cell>
          <cell r="M1082">
            <v>18</v>
          </cell>
          <cell r="N1082">
            <v>396</v>
          </cell>
          <cell r="O1082">
            <v>1980</v>
          </cell>
          <cell r="P1082">
            <v>0</v>
          </cell>
          <cell r="Q1082">
            <v>1</v>
          </cell>
          <cell r="R1082">
            <v>6</v>
          </cell>
          <cell r="S1082" t="str">
            <v>3474630655201</v>
          </cell>
          <cell r="T1082" t="str">
            <v>ЕАЭС № RU Д-ES.АИ13.В.05990</v>
          </cell>
          <cell r="U1082" t="str">
            <v>Non Aerosol</v>
          </cell>
          <cell r="V1082" t="str">
            <v>E1044002</v>
          </cell>
          <cell r="W1082" t="str">
            <v>E1044002</v>
          </cell>
          <cell r="X1082" t="str">
            <v>E1044002</v>
          </cell>
          <cell r="Y1082" t="str">
            <v>E1044002</v>
          </cell>
          <cell r="Z1082" t="str">
            <v>not US</v>
          </cell>
          <cell r="AA1082" t="str">
            <v/>
          </cell>
          <cell r="AB1082">
            <v>9</v>
          </cell>
          <cell r="AC1082" t="str">
            <v>Non Aerosol</v>
          </cell>
        </row>
        <row r="1083">
          <cell r="A1083" t="str">
            <v>E1668822</v>
          </cell>
          <cell r="B1083" t="str">
            <v>3474636349821</v>
          </cell>
          <cell r="C1083" t="str">
            <v>KER BAIN CURL IDEAL 400ML D50</v>
          </cell>
          <cell r="D1083" t="str">
            <v>KR</v>
          </cell>
          <cell r="E1083" t="str">
            <v>B</v>
          </cell>
          <cell r="F1083">
            <v>1</v>
          </cell>
          <cell r="I1083" t="str">
            <v/>
          </cell>
          <cell r="L1083">
            <v>0.44700000000000001</v>
          </cell>
          <cell r="M1083">
            <v>6</v>
          </cell>
          <cell r="N1083">
            <v>186</v>
          </cell>
          <cell r="O1083">
            <v>744</v>
          </cell>
          <cell r="P1083">
            <v>0</v>
          </cell>
          <cell r="Q1083">
            <v>1</v>
          </cell>
          <cell r="R1083">
            <v>3</v>
          </cell>
          <cell r="S1083" t="str">
            <v>3474636349821</v>
          </cell>
          <cell r="T1083" t="str">
            <v>ЕАЭС № RU Д-ES.АИ33.В.00715/19</v>
          </cell>
          <cell r="U1083" t="str">
            <v>Non Aerosol</v>
          </cell>
          <cell r="V1083" t="str">
            <v>E1668822</v>
          </cell>
          <cell r="W1083" t="str">
            <v>E1668822</v>
          </cell>
          <cell r="X1083" t="str">
            <v>E1668822</v>
          </cell>
          <cell r="Y1083" t="str">
            <v>E1668822</v>
          </cell>
          <cell r="Z1083" t="str">
            <v>not US</v>
          </cell>
          <cell r="AA1083" t="str">
            <v/>
          </cell>
          <cell r="AB1083">
            <v>9</v>
          </cell>
          <cell r="AC1083" t="str">
            <v>Non Aerosol</v>
          </cell>
        </row>
        <row r="1084">
          <cell r="A1084" t="str">
            <v>E1669901</v>
          </cell>
          <cell r="B1084" t="str">
            <v>3474636349913</v>
          </cell>
          <cell r="C1084" t="str">
            <v>KER OLEO CURL 150ML V058</v>
          </cell>
          <cell r="D1084" t="str">
            <v>KR</v>
          </cell>
          <cell r="E1084" t="str">
            <v>B</v>
          </cell>
          <cell r="F1084">
            <v>1</v>
          </cell>
          <cell r="I1084" t="str">
            <v/>
          </cell>
          <cell r="L1084">
            <v>0.17499999999999999</v>
          </cell>
          <cell r="M1084">
            <v>6</v>
          </cell>
          <cell r="N1084">
            <v>468</v>
          </cell>
          <cell r="O1084">
            <v>2340</v>
          </cell>
          <cell r="P1084">
            <v>0</v>
          </cell>
          <cell r="Q1084">
            <v>1</v>
          </cell>
          <cell r="R1084">
            <v>0</v>
          </cell>
          <cell r="S1084" t="str">
            <v>3474636349913</v>
          </cell>
          <cell r="T1084" t="str">
            <v>ЕАЭС № RU Д-ES.АИ33.В.00713/19</v>
          </cell>
          <cell r="U1084" t="str">
            <v>Non Aerosol</v>
          </cell>
          <cell r="V1084" t="str">
            <v>E1669901</v>
          </cell>
          <cell r="W1084" t="str">
            <v>E1669901</v>
          </cell>
          <cell r="X1084" t="str">
            <v>E1669901</v>
          </cell>
          <cell r="Y1084" t="str">
            <v>E1669901</v>
          </cell>
          <cell r="Z1084" t="str">
            <v>not US</v>
          </cell>
          <cell r="AA1084" t="str">
            <v/>
          </cell>
          <cell r="AB1084">
            <v>9</v>
          </cell>
          <cell r="AC1084" t="str">
            <v>Non Aerosol</v>
          </cell>
        </row>
        <row r="1085">
          <cell r="A1085" t="str">
            <v>E0843602</v>
          </cell>
          <cell r="B1085" t="str">
            <v>3474630564732</v>
          </cell>
          <cell r="C1085" t="str">
            <v>KER NUTRI BAIN SATIN 1 1000ML VF47</v>
          </cell>
          <cell r="D1085" t="str">
            <v>KR</v>
          </cell>
          <cell r="E1085" t="str">
            <v>B</v>
          </cell>
          <cell r="F1085">
            <v>1</v>
          </cell>
          <cell r="I1085" t="str">
            <v/>
          </cell>
          <cell r="L1085">
            <v>1.1000000000000001</v>
          </cell>
          <cell r="M1085">
            <v>4</v>
          </cell>
          <cell r="N1085">
            <v>96</v>
          </cell>
          <cell r="O1085">
            <v>384</v>
          </cell>
          <cell r="P1085">
            <v>0</v>
          </cell>
          <cell r="Q1085">
            <v>1</v>
          </cell>
          <cell r="R1085">
            <v>0</v>
          </cell>
          <cell r="S1085" t="str">
            <v>3474630564732</v>
          </cell>
          <cell r="T1085" t="str">
            <v>ЕАЭС № RU Д-FR.АИ13.В.00429/19</v>
          </cell>
          <cell r="U1085" t="str">
            <v>Non Aerosol</v>
          </cell>
          <cell r="V1085" t="str">
            <v>E0843602</v>
          </cell>
          <cell r="W1085" t="str">
            <v>E0843602</v>
          </cell>
          <cell r="X1085" t="str">
            <v>E0843602</v>
          </cell>
          <cell r="Y1085" t="str">
            <v>E0843602</v>
          </cell>
          <cell r="Z1085" t="str">
            <v>not US</v>
          </cell>
          <cell r="AA1085" t="str">
            <v/>
          </cell>
          <cell r="AB1085">
            <v>9</v>
          </cell>
          <cell r="AC1085" t="str">
            <v>Non Aerosol</v>
          </cell>
        </row>
        <row r="1086">
          <cell r="A1086" t="str">
            <v>E0844001</v>
          </cell>
          <cell r="B1086" t="str">
            <v>3474630564893</v>
          </cell>
          <cell r="C1086" t="str">
            <v>KER NUTRI BAIN SATIN 2 1000ML VF47</v>
          </cell>
          <cell r="D1086" t="str">
            <v>KR</v>
          </cell>
          <cell r="E1086" t="str">
            <v>C</v>
          </cell>
          <cell r="F1086">
            <v>1</v>
          </cell>
          <cell r="I1086" t="str">
            <v/>
          </cell>
          <cell r="L1086">
            <v>1.1000000000000001</v>
          </cell>
          <cell r="M1086">
            <v>4</v>
          </cell>
          <cell r="N1086">
            <v>96</v>
          </cell>
          <cell r="O1086">
            <v>384</v>
          </cell>
          <cell r="P1086">
            <v>0</v>
          </cell>
          <cell r="Q1086">
            <v>1</v>
          </cell>
          <cell r="R1086">
            <v>0</v>
          </cell>
          <cell r="S1086" t="str">
            <v>3474630564893</v>
          </cell>
          <cell r="T1086" t="str">
            <v>ЕАЭС № RU Д-FR.АИ13.В.00429/19</v>
          </cell>
          <cell r="U1086" t="str">
            <v>Non Aerosol</v>
          </cell>
          <cell r="V1086" t="str">
            <v>E0844001</v>
          </cell>
          <cell r="W1086" t="str">
            <v>E0844001</v>
          </cell>
          <cell r="X1086" t="str">
            <v>E0844001</v>
          </cell>
          <cell r="Y1086" t="str">
            <v>E0844001</v>
          </cell>
          <cell r="Z1086" t="str">
            <v>not US</v>
          </cell>
          <cell r="AA1086" t="str">
            <v/>
          </cell>
          <cell r="AB1086">
            <v>9</v>
          </cell>
          <cell r="AC1086" t="str">
            <v>Non Aerosol</v>
          </cell>
        </row>
        <row r="1087">
          <cell r="A1087" t="str">
            <v>E0845402</v>
          </cell>
          <cell r="B1087" t="str">
            <v>3474630565432</v>
          </cell>
          <cell r="C1087" t="str">
            <v>NUT MASQUINTENSE CHX FINS 500ML 935</v>
          </cell>
          <cell r="D1087" t="str">
            <v>KR</v>
          </cell>
          <cell r="E1087" t="str">
            <v>A</v>
          </cell>
          <cell r="F1087">
            <v>1</v>
          </cell>
          <cell r="I1087" t="str">
            <v/>
          </cell>
          <cell r="L1087">
            <v>0.51300000000000001</v>
          </cell>
          <cell r="M1087">
            <v>6</v>
          </cell>
          <cell r="N1087">
            <v>72</v>
          </cell>
          <cell r="O1087">
            <v>792</v>
          </cell>
          <cell r="P1087">
            <v>0</v>
          </cell>
          <cell r="Q1087">
            <v>1</v>
          </cell>
          <cell r="R1087">
            <v>0</v>
          </cell>
          <cell r="S1087" t="str">
            <v>3474630565432</v>
          </cell>
          <cell r="T1087" t="str">
            <v>ЕАЭС № RU Д-ES.АИ13.В.00441/19</v>
          </cell>
          <cell r="U1087" t="str">
            <v>Non Aerosol</v>
          </cell>
          <cell r="V1087" t="str">
            <v>E0845402</v>
          </cell>
          <cell r="W1087" t="str">
            <v>E0845402</v>
          </cell>
          <cell r="X1087" t="str">
            <v>E0845402</v>
          </cell>
          <cell r="Y1087" t="str">
            <v>E0845402</v>
          </cell>
          <cell r="Z1087" t="str">
            <v>not US</v>
          </cell>
          <cell r="AA1087" t="str">
            <v/>
          </cell>
          <cell r="AB1087">
            <v>9</v>
          </cell>
          <cell r="AC1087" t="str">
            <v>Non Aerosol</v>
          </cell>
        </row>
        <row r="1088">
          <cell r="A1088" t="str">
            <v>E0844702</v>
          </cell>
          <cell r="B1088" t="str">
            <v>3474630565173</v>
          </cell>
          <cell r="C1088" t="str">
            <v>KER NUTRI LAIT VITAL 1000ML VF47</v>
          </cell>
          <cell r="D1088" t="str">
            <v>KR</v>
          </cell>
          <cell r="E1088" t="str">
            <v>C</v>
          </cell>
          <cell r="F1088">
            <v>1</v>
          </cell>
          <cell r="I1088" t="str">
            <v/>
          </cell>
          <cell r="L1088">
            <v>1.1000000000000001</v>
          </cell>
          <cell r="M1088">
            <v>4</v>
          </cell>
          <cell r="N1088">
            <v>96</v>
          </cell>
          <cell r="O1088">
            <v>384</v>
          </cell>
          <cell r="P1088">
            <v>0</v>
          </cell>
          <cell r="Q1088">
            <v>1</v>
          </cell>
          <cell r="R1088">
            <v>0</v>
          </cell>
          <cell r="S1088" t="str">
            <v>3474630565173</v>
          </cell>
          <cell r="T1088" t="str">
            <v>ЕАЭС № RU Д-FR.АИ13.В.00430/19</v>
          </cell>
          <cell r="U1088" t="str">
            <v>Non Aerosol</v>
          </cell>
          <cell r="V1088" t="str">
            <v>E0844702</v>
          </cell>
          <cell r="W1088" t="str">
            <v>E0844702</v>
          </cell>
          <cell r="X1088" t="str">
            <v>E0844702</v>
          </cell>
          <cell r="Y1088" t="str">
            <v>E0844702</v>
          </cell>
          <cell r="Z1088" t="str">
            <v>not US</v>
          </cell>
          <cell r="AA1088" t="str">
            <v/>
          </cell>
          <cell r="AB1088">
            <v>9</v>
          </cell>
          <cell r="AC1088" t="str">
            <v>Non Aerosol</v>
          </cell>
        </row>
        <row r="1089">
          <cell r="A1089" t="str">
            <v>E1742101</v>
          </cell>
          <cell r="B1089" t="str">
            <v>3474636382675</v>
          </cell>
          <cell r="C1089" t="str">
            <v>KER NUT BAIN SATIN 1 250ML VF46</v>
          </cell>
          <cell r="D1089" t="str">
            <v>KR</v>
          </cell>
          <cell r="E1089" t="str">
            <v>A</v>
          </cell>
          <cell r="F1089">
            <v>1</v>
          </cell>
          <cell r="I1089" t="str">
            <v/>
          </cell>
          <cell r="L1089">
            <v>0.29799999999999999</v>
          </cell>
          <cell r="M1089">
            <v>12</v>
          </cell>
          <cell r="N1089">
            <v>204</v>
          </cell>
          <cell r="O1089">
            <v>1428</v>
          </cell>
          <cell r="P1089">
            <v>0</v>
          </cell>
          <cell r="Q1089">
            <v>1</v>
          </cell>
          <cell r="R1089">
            <v>6</v>
          </cell>
          <cell r="S1089" t="str">
            <v>3474636382675</v>
          </cell>
          <cell r="T1089" t="str">
            <v>ЕАЭС № RU Д-FR.АИ13.В.00429/19</v>
          </cell>
          <cell r="U1089" t="str">
            <v>Non Aerosol</v>
          </cell>
          <cell r="V1089" t="str">
            <v>E1742101</v>
          </cell>
          <cell r="W1089" t="str">
            <v>E1742101</v>
          </cell>
          <cell r="X1089" t="str">
            <v>E1742101</v>
          </cell>
          <cell r="Y1089" t="str">
            <v>E1742101</v>
          </cell>
          <cell r="Z1089" t="str">
            <v>not US</v>
          </cell>
          <cell r="AA1089" t="str">
            <v/>
          </cell>
          <cell r="AB1089">
            <v>9</v>
          </cell>
          <cell r="AC1089" t="str">
            <v>Non Aerosol</v>
          </cell>
        </row>
        <row r="1090">
          <cell r="A1090" t="str">
            <v>E1742401</v>
          </cell>
          <cell r="B1090" t="str">
            <v>3474636382699</v>
          </cell>
          <cell r="C1090" t="str">
            <v>KER NUTRI LAIT VITAL 200ML VF48</v>
          </cell>
          <cell r="D1090" t="str">
            <v>KR</v>
          </cell>
          <cell r="E1090" t="str">
            <v>A</v>
          </cell>
          <cell r="F1090">
            <v>1</v>
          </cell>
          <cell r="I1090" t="str">
            <v/>
          </cell>
          <cell r="L1090">
            <v>0.23</v>
          </cell>
          <cell r="M1090">
            <v>6</v>
          </cell>
          <cell r="N1090">
            <v>324</v>
          </cell>
          <cell r="O1090">
            <v>1620</v>
          </cell>
          <cell r="P1090">
            <v>0</v>
          </cell>
          <cell r="Q1090">
            <v>1</v>
          </cell>
          <cell r="R1090">
            <v>0</v>
          </cell>
          <cell r="S1090" t="str">
            <v>3474636382699</v>
          </cell>
          <cell r="T1090" t="str">
            <v>ЕАЭС № RU Д-FR.АИ13.В.00430/19</v>
          </cell>
          <cell r="U1090" t="str">
            <v>Non Aerosol</v>
          </cell>
          <cell r="V1090" t="str">
            <v>E1742401</v>
          </cell>
          <cell r="W1090" t="str">
            <v>E1742401</v>
          </cell>
          <cell r="X1090" t="str">
            <v>E1742401</v>
          </cell>
          <cell r="Y1090" t="str">
            <v>E1742401</v>
          </cell>
          <cell r="Z1090" t="str">
            <v>not US</v>
          </cell>
          <cell r="AA1090" t="str">
            <v/>
          </cell>
          <cell r="AB1090">
            <v>9</v>
          </cell>
          <cell r="AC1090" t="str">
            <v>Non Aerosol</v>
          </cell>
        </row>
        <row r="1091">
          <cell r="A1091" t="str">
            <v>E1742301</v>
          </cell>
          <cell r="B1091" t="str">
            <v>3474636382682</v>
          </cell>
          <cell r="C1091" t="str">
            <v>KER NUT BAIN SATIN 2 250ML VF46</v>
          </cell>
          <cell r="D1091" t="str">
            <v>KR</v>
          </cell>
          <cell r="E1091" t="str">
            <v>A</v>
          </cell>
          <cell r="F1091">
            <v>1</v>
          </cell>
          <cell r="I1091" t="str">
            <v/>
          </cell>
          <cell r="L1091">
            <v>0.29799999999999999</v>
          </cell>
          <cell r="M1091">
            <v>12</v>
          </cell>
          <cell r="N1091">
            <v>204</v>
          </cell>
          <cell r="O1091">
            <v>1428</v>
          </cell>
          <cell r="P1091">
            <v>0</v>
          </cell>
          <cell r="Q1091">
            <v>1</v>
          </cell>
          <cell r="R1091">
            <v>6</v>
          </cell>
          <cell r="S1091" t="str">
            <v>3474636382682</v>
          </cell>
          <cell r="T1091" t="str">
            <v>ЕАЭС № RU Д-FR.АИ13.В.00429/19</v>
          </cell>
          <cell r="U1091" t="str">
            <v>Non Aerosol</v>
          </cell>
          <cell r="V1091" t="str">
            <v>E1742301</v>
          </cell>
          <cell r="W1091" t="str">
            <v>E1742301</v>
          </cell>
          <cell r="X1091" t="str">
            <v>E1742301</v>
          </cell>
          <cell r="Y1091" t="str">
            <v>E1742301</v>
          </cell>
          <cell r="Z1091" t="str">
            <v>not US</v>
          </cell>
          <cell r="AA1091" t="str">
            <v/>
          </cell>
          <cell r="AB1091">
            <v>9</v>
          </cell>
          <cell r="AC1091" t="str">
            <v>Non Aerosol</v>
          </cell>
        </row>
        <row r="1092">
          <cell r="A1092" t="str">
            <v>E1742601</v>
          </cell>
          <cell r="B1092" t="str">
            <v>3474636382705</v>
          </cell>
          <cell r="C1092" t="str">
            <v>KER NUT MASQ UINT CHX FIN 200MLVF56</v>
          </cell>
          <cell r="D1092" t="str">
            <v>KR</v>
          </cell>
          <cell r="E1092" t="str">
            <v>A</v>
          </cell>
          <cell r="F1092">
            <v>1</v>
          </cell>
          <cell r="I1092" t="str">
            <v/>
          </cell>
          <cell r="L1092">
            <v>0.28000000000000003</v>
          </cell>
          <cell r="M1092">
            <v>6</v>
          </cell>
          <cell r="N1092">
            <v>72</v>
          </cell>
          <cell r="O1092">
            <v>864</v>
          </cell>
          <cell r="P1092">
            <v>0</v>
          </cell>
          <cell r="Q1092">
            <v>1</v>
          </cell>
          <cell r="R1092">
            <v>0</v>
          </cell>
          <cell r="S1092" t="str">
            <v>3474636382705</v>
          </cell>
          <cell r="T1092" t="str">
            <v>ЕАЭС № RU Д-ES.АИ13.В.00441/19</v>
          </cell>
          <cell r="U1092" t="str">
            <v>Non Aerosol</v>
          </cell>
          <cell r="V1092" t="str">
            <v>E1742601</v>
          </cell>
          <cell r="W1092" t="str">
            <v>E1742601</v>
          </cell>
          <cell r="X1092" t="str">
            <v>E1742601</v>
          </cell>
          <cell r="Y1092" t="str">
            <v>E1742601</v>
          </cell>
          <cell r="Z1092" t="str">
            <v>not US</v>
          </cell>
          <cell r="AA1092" t="str">
            <v/>
          </cell>
          <cell r="AB1092">
            <v>9</v>
          </cell>
          <cell r="AC1092" t="str">
            <v>Non Aerosol</v>
          </cell>
        </row>
        <row r="1093">
          <cell r="A1093" t="str">
            <v>E1742901</v>
          </cell>
          <cell r="B1093" t="str">
            <v>3474636382736</v>
          </cell>
          <cell r="C1093" t="str">
            <v>KER NUT NECTAR THERMIQUE 150ML VF62</v>
          </cell>
          <cell r="D1093" t="str">
            <v>KR</v>
          </cell>
          <cell r="E1093" t="str">
            <v>A</v>
          </cell>
          <cell r="F1093">
            <v>1</v>
          </cell>
          <cell r="I1093" t="str">
            <v/>
          </cell>
          <cell r="L1093">
            <v>0.17599999999999999</v>
          </cell>
          <cell r="M1093">
            <v>6</v>
          </cell>
          <cell r="N1093">
            <v>336</v>
          </cell>
          <cell r="O1093">
            <v>1680</v>
          </cell>
          <cell r="P1093">
            <v>0</v>
          </cell>
          <cell r="Q1093">
            <v>1</v>
          </cell>
          <cell r="R1093">
            <v>0</v>
          </cell>
          <cell r="S1093" t="str">
            <v>3474636382736</v>
          </cell>
          <cell r="T1093" t="str">
            <v>ЕАЭС № RU Д-ES.АИ13.В.05814</v>
          </cell>
          <cell r="U1093" t="str">
            <v>Non Aerosol</v>
          </cell>
          <cell r="V1093" t="str">
            <v>E1742901</v>
          </cell>
          <cell r="W1093" t="str">
            <v>E1742901</v>
          </cell>
          <cell r="X1093" t="str">
            <v>E1742901</v>
          </cell>
          <cell r="Y1093" t="str">
            <v>E1742901</v>
          </cell>
          <cell r="Z1093" t="str">
            <v>not US</v>
          </cell>
          <cell r="AA1093" t="str">
            <v/>
          </cell>
          <cell r="AB1093">
            <v>9</v>
          </cell>
          <cell r="AC1093" t="str">
            <v>Non Aerosol</v>
          </cell>
        </row>
        <row r="1094">
          <cell r="A1094" t="str">
            <v>E1739900</v>
          </cell>
          <cell r="B1094" t="str">
            <v>3474636382408</v>
          </cell>
          <cell r="C1094" t="str">
            <v>KER NUTR BAIN MAGISTRAL 250ML VF46</v>
          </cell>
          <cell r="D1094" t="str">
            <v>KR</v>
          </cell>
          <cell r="E1094" t="str">
            <v>B</v>
          </cell>
          <cell r="F1094">
            <v>1</v>
          </cell>
          <cell r="I1094" t="str">
            <v/>
          </cell>
          <cell r="L1094">
            <v>0.29799999999999999</v>
          </cell>
          <cell r="M1094">
            <v>12</v>
          </cell>
          <cell r="N1094">
            <v>204</v>
          </cell>
          <cell r="O1094">
            <v>1428</v>
          </cell>
          <cell r="P1094">
            <v>0</v>
          </cell>
          <cell r="Q1094">
            <v>1</v>
          </cell>
          <cell r="R1094">
            <v>6</v>
          </cell>
          <cell r="S1094" t="str">
            <v>3474636382408</v>
          </cell>
          <cell r="T1094" t="str">
            <v>ЕАЭС № RU Д-ES.АИ13.В.00314/19</v>
          </cell>
          <cell r="U1094" t="str">
            <v>Non Aerosol</v>
          </cell>
          <cell r="V1094" t="str">
            <v>E1739900</v>
          </cell>
          <cell r="W1094" t="str">
            <v>E1739900</v>
          </cell>
          <cell r="X1094" t="str">
            <v>E1739900</v>
          </cell>
          <cell r="Y1094" t="str">
            <v>E1739900</v>
          </cell>
          <cell r="Z1094" t="str">
            <v>not US</v>
          </cell>
          <cell r="AA1094" t="str">
            <v/>
          </cell>
          <cell r="AB1094">
            <v>9</v>
          </cell>
          <cell r="AC1094" t="str">
            <v>Non Aerosol</v>
          </cell>
        </row>
        <row r="1095">
          <cell r="A1095" t="str">
            <v>E1740202</v>
          </cell>
          <cell r="B1095" t="str">
            <v>3474636382446</v>
          </cell>
          <cell r="C1095" t="str">
            <v>KER NUTR FOND MAGISTRAL 200ML VF48</v>
          </cell>
          <cell r="D1095" t="str">
            <v>KR</v>
          </cell>
          <cell r="E1095" t="str">
            <v>B</v>
          </cell>
          <cell r="F1095">
            <v>1</v>
          </cell>
          <cell r="I1095" t="str">
            <v/>
          </cell>
          <cell r="L1095">
            <v>0.23</v>
          </cell>
          <cell r="M1095">
            <v>6</v>
          </cell>
          <cell r="N1095">
            <v>324</v>
          </cell>
          <cell r="O1095">
            <v>1620</v>
          </cell>
          <cell r="P1095">
            <v>0</v>
          </cell>
          <cell r="Q1095">
            <v>1</v>
          </cell>
          <cell r="R1095">
            <v>0</v>
          </cell>
          <cell r="S1095" t="str">
            <v>3474636382446</v>
          </cell>
          <cell r="T1095" t="str">
            <v>ЕАЭС № RU Д-ES.АИ13.В.00315/19</v>
          </cell>
          <cell r="U1095" t="str">
            <v>Non Aerosol</v>
          </cell>
          <cell r="V1095" t="str">
            <v>E1740202</v>
          </cell>
          <cell r="W1095" t="str">
            <v>E1740202</v>
          </cell>
          <cell r="X1095" t="str">
            <v>E1740202</v>
          </cell>
          <cell r="Y1095" t="str">
            <v>E1740202</v>
          </cell>
          <cell r="Z1095" t="str">
            <v>not US</v>
          </cell>
          <cell r="AA1095" t="str">
            <v/>
          </cell>
          <cell r="AB1095">
            <v>9</v>
          </cell>
          <cell r="AC1095" t="str">
            <v>Non Aerosol</v>
          </cell>
        </row>
        <row r="1096">
          <cell r="A1096" t="str">
            <v>E1740600</v>
          </cell>
          <cell r="B1096" t="str">
            <v>3474636382477</v>
          </cell>
          <cell r="C1096" t="str">
            <v>KER NUTR MASQ MAGISTRAL 200ML VF62</v>
          </cell>
          <cell r="D1096" t="str">
            <v>KR</v>
          </cell>
          <cell r="E1096" t="str">
            <v>A</v>
          </cell>
          <cell r="F1096">
            <v>1</v>
          </cell>
          <cell r="I1096" t="str">
            <v/>
          </cell>
          <cell r="L1096">
            <v>0.28000000000000003</v>
          </cell>
          <cell r="M1096">
            <v>6</v>
          </cell>
          <cell r="N1096">
            <v>72</v>
          </cell>
          <cell r="O1096">
            <v>864</v>
          </cell>
          <cell r="P1096">
            <v>0</v>
          </cell>
          <cell r="Q1096">
            <v>1</v>
          </cell>
          <cell r="R1096">
            <v>0</v>
          </cell>
          <cell r="S1096" t="str">
            <v>3474636382477</v>
          </cell>
          <cell r="T1096" t="str">
            <v>ЕАЭС № RU Д-ES.АИ13.В.00317/19</v>
          </cell>
          <cell r="U1096" t="str">
            <v>Non Aerosol</v>
          </cell>
          <cell r="V1096" t="str">
            <v>E1740600</v>
          </cell>
          <cell r="W1096" t="str">
            <v>E1740600</v>
          </cell>
          <cell r="X1096" t="str">
            <v>E1740600</v>
          </cell>
          <cell r="Y1096" t="str">
            <v>E1740600</v>
          </cell>
          <cell r="Z1096" t="str">
            <v>not US</v>
          </cell>
          <cell r="AA1096" t="str">
            <v/>
          </cell>
          <cell r="AB1096">
            <v>9</v>
          </cell>
          <cell r="AC1096" t="str">
            <v>Non Aerosol</v>
          </cell>
        </row>
        <row r="1097">
          <cell r="A1097" t="str">
            <v>E1741000</v>
          </cell>
          <cell r="B1097" t="str">
            <v>3474636382514</v>
          </cell>
          <cell r="C1097" t="str">
            <v>KER NUTR CREME MAGISTRAL 150ML VF46</v>
          </cell>
          <cell r="D1097" t="str">
            <v>KR</v>
          </cell>
          <cell r="E1097" t="str">
            <v>B</v>
          </cell>
          <cell r="F1097">
            <v>1</v>
          </cell>
          <cell r="I1097" t="str">
            <v/>
          </cell>
          <cell r="L1097">
            <v>0.19900000000000001</v>
          </cell>
          <cell r="M1097">
            <v>6</v>
          </cell>
          <cell r="N1097">
            <v>102</v>
          </cell>
          <cell r="O1097">
            <v>1326</v>
          </cell>
          <cell r="P1097">
            <v>0</v>
          </cell>
          <cell r="Q1097">
            <v>1</v>
          </cell>
          <cell r="R1097">
            <v>0</v>
          </cell>
          <cell r="S1097" t="str">
            <v>3474636382514</v>
          </cell>
          <cell r="T1097" t="str">
            <v>ЕАЭС № RU Д-ES.АИ13.В.00316/19</v>
          </cell>
          <cell r="U1097" t="str">
            <v>Non Aerosol</v>
          </cell>
          <cell r="V1097" t="str">
            <v>E1741000</v>
          </cell>
          <cell r="W1097" t="str">
            <v>E1741000</v>
          </cell>
          <cell r="X1097" t="str">
            <v>E1741000</v>
          </cell>
          <cell r="Y1097" t="str">
            <v>E1741000</v>
          </cell>
          <cell r="Z1097" t="str">
            <v>not US</v>
          </cell>
          <cell r="AA1097" t="str">
            <v/>
          </cell>
          <cell r="AB1097">
            <v>9</v>
          </cell>
          <cell r="AC1097" t="str">
            <v>Non Aerosol</v>
          </cell>
        </row>
        <row r="1098">
          <cell r="A1098" t="str">
            <v>E2678700</v>
          </cell>
          <cell r="B1098" t="str">
            <v>3474636612697</v>
          </cell>
          <cell r="C1098" t="str">
            <v>K RES BAIN EXTENTIO 1000ML VD50</v>
          </cell>
          <cell r="D1098" t="str">
            <v>KR</v>
          </cell>
          <cell r="E1098" t="str">
            <v>B</v>
          </cell>
          <cell r="F1098">
            <v>1</v>
          </cell>
          <cell r="I1098" t="str">
            <v/>
          </cell>
          <cell r="L1098">
            <v>1.1000000000000001</v>
          </cell>
          <cell r="M1098">
            <v>4</v>
          </cell>
          <cell r="N1098">
            <v>96</v>
          </cell>
          <cell r="O1098">
            <v>384</v>
          </cell>
          <cell r="P1098">
            <v>0</v>
          </cell>
          <cell r="Q1098">
            <v>1</v>
          </cell>
          <cell r="R1098">
            <v>0</v>
          </cell>
          <cell r="S1098" t="str">
            <v>3474636612697</v>
          </cell>
          <cell r="T1098" t="str">
            <v>ЕАЭС № RU Д-ES.АИ13.В.06640</v>
          </cell>
          <cell r="U1098" t="str">
            <v>Non Aerosol</v>
          </cell>
          <cell r="V1098" t="str">
            <v>E2678700</v>
          </cell>
          <cell r="W1098" t="str">
            <v>E2678700</v>
          </cell>
          <cell r="X1098" t="str">
            <v>E2678700</v>
          </cell>
          <cell r="Y1098" t="str">
            <v>E2678700</v>
          </cell>
          <cell r="Z1098" t="str">
            <v>not US</v>
          </cell>
          <cell r="AA1098" t="str">
            <v/>
          </cell>
          <cell r="AB1098">
            <v>9</v>
          </cell>
          <cell r="AC1098" t="str">
            <v>Non Aerosol</v>
          </cell>
        </row>
        <row r="1099">
          <cell r="A1099" t="str">
            <v>E2681100</v>
          </cell>
          <cell r="B1099" t="str">
            <v>3474636612932</v>
          </cell>
          <cell r="C1099" t="str">
            <v>K RES CONDI EXTENTIO 1000ML VA21</v>
          </cell>
          <cell r="D1099" t="str">
            <v>KR</v>
          </cell>
          <cell r="E1099" t="str">
            <v>C</v>
          </cell>
          <cell r="F1099">
            <v>1</v>
          </cell>
          <cell r="I1099" t="str">
            <v/>
          </cell>
          <cell r="L1099">
            <v>1.1000000000000001</v>
          </cell>
          <cell r="M1099">
            <v>4</v>
          </cell>
          <cell r="N1099">
            <v>96</v>
          </cell>
          <cell r="O1099">
            <v>384</v>
          </cell>
          <cell r="P1099">
            <v>0</v>
          </cell>
          <cell r="Q1099">
            <v>1</v>
          </cell>
          <cell r="R1099">
            <v>0</v>
          </cell>
          <cell r="S1099" t="str">
            <v>3474636612932</v>
          </cell>
          <cell r="T1099" t="str">
            <v>ЕАЭС № RU Д-ES.АИ13.В.06641</v>
          </cell>
          <cell r="U1099" t="str">
            <v>Non Aerosol</v>
          </cell>
          <cell r="V1099" t="str">
            <v>E2681100</v>
          </cell>
          <cell r="W1099" t="str">
            <v>E2681100</v>
          </cell>
          <cell r="X1099" t="str">
            <v>E2681100</v>
          </cell>
          <cell r="Y1099" t="str">
            <v>E2681100</v>
          </cell>
          <cell r="Z1099" t="str">
            <v>not US</v>
          </cell>
          <cell r="AA1099" t="str">
            <v/>
          </cell>
          <cell r="AB1099">
            <v>9</v>
          </cell>
          <cell r="AC1099" t="str">
            <v>Non Aerosol</v>
          </cell>
        </row>
        <row r="1100">
          <cell r="A1100" t="str">
            <v>E2683500</v>
          </cell>
          <cell r="B1100" t="str">
            <v>3474636613175</v>
          </cell>
          <cell r="C1100" t="str">
            <v>K RES MASK EXTENTIO 500ML V078</v>
          </cell>
          <cell r="D1100" t="str">
            <v>KR</v>
          </cell>
          <cell r="E1100" t="str">
            <v>B</v>
          </cell>
          <cell r="F1100">
            <v>1</v>
          </cell>
          <cell r="I1100" t="str">
            <v/>
          </cell>
          <cell r="L1100">
            <v>0.51300000000000001</v>
          </cell>
          <cell r="M1100">
            <v>6</v>
          </cell>
          <cell r="N1100">
            <v>72</v>
          </cell>
          <cell r="O1100">
            <v>792</v>
          </cell>
          <cell r="P1100">
            <v>0</v>
          </cell>
          <cell r="Q1100">
            <v>1</v>
          </cell>
          <cell r="R1100">
            <v>0</v>
          </cell>
          <cell r="S1100" t="str">
            <v>3474636613175</v>
          </cell>
          <cell r="T1100" t="str">
            <v>ЕАЭС № RU Д-ES.АИ13.В.06642</v>
          </cell>
          <cell r="U1100" t="str">
            <v>Non Aerosol</v>
          </cell>
          <cell r="V1100" t="str">
            <v>E2683500</v>
          </cell>
          <cell r="W1100" t="str">
            <v>E2683500</v>
          </cell>
          <cell r="X1100" t="str">
            <v>E2683500</v>
          </cell>
          <cell r="Y1100" t="str">
            <v>E2683500</v>
          </cell>
          <cell r="Z1100" t="str">
            <v>not US</v>
          </cell>
          <cell r="AA1100" t="str">
            <v/>
          </cell>
          <cell r="AB1100">
            <v>9</v>
          </cell>
          <cell r="AC1100" t="str">
            <v>Non Aerosol</v>
          </cell>
        </row>
        <row r="1101">
          <cell r="A1101" t="str">
            <v>E2683800</v>
          </cell>
          <cell r="B1101" t="str">
            <v>3474636613205</v>
          </cell>
          <cell r="C1101" t="str">
            <v>K RES SOIN TECHNIQ N1 200ML VA21</v>
          </cell>
          <cell r="D1101" t="str">
            <v>KR</v>
          </cell>
          <cell r="E1101" t="str">
            <v>C</v>
          </cell>
          <cell r="F1101">
            <v>1</v>
          </cell>
          <cell r="I1101" t="str">
            <v/>
          </cell>
          <cell r="L1101">
            <v>0.29599999999999999</v>
          </cell>
          <cell r="M1101">
            <v>4</v>
          </cell>
          <cell r="N1101">
            <v>60</v>
          </cell>
          <cell r="O1101">
            <v>420</v>
          </cell>
          <cell r="P1101">
            <v>0</v>
          </cell>
          <cell r="Q1101">
            <v>1</v>
          </cell>
          <cell r="R1101">
            <v>0</v>
          </cell>
          <cell r="S1101" t="str">
            <v>3474636613205</v>
          </cell>
          <cell r="T1101" t="str">
            <v>ЕАЭС № RU Д-ES.АИ13.В.06644</v>
          </cell>
          <cell r="U1101" t="str">
            <v>Non Aerosol</v>
          </cell>
          <cell r="V1101" t="str">
            <v>E2683800</v>
          </cell>
          <cell r="W1101" t="str">
            <v>E2683800</v>
          </cell>
          <cell r="X1101" t="str">
            <v>E2683800</v>
          </cell>
          <cell r="Y1101" t="str">
            <v>E2683800</v>
          </cell>
          <cell r="Z1101" t="str">
            <v>not US</v>
          </cell>
          <cell r="AA1101" t="str">
            <v/>
          </cell>
          <cell r="AB1101">
            <v>9</v>
          </cell>
          <cell r="AC1101" t="str">
            <v>Non Aerosol</v>
          </cell>
        </row>
        <row r="1102">
          <cell r="A1102" t="str">
            <v>E2683900</v>
          </cell>
          <cell r="B1102" t="str">
            <v>3474636613212</v>
          </cell>
          <cell r="C1102" t="str">
            <v>K RES SOIN TECHNIQ N2 500ML</v>
          </cell>
          <cell r="D1102" t="str">
            <v>KR</v>
          </cell>
          <cell r="E1102" t="str">
            <v>C</v>
          </cell>
          <cell r="F1102">
            <v>1</v>
          </cell>
          <cell r="I1102" t="str">
            <v/>
          </cell>
          <cell r="L1102">
            <v>0.59</v>
          </cell>
          <cell r="M1102">
            <v>6</v>
          </cell>
          <cell r="N1102">
            <v>66</v>
          </cell>
          <cell r="O1102">
            <v>660</v>
          </cell>
          <cell r="P1102">
            <v>0</v>
          </cell>
          <cell r="Q1102">
            <v>1</v>
          </cell>
          <cell r="R1102">
            <v>0</v>
          </cell>
          <cell r="S1102" t="str">
            <v>3474636613212</v>
          </cell>
          <cell r="T1102" t="str">
            <v>ЕАЭС № RU Д-ES.АИ13.В.06644</v>
          </cell>
          <cell r="U1102" t="str">
            <v>Non Aerosol</v>
          </cell>
          <cell r="V1102" t="str">
            <v>E2683900</v>
          </cell>
          <cell r="W1102" t="str">
            <v>E2683900</v>
          </cell>
          <cell r="X1102" t="str">
            <v>E2683900</v>
          </cell>
          <cell r="Y1102" t="str">
            <v>E2683900</v>
          </cell>
          <cell r="Z1102" t="str">
            <v>not US</v>
          </cell>
          <cell r="AA1102" t="str">
            <v/>
          </cell>
          <cell r="AB1102">
            <v>9</v>
          </cell>
          <cell r="AC1102" t="str">
            <v>Non Aerosol</v>
          </cell>
        </row>
        <row r="1103">
          <cell r="A1103" t="str">
            <v>E2683400</v>
          </cell>
          <cell r="B1103" t="str">
            <v>3474636613168</v>
          </cell>
          <cell r="C1103" t="str">
            <v>K RES MASK EXTENTIO 200ML F62</v>
          </cell>
          <cell r="D1103" t="str">
            <v>KR</v>
          </cell>
          <cell r="E1103" t="str">
            <v>A</v>
          </cell>
          <cell r="F1103">
            <v>1</v>
          </cell>
          <cell r="I1103" t="str">
            <v/>
          </cell>
          <cell r="L1103">
            <v>0.28000000000000003</v>
          </cell>
          <cell r="M1103">
            <v>6</v>
          </cell>
          <cell r="N1103">
            <v>72</v>
          </cell>
          <cell r="O1103">
            <v>864</v>
          </cell>
          <cell r="P1103">
            <v>0</v>
          </cell>
          <cell r="Q1103">
            <v>1</v>
          </cell>
          <cell r="R1103">
            <v>0</v>
          </cell>
          <cell r="S1103" t="str">
            <v>3474636613168</v>
          </cell>
          <cell r="T1103" t="str">
            <v>ЕАЭС № RU Д-ES.АИ13.В.06642</v>
          </cell>
          <cell r="U1103" t="str">
            <v>Non Aerosol</v>
          </cell>
          <cell r="V1103" t="str">
            <v>E2683400</v>
          </cell>
          <cell r="W1103" t="str">
            <v>E2683400</v>
          </cell>
          <cell r="X1103" t="str">
            <v>E2683400</v>
          </cell>
          <cell r="Y1103" t="str">
            <v>E2683400</v>
          </cell>
          <cell r="Z1103" t="str">
            <v>not US</v>
          </cell>
          <cell r="AA1103" t="str">
            <v/>
          </cell>
          <cell r="AB1103">
            <v>9</v>
          </cell>
          <cell r="AC1103" t="str">
            <v>Non Aerosol</v>
          </cell>
        </row>
        <row r="1104">
          <cell r="A1104" t="str">
            <v>E2755200</v>
          </cell>
          <cell r="B1104" t="str">
            <v>3474636636341</v>
          </cell>
          <cell r="C1104" t="str">
            <v>KER RES SERUM EXTEN SCALP 50ML VA21</v>
          </cell>
          <cell r="D1104" t="str">
            <v>KR</v>
          </cell>
          <cell r="E1104" t="str">
            <v>B</v>
          </cell>
          <cell r="F1104">
            <v>1</v>
          </cell>
          <cell r="I1104" t="str">
            <v/>
          </cell>
          <cell r="L1104">
            <v>0.13600000000000001</v>
          </cell>
          <cell r="M1104">
            <v>12</v>
          </cell>
          <cell r="N1104">
            <v>396</v>
          </cell>
          <cell r="O1104">
            <v>3168</v>
          </cell>
          <cell r="P1104">
            <v>0</v>
          </cell>
          <cell r="Q1104">
            <v>1</v>
          </cell>
          <cell r="R1104">
            <v>6</v>
          </cell>
          <cell r="S1104" t="str">
            <v>3474636636341</v>
          </cell>
          <cell r="T1104" t="str">
            <v>ЕАЭС № RU Д-ES.АИ13.В.06643</v>
          </cell>
          <cell r="U1104" t="str">
            <v>Non Aerosol</v>
          </cell>
          <cell r="V1104" t="str">
            <v>E2755200</v>
          </cell>
          <cell r="W1104" t="str">
            <v>E2755200</v>
          </cell>
          <cell r="X1104" t="str">
            <v>E2755200</v>
          </cell>
          <cell r="Y1104" t="str">
            <v>E2755200</v>
          </cell>
          <cell r="Z1104" t="str">
            <v>not US</v>
          </cell>
          <cell r="AA1104" t="str">
            <v/>
          </cell>
          <cell r="AB1104">
            <v>9</v>
          </cell>
          <cell r="AC1104" t="str">
            <v>Non Aerosol</v>
          </cell>
        </row>
        <row r="1105">
          <cell r="A1105" t="str">
            <v>E3134500</v>
          </cell>
          <cell r="B1105" t="str">
            <v>3474636818259</v>
          </cell>
          <cell r="C1105" t="str">
            <v>K RES EXTENTIO THERMIQUE 150ML VF62</v>
          </cell>
          <cell r="D1105" t="str">
            <v>KR</v>
          </cell>
          <cell r="E1105" t="str">
            <v>A</v>
          </cell>
          <cell r="F1105">
            <v>1</v>
          </cell>
          <cell r="I1105" t="str">
            <v/>
          </cell>
          <cell r="L1105">
            <v>0.17599999999999999</v>
          </cell>
          <cell r="M1105">
            <v>6</v>
          </cell>
          <cell r="N1105">
            <v>336</v>
          </cell>
          <cell r="O1105">
            <v>1680</v>
          </cell>
          <cell r="P1105">
            <v>0</v>
          </cell>
          <cell r="Q1105">
            <v>1</v>
          </cell>
          <cell r="R1105">
            <v>0</v>
          </cell>
          <cell r="S1105" t="str">
            <v>3474636818259</v>
          </cell>
          <cell r="T1105" t="str">
            <v>ЕАЭС № RU Д-FR.АИ13.В.00605/19</v>
          </cell>
          <cell r="U1105" t="str">
            <v>Non Aerosol</v>
          </cell>
          <cell r="V1105" t="str">
            <v>E3134500</v>
          </cell>
          <cell r="W1105" t="str">
            <v>E3134500</v>
          </cell>
          <cell r="X1105" t="str">
            <v>E3134500</v>
          </cell>
          <cell r="Y1105" t="str">
            <v>E3134500</v>
          </cell>
          <cell r="Z1105" t="str">
            <v>not US</v>
          </cell>
          <cell r="AA1105" t="str">
            <v/>
          </cell>
          <cell r="AB1105">
            <v>9</v>
          </cell>
          <cell r="AC1105" t="str">
            <v>Non Aerosol</v>
          </cell>
        </row>
        <row r="1106">
          <cell r="A1106" t="str">
            <v>E0574602</v>
          </cell>
          <cell r="B1106" t="str">
            <v>3474630382091</v>
          </cell>
          <cell r="C1106" t="str">
            <v>RES BAIN FORC ARCHITECT 1000ML VD50</v>
          </cell>
          <cell r="D1106" t="str">
            <v>KR</v>
          </cell>
          <cell r="E1106" t="str">
            <v>#</v>
          </cell>
          <cell r="F1106">
            <v>1</v>
          </cell>
          <cell r="I1106" t="str">
            <v/>
          </cell>
          <cell r="L1106">
            <v>1.1000000000000001</v>
          </cell>
          <cell r="M1106">
            <v>4</v>
          </cell>
          <cell r="N1106">
            <v>96</v>
          </cell>
          <cell r="O1106">
            <v>384</v>
          </cell>
          <cell r="P1106">
            <v>0</v>
          </cell>
          <cell r="Q1106">
            <v>1</v>
          </cell>
          <cell r="R1106">
            <v>0</v>
          </cell>
          <cell r="S1106" t="str">
            <v>3474630382091</v>
          </cell>
          <cell r="T1106" t="str">
            <v>ЕАЭС № RU Д-ES.АИ13.В.00479/19</v>
          </cell>
          <cell r="U1106" t="str">
            <v>Non Aerosol</v>
          </cell>
          <cell r="V1106" t="str">
            <v>E0574602</v>
          </cell>
          <cell r="W1106" t="str">
            <v>E0574602</v>
          </cell>
          <cell r="X1106" t="str">
            <v>E0574602</v>
          </cell>
          <cell r="Y1106" t="str">
            <v>E0574602</v>
          </cell>
          <cell r="Z1106" t="str">
            <v>not US</v>
          </cell>
          <cell r="AA1106" t="str">
            <v/>
          </cell>
          <cell r="AB1106">
            <v>9</v>
          </cell>
          <cell r="AC1106" t="str">
            <v>Non Aerosol</v>
          </cell>
        </row>
        <row r="1107">
          <cell r="A1107" t="str">
            <v>E0296603</v>
          </cell>
          <cell r="B1107" t="str">
            <v>3474630382367</v>
          </cell>
          <cell r="C1107" t="str">
            <v>RE CIM ANTIUSUR VITA ADV 1000ML A21</v>
          </cell>
          <cell r="D1107" t="str">
            <v>KR</v>
          </cell>
          <cell r="E1107" t="str">
            <v>C</v>
          </cell>
          <cell r="F1107">
            <v>1</v>
          </cell>
          <cell r="I1107" t="str">
            <v/>
          </cell>
          <cell r="L1107">
            <v>1.1000000000000001</v>
          </cell>
          <cell r="M1107">
            <v>4</v>
          </cell>
          <cell r="N1107">
            <v>96</v>
          </cell>
          <cell r="O1107">
            <v>384</v>
          </cell>
          <cell r="P1107">
            <v>0</v>
          </cell>
          <cell r="Q1107">
            <v>1</v>
          </cell>
          <cell r="R1107">
            <v>0</v>
          </cell>
          <cell r="S1107" t="str">
            <v>3474630382367</v>
          </cell>
          <cell r="T1107" t="str">
            <v>ЕАЭС № RU Д-ES.АИ13.В.00481/19</v>
          </cell>
          <cell r="U1107" t="str">
            <v>Non Aerosol</v>
          </cell>
          <cell r="V1107" t="str">
            <v>E0296603</v>
          </cell>
          <cell r="W1107" t="str">
            <v>E0296603</v>
          </cell>
          <cell r="X1107" t="str">
            <v>E0296603</v>
          </cell>
          <cell r="Y1107" t="str">
            <v>E0296603</v>
          </cell>
          <cell r="Z1107" t="str">
            <v>not US</v>
          </cell>
          <cell r="AA1107" t="str">
            <v/>
          </cell>
          <cell r="AB1107">
            <v>9</v>
          </cell>
          <cell r="AC1107" t="str">
            <v>Non Aerosol</v>
          </cell>
        </row>
        <row r="1108">
          <cell r="A1108" t="str">
            <v>E0296106</v>
          </cell>
          <cell r="B1108" t="str">
            <v>3474630382220</v>
          </cell>
          <cell r="C1108" t="str">
            <v>REST MASQ FORCE ARCH 500ML V078</v>
          </cell>
          <cell r="D1108" t="str">
            <v>KR</v>
          </cell>
          <cell r="E1108" t="str">
            <v>C</v>
          </cell>
          <cell r="F1108">
            <v>1</v>
          </cell>
          <cell r="I1108" t="str">
            <v/>
          </cell>
          <cell r="L1108">
            <v>0.51300000000000001</v>
          </cell>
          <cell r="M1108">
            <v>6</v>
          </cell>
          <cell r="N1108">
            <v>72</v>
          </cell>
          <cell r="O1108">
            <v>792</v>
          </cell>
          <cell r="P1108">
            <v>0</v>
          </cell>
          <cell r="Q1108">
            <v>1</v>
          </cell>
          <cell r="R1108">
            <v>0</v>
          </cell>
          <cell r="S1108" t="str">
            <v>3474630382220</v>
          </cell>
          <cell r="T1108" t="str">
            <v>ЕАЭС № RU Д-ES.АИ13.В.00441/19</v>
          </cell>
          <cell r="U1108" t="str">
            <v>Non Aerosol</v>
          </cell>
          <cell r="V1108" t="str">
            <v>E0296106</v>
          </cell>
          <cell r="W1108" t="str">
            <v>E0296106</v>
          </cell>
          <cell r="X1108" t="str">
            <v>E0296106</v>
          </cell>
          <cell r="Y1108" t="str">
            <v>E0296106</v>
          </cell>
          <cell r="Z1108" t="str">
            <v>not US</v>
          </cell>
          <cell r="AA1108" t="str">
            <v/>
          </cell>
          <cell r="AB1108">
            <v>9</v>
          </cell>
          <cell r="AC1108" t="str">
            <v>Non Aerosol</v>
          </cell>
        </row>
        <row r="1109">
          <cell r="A1109" t="str">
            <v>E1928100</v>
          </cell>
          <cell r="B1109" t="str">
            <v>3474636397945</v>
          </cell>
          <cell r="C1109" t="str">
            <v>KER RES BAIN FORCE ARCHI 250ML VF56</v>
          </cell>
          <cell r="D1109" t="str">
            <v>KR</v>
          </cell>
          <cell r="E1109" t="str">
            <v>#</v>
          </cell>
          <cell r="F1109">
            <v>1</v>
          </cell>
          <cell r="I1109" t="str">
            <v/>
          </cell>
          <cell r="L1109">
            <v>0.29799999999999999</v>
          </cell>
          <cell r="M1109">
            <v>12</v>
          </cell>
          <cell r="N1109">
            <v>204</v>
          </cell>
          <cell r="O1109">
            <v>1428</v>
          </cell>
          <cell r="P1109">
            <v>0</v>
          </cell>
          <cell r="Q1109">
            <v>1</v>
          </cell>
          <cell r="R1109">
            <v>6</v>
          </cell>
          <cell r="S1109" t="str">
            <v>3474636397945</v>
          </cell>
          <cell r="T1109" t="str">
            <v>ЕАЭС № RU Д-ES.АИ13.В.00479/19</v>
          </cell>
          <cell r="U1109" t="str">
            <v>Non Aerosol</v>
          </cell>
          <cell r="V1109" t="str">
            <v>E1928100</v>
          </cell>
          <cell r="W1109" t="str">
            <v>E1928100</v>
          </cell>
          <cell r="X1109" t="str">
            <v>E1928100</v>
          </cell>
          <cell r="Y1109" t="str">
            <v>E1928100</v>
          </cell>
          <cell r="Z1109" t="str">
            <v>not US</v>
          </cell>
          <cell r="AA1109" t="str">
            <v/>
          </cell>
          <cell r="AB1109">
            <v>9</v>
          </cell>
          <cell r="AC1109" t="str">
            <v>Non Aerosol</v>
          </cell>
        </row>
        <row r="1110">
          <cell r="A1110" t="str">
            <v>E1927200</v>
          </cell>
          <cell r="B1110" t="str">
            <v>3474636397884</v>
          </cell>
          <cell r="C1110" t="str">
            <v>KER RES CIM ANTIUSUR 200ML VF48</v>
          </cell>
          <cell r="D1110" t="str">
            <v>KR</v>
          </cell>
          <cell r="E1110" t="str">
            <v>A</v>
          </cell>
          <cell r="F1110">
            <v>1</v>
          </cell>
          <cell r="I1110" t="str">
            <v/>
          </cell>
          <cell r="L1110">
            <v>0.23</v>
          </cell>
          <cell r="M1110">
            <v>6</v>
          </cell>
          <cell r="N1110">
            <v>324</v>
          </cell>
          <cell r="O1110">
            <v>1620</v>
          </cell>
          <cell r="P1110">
            <v>0</v>
          </cell>
          <cell r="Q1110">
            <v>1</v>
          </cell>
          <cell r="R1110">
            <v>0</v>
          </cell>
          <cell r="S1110" t="str">
            <v>3474636397884</v>
          </cell>
          <cell r="T1110" t="str">
            <v>ЕАЭС № RU Д-ES.АИ13.В.00481/19</v>
          </cell>
          <cell r="U1110" t="str">
            <v>Non Aerosol</v>
          </cell>
          <cell r="V1110" t="str">
            <v>E1927200</v>
          </cell>
          <cell r="W1110" t="str">
            <v>E1927200</v>
          </cell>
          <cell r="X1110" t="str">
            <v>E1927200</v>
          </cell>
          <cell r="Y1110" t="str">
            <v>E1927200</v>
          </cell>
          <cell r="Z1110" t="str">
            <v>not US</v>
          </cell>
          <cell r="AA1110" t="str">
            <v/>
          </cell>
          <cell r="AB1110">
            <v>9</v>
          </cell>
          <cell r="AC1110" t="str">
            <v>Non Aerosol</v>
          </cell>
        </row>
        <row r="1111">
          <cell r="A1111" t="str">
            <v>E1928201</v>
          </cell>
          <cell r="B1111" t="str">
            <v>3474636397952</v>
          </cell>
          <cell r="C1111" t="str">
            <v>KER RES MSQ FORCE ARCHI 200ML VF62</v>
          </cell>
          <cell r="D1111" t="str">
            <v>KR</v>
          </cell>
          <cell r="E1111" t="str">
            <v>A</v>
          </cell>
          <cell r="F1111">
            <v>1</v>
          </cell>
          <cell r="I1111" t="str">
            <v/>
          </cell>
          <cell r="L1111">
            <v>0.28000000000000003</v>
          </cell>
          <cell r="M1111">
            <v>6</v>
          </cell>
          <cell r="N1111">
            <v>72</v>
          </cell>
          <cell r="O1111">
            <v>864</v>
          </cell>
          <cell r="P1111">
            <v>0</v>
          </cell>
          <cell r="Q1111">
            <v>1</v>
          </cell>
          <cell r="R1111">
            <v>0</v>
          </cell>
          <cell r="S1111" t="str">
            <v>3474636397952</v>
          </cell>
          <cell r="T1111" t="str">
            <v>ЕАЭС № RU Д-ES.АИ13.В.00441/19</v>
          </cell>
          <cell r="U1111" t="str">
            <v>Non Aerosol</v>
          </cell>
          <cell r="V1111" t="str">
            <v>E1928201</v>
          </cell>
          <cell r="W1111" t="str">
            <v>E1928201</v>
          </cell>
          <cell r="X1111" t="str">
            <v>E1928201</v>
          </cell>
          <cell r="Y1111" t="str">
            <v>E1928201</v>
          </cell>
          <cell r="Z1111" t="str">
            <v>not US</v>
          </cell>
          <cell r="AA1111" t="str">
            <v/>
          </cell>
          <cell r="AB1111">
            <v>9</v>
          </cell>
          <cell r="AC1111" t="str">
            <v>Non Aerosol</v>
          </cell>
        </row>
        <row r="1112">
          <cell r="A1112" t="str">
            <v>E1486002</v>
          </cell>
          <cell r="B1112" t="str">
            <v>3474630712706</v>
          </cell>
          <cell r="C1112" t="str">
            <v>KER RES BAIN THERAPISTE 450ML A21</v>
          </cell>
          <cell r="D1112" t="str">
            <v>KR</v>
          </cell>
          <cell r="E1112" t="str">
            <v>C</v>
          </cell>
          <cell r="F1112">
            <v>1</v>
          </cell>
          <cell r="I1112" t="str">
            <v/>
          </cell>
          <cell r="L1112">
            <v>0.48699999999999999</v>
          </cell>
          <cell r="M1112">
            <v>4</v>
          </cell>
          <cell r="N1112">
            <v>56</v>
          </cell>
          <cell r="O1112">
            <v>504</v>
          </cell>
          <cell r="P1112">
            <v>0</v>
          </cell>
          <cell r="Q1112">
            <v>1</v>
          </cell>
          <cell r="R1112">
            <v>0</v>
          </cell>
          <cell r="S1112" t="str">
            <v>3474630712706</v>
          </cell>
          <cell r="T1112" t="str">
            <v>ЕАЭС № RU Д-ES.АИ13.В.06539</v>
          </cell>
          <cell r="U1112" t="str">
            <v>Non Aerosol</v>
          </cell>
          <cell r="V1112" t="str">
            <v>E1486002</v>
          </cell>
          <cell r="W1112" t="str">
            <v>E1486002</v>
          </cell>
          <cell r="X1112" t="str">
            <v>E1486002</v>
          </cell>
          <cell r="Y1112" t="str">
            <v>E1486002</v>
          </cell>
          <cell r="Z1112" t="str">
            <v>not US</v>
          </cell>
          <cell r="AA1112" t="str">
            <v/>
          </cell>
          <cell r="AB1112">
            <v>9</v>
          </cell>
          <cell r="AC1112" t="str">
            <v>Non Aerosol</v>
          </cell>
        </row>
        <row r="1113">
          <cell r="A1113" t="str">
            <v>E1487001</v>
          </cell>
          <cell r="B1113" t="str">
            <v>3474630713109</v>
          </cell>
          <cell r="C1113" t="str">
            <v>KER RES MASQUE THERAPIST 500ML A21</v>
          </cell>
          <cell r="D1113" t="str">
            <v>KR</v>
          </cell>
          <cell r="E1113" t="str">
            <v>B</v>
          </cell>
          <cell r="F1113">
            <v>1</v>
          </cell>
          <cell r="I1113" t="str">
            <v/>
          </cell>
          <cell r="L1113">
            <v>0.51300000000000001</v>
          </cell>
          <cell r="M1113">
            <v>6</v>
          </cell>
          <cell r="N1113">
            <v>72</v>
          </cell>
          <cell r="O1113">
            <v>792</v>
          </cell>
          <cell r="P1113">
            <v>0</v>
          </cell>
          <cell r="Q1113">
            <v>1</v>
          </cell>
          <cell r="R1113">
            <v>0</v>
          </cell>
          <cell r="S1113" t="str">
            <v>3474630713109</v>
          </cell>
          <cell r="T1113" t="str">
            <v>ЕАЭС № RU Д-ES.АИ13.В.06536</v>
          </cell>
          <cell r="U1113" t="str">
            <v>Non Aerosol</v>
          </cell>
          <cell r="V1113" t="str">
            <v>E1487001</v>
          </cell>
          <cell r="W1113" t="str">
            <v>E1487001</v>
          </cell>
          <cell r="X1113" t="str">
            <v>E1487001</v>
          </cell>
          <cell r="Y1113" t="str">
            <v>E1487001</v>
          </cell>
          <cell r="Z1113" t="str">
            <v>not US</v>
          </cell>
          <cell r="AA1113" t="str">
            <v/>
          </cell>
          <cell r="AB1113">
            <v>9</v>
          </cell>
          <cell r="AC1113" t="str">
            <v>Non Aerosol</v>
          </cell>
        </row>
        <row r="1114">
          <cell r="A1114" t="str">
            <v>E1928300</v>
          </cell>
          <cell r="B1114" t="str">
            <v>3474636397969</v>
          </cell>
          <cell r="C1114" t="str">
            <v>KER RES BAIN THERAPISTE 250ML VF46</v>
          </cell>
          <cell r="D1114" t="str">
            <v>KR</v>
          </cell>
          <cell r="E1114" t="str">
            <v>A</v>
          </cell>
          <cell r="F1114">
            <v>1</v>
          </cell>
          <cell r="I1114" t="str">
            <v/>
          </cell>
          <cell r="L1114">
            <v>0.27400000000000002</v>
          </cell>
          <cell r="M1114">
            <v>6</v>
          </cell>
          <cell r="N1114">
            <v>324</v>
          </cell>
          <cell r="O1114">
            <v>1296</v>
          </cell>
          <cell r="P1114">
            <v>0</v>
          </cell>
          <cell r="Q1114">
            <v>1</v>
          </cell>
          <cell r="R1114">
            <v>0</v>
          </cell>
          <cell r="S1114" t="str">
            <v>3474636397969</v>
          </cell>
          <cell r="T1114" t="str">
            <v>ЕАЭС № RU Д-ES.АИ13.В.06539</v>
          </cell>
          <cell r="U1114" t="str">
            <v>Non Aerosol</v>
          </cell>
          <cell r="V1114" t="str">
            <v>E1928300</v>
          </cell>
          <cell r="W1114" t="str">
            <v>E1928300</v>
          </cell>
          <cell r="X1114" t="str">
            <v>E1928300</v>
          </cell>
          <cell r="Y1114" t="str">
            <v>E1928300</v>
          </cell>
          <cell r="Z1114" t="str">
            <v>not US</v>
          </cell>
          <cell r="AA1114" t="str">
            <v/>
          </cell>
          <cell r="AB1114">
            <v>9</v>
          </cell>
          <cell r="AC1114" t="str">
            <v>Non Aerosol</v>
          </cell>
        </row>
        <row r="1115">
          <cell r="A1115" t="str">
            <v>E1928500</v>
          </cell>
          <cell r="B1115" t="str">
            <v>3474636397976</v>
          </cell>
          <cell r="C1115" t="str">
            <v>KER RES SOIN PREM THERA 200ML VF48</v>
          </cell>
          <cell r="D1115" t="str">
            <v>KR</v>
          </cell>
          <cell r="E1115" t="str">
            <v>A</v>
          </cell>
          <cell r="F1115">
            <v>1</v>
          </cell>
          <cell r="I1115" t="str">
            <v/>
          </cell>
          <cell r="L1115">
            <v>0.23</v>
          </cell>
          <cell r="M1115">
            <v>6</v>
          </cell>
          <cell r="N1115">
            <v>324</v>
          </cell>
          <cell r="O1115">
            <v>1620</v>
          </cell>
          <cell r="P1115">
            <v>0</v>
          </cell>
          <cell r="Q1115">
            <v>1</v>
          </cell>
          <cell r="R1115">
            <v>0</v>
          </cell>
          <cell r="S1115" t="str">
            <v>3474636397976</v>
          </cell>
          <cell r="T1115" t="str">
            <v>ЕАЭС № RU Д-ES.АИ13.В.06535</v>
          </cell>
          <cell r="U1115" t="str">
            <v>Non Aerosol</v>
          </cell>
          <cell r="V1115" t="str">
            <v>E1928500</v>
          </cell>
          <cell r="W1115" t="str">
            <v>E1928500</v>
          </cell>
          <cell r="X1115" t="str">
            <v>E1928500</v>
          </cell>
          <cell r="Y1115" t="str">
            <v>E1928500</v>
          </cell>
          <cell r="Z1115" t="str">
            <v>not US</v>
          </cell>
          <cell r="AA1115" t="str">
            <v/>
          </cell>
          <cell r="AB1115">
            <v>9</v>
          </cell>
          <cell r="AC1115" t="str">
            <v>Non Aerosol</v>
          </cell>
        </row>
        <row r="1116">
          <cell r="A1116" t="str">
            <v>E1928700</v>
          </cell>
          <cell r="B1116" t="str">
            <v>3474636397983</v>
          </cell>
          <cell r="C1116" t="str">
            <v>KER RES MSQ THERAPISTE 200ML VF62</v>
          </cell>
          <cell r="D1116" t="str">
            <v>KR</v>
          </cell>
          <cell r="E1116" t="str">
            <v>A</v>
          </cell>
          <cell r="F1116">
            <v>1</v>
          </cell>
          <cell r="I1116" t="str">
            <v/>
          </cell>
          <cell r="L1116">
            <v>0.28000000000000003</v>
          </cell>
          <cell r="M1116">
            <v>6</v>
          </cell>
          <cell r="N1116">
            <v>72</v>
          </cell>
          <cell r="O1116">
            <v>864</v>
          </cell>
          <cell r="P1116">
            <v>0</v>
          </cell>
          <cell r="Q1116">
            <v>1</v>
          </cell>
          <cell r="R1116">
            <v>0</v>
          </cell>
          <cell r="S1116" t="str">
            <v>3474636397983</v>
          </cell>
          <cell r="T1116" t="str">
            <v>ЕАЭС № RU Д-ES.АИ13.В.06536</v>
          </cell>
          <cell r="U1116" t="str">
            <v>Non Aerosol</v>
          </cell>
          <cell r="V1116" t="str">
            <v>E1928700</v>
          </cell>
          <cell r="W1116" t="str">
            <v>E1928700</v>
          </cell>
          <cell r="X1116" t="str">
            <v>E1928700</v>
          </cell>
          <cell r="Y1116" t="str">
            <v>E1928700</v>
          </cell>
          <cell r="Z1116" t="str">
            <v>not US</v>
          </cell>
          <cell r="AA1116" t="str">
            <v/>
          </cell>
          <cell r="AB1116">
            <v>9</v>
          </cell>
          <cell r="AC1116" t="str">
            <v>Non Aerosol</v>
          </cell>
        </row>
        <row r="1117">
          <cell r="A1117" t="str">
            <v>E1490201</v>
          </cell>
          <cell r="B1117" t="str">
            <v>3474630713383</v>
          </cell>
          <cell r="C1117" t="str">
            <v>KER RES SERUM THERAPIST 2x15ML VF56</v>
          </cell>
          <cell r="D1117" t="str">
            <v>KR</v>
          </cell>
          <cell r="E1117" t="str">
            <v>A</v>
          </cell>
          <cell r="F1117">
            <v>1</v>
          </cell>
          <cell r="I1117" t="str">
            <v/>
          </cell>
          <cell r="L1117">
            <v>0.105</v>
          </cell>
          <cell r="M1117">
            <v>6</v>
          </cell>
          <cell r="N1117">
            <v>402</v>
          </cell>
          <cell r="O1117">
            <v>2010</v>
          </cell>
          <cell r="P1117">
            <v>0</v>
          </cell>
          <cell r="Q1117">
            <v>1</v>
          </cell>
          <cell r="R1117">
            <v>0</v>
          </cell>
          <cell r="S1117" t="str">
            <v>3474630713383</v>
          </cell>
          <cell r="T1117" t="str">
            <v>ЕАЭС № RU Д-ES.АИ13.В.06537</v>
          </cell>
          <cell r="U1117" t="str">
            <v>Non Aerosol</v>
          </cell>
          <cell r="V1117" t="str">
            <v>E1490201</v>
          </cell>
          <cell r="W1117" t="str">
            <v>E1490201</v>
          </cell>
          <cell r="X1117" t="str">
            <v>E1490201</v>
          </cell>
          <cell r="Y1117" t="str">
            <v>E1490201</v>
          </cell>
          <cell r="Z1117" t="str">
            <v>not US</v>
          </cell>
          <cell r="AA1117" t="str">
            <v/>
          </cell>
          <cell r="AB1117">
            <v>9</v>
          </cell>
          <cell r="AC1117" t="str">
            <v>Non Aerosol</v>
          </cell>
        </row>
        <row r="1118">
          <cell r="A1118" t="str">
            <v>E0786202</v>
          </cell>
          <cell r="B1118" t="str">
            <v>3474630545700</v>
          </cell>
          <cell r="C1118" t="str">
            <v>RES BAIN VOLUMIFIQUE 1000ML VF56</v>
          </cell>
          <cell r="D1118" t="str">
            <v>KR</v>
          </cell>
          <cell r="E1118" t="str">
            <v>B</v>
          </cell>
          <cell r="F1118">
            <v>1</v>
          </cell>
          <cell r="I1118" t="str">
            <v/>
          </cell>
          <cell r="L1118">
            <v>1.1000000000000001</v>
          </cell>
          <cell r="M1118">
            <v>4</v>
          </cell>
          <cell r="N1118">
            <v>96</v>
          </cell>
          <cell r="O1118">
            <v>384</v>
          </cell>
          <cell r="P1118">
            <v>0</v>
          </cell>
          <cell r="Q1118">
            <v>1</v>
          </cell>
          <cell r="R1118">
            <v>0</v>
          </cell>
          <cell r="S1118" t="str">
            <v>3474630545700</v>
          </cell>
          <cell r="T1118" t="str">
            <v>ЕАЭС № RU Д-ES.АИ13.В.00442/19</v>
          </cell>
          <cell r="U1118" t="str">
            <v>Non Aerosol</v>
          </cell>
          <cell r="V1118" t="str">
            <v>E0786202</v>
          </cell>
          <cell r="W1118" t="str">
            <v>E0786202</v>
          </cell>
          <cell r="X1118" t="str">
            <v>E0786202</v>
          </cell>
          <cell r="Y1118" t="str">
            <v>E0786202</v>
          </cell>
          <cell r="Z1118" t="str">
            <v>not US</v>
          </cell>
          <cell r="AA1118" t="str">
            <v/>
          </cell>
          <cell r="AB1118">
            <v>9</v>
          </cell>
          <cell r="AC1118" t="str">
            <v>Non Aerosol</v>
          </cell>
        </row>
        <row r="1119">
          <cell r="A1119" t="str">
            <v>E1927300</v>
          </cell>
          <cell r="B1119" t="str">
            <v>3474636397891</v>
          </cell>
          <cell r="C1119" t="str">
            <v>KER RES BAIN VOLUMIFIQUE 250ML VF46</v>
          </cell>
          <cell r="D1119" t="str">
            <v>KR</v>
          </cell>
          <cell r="E1119" t="str">
            <v>A</v>
          </cell>
          <cell r="F1119">
            <v>1</v>
          </cell>
          <cell r="I1119" t="str">
            <v/>
          </cell>
          <cell r="L1119">
            <v>0.29799999999999999</v>
          </cell>
          <cell r="M1119">
            <v>12</v>
          </cell>
          <cell r="N1119">
            <v>204</v>
          </cell>
          <cell r="O1119">
            <v>1428</v>
          </cell>
          <cell r="P1119">
            <v>0</v>
          </cell>
          <cell r="Q1119">
            <v>1</v>
          </cell>
          <cell r="R1119">
            <v>6</v>
          </cell>
          <cell r="S1119" t="str">
            <v>3474636397891</v>
          </cell>
          <cell r="T1119" t="str">
            <v>ЕАЭС № RU Д-ES.АИ13.В.00442/19</v>
          </cell>
          <cell r="U1119" t="str">
            <v>Non Aerosol</v>
          </cell>
          <cell r="V1119" t="str">
            <v>E1927300</v>
          </cell>
          <cell r="W1119" t="str">
            <v>E1927300</v>
          </cell>
          <cell r="X1119" t="str">
            <v>E1927300</v>
          </cell>
          <cell r="Y1119" t="str">
            <v>E1927300</v>
          </cell>
          <cell r="Z1119" t="str">
            <v>not US</v>
          </cell>
          <cell r="AA1119" t="str">
            <v/>
          </cell>
          <cell r="AB1119">
            <v>9</v>
          </cell>
          <cell r="AC1119" t="str">
            <v>Non Aerosol</v>
          </cell>
        </row>
        <row r="1120">
          <cell r="A1120" t="str">
            <v>E1929000</v>
          </cell>
          <cell r="B1120" t="str">
            <v>3474630545885</v>
          </cell>
          <cell r="C1120" t="str">
            <v>KER RES GELEE VOLUMIFIQUE 200ML D50</v>
          </cell>
          <cell r="D1120" t="str">
            <v>KR</v>
          </cell>
          <cell r="E1120" t="str">
            <v>A</v>
          </cell>
          <cell r="F1120">
            <v>1</v>
          </cell>
          <cell r="I1120" t="str">
            <v/>
          </cell>
          <cell r="L1120">
            <v>0.23</v>
          </cell>
          <cell r="M1120">
            <v>6</v>
          </cell>
          <cell r="N1120">
            <v>324</v>
          </cell>
          <cell r="O1120">
            <v>1620</v>
          </cell>
          <cell r="P1120">
            <v>0</v>
          </cell>
          <cell r="Q1120">
            <v>1</v>
          </cell>
          <cell r="R1120">
            <v>0</v>
          </cell>
          <cell r="S1120" t="str">
            <v>3474630545885</v>
          </cell>
          <cell r="T1120" t="str">
            <v>ЕАЭС № RU Д-FR.АИ13.В.00307/19</v>
          </cell>
          <cell r="U1120" t="str">
            <v>Non Aerosol</v>
          </cell>
          <cell r="V1120" t="str">
            <v>E1929000</v>
          </cell>
          <cell r="W1120" t="str">
            <v>E1929000</v>
          </cell>
          <cell r="X1120" t="str">
            <v>E1929000</v>
          </cell>
          <cell r="Y1120" t="str">
            <v>E1929000</v>
          </cell>
          <cell r="Z1120" t="str">
            <v>not US</v>
          </cell>
          <cell r="AA1120" t="str">
            <v/>
          </cell>
          <cell r="AB1120">
            <v>9</v>
          </cell>
          <cell r="AC1120" t="str">
            <v>Non Aerosol</v>
          </cell>
        </row>
        <row r="1121">
          <cell r="A1121" t="str">
            <v>E0624401</v>
          </cell>
          <cell r="B1121" t="str">
            <v>3474630493421</v>
          </cell>
          <cell r="C1121" t="str">
            <v>KER INITIALISTE 60ML US V060</v>
          </cell>
          <cell r="D1121" t="str">
            <v>KR</v>
          </cell>
          <cell r="E1121" t="str">
            <v>B</v>
          </cell>
          <cell r="F1121">
            <v>1</v>
          </cell>
          <cell r="I1121" t="str">
            <v/>
          </cell>
          <cell r="L1121">
            <v>0.21199999999999999</v>
          </cell>
          <cell r="M1121">
            <v>12</v>
          </cell>
          <cell r="N1121">
            <v>300</v>
          </cell>
          <cell r="O1121">
            <v>1800</v>
          </cell>
          <cell r="P1121">
            <v>0</v>
          </cell>
          <cell r="Q1121">
            <v>1</v>
          </cell>
          <cell r="R1121">
            <v>6</v>
          </cell>
          <cell r="S1121" t="str">
            <v>3474630493421</v>
          </cell>
          <cell r="T1121" t="str">
            <v>ЕАЭС № RU Д-ES.АИ13.В.00031/18</v>
          </cell>
          <cell r="U1121" t="str">
            <v>Non Aerosol</v>
          </cell>
          <cell r="V1121" t="str">
            <v>E0624401</v>
          </cell>
          <cell r="W1121" t="str">
            <v>E0624401</v>
          </cell>
          <cell r="X1121" t="str">
            <v>E0624401</v>
          </cell>
          <cell r="Y1121" t="str">
            <v>E0624401</v>
          </cell>
          <cell r="Z1121" t="str">
            <v>not US</v>
          </cell>
          <cell r="AA1121" t="str">
            <v/>
          </cell>
          <cell r="AB1121">
            <v>9</v>
          </cell>
          <cell r="AC1121" t="str">
            <v>Non Aerosol</v>
          </cell>
        </row>
        <row r="1122">
          <cell r="A1122" t="str">
            <v>URU11421</v>
          </cell>
          <cell r="B1122" t="str">
            <v>4690214668378</v>
          </cell>
          <cell r="C1122" t="str">
            <v>BL HydraSource 2020 Spring KIT</v>
          </cell>
          <cell r="D1122" t="str">
            <v>MX</v>
          </cell>
          <cell r="E1122" t="str">
            <v>#</v>
          </cell>
          <cell r="F1122">
            <v>1</v>
          </cell>
          <cell r="I1122" t="str">
            <v/>
          </cell>
          <cell r="L1122">
            <v>0.71</v>
          </cell>
          <cell r="M1122">
            <v>4</v>
          </cell>
          <cell r="N1122">
            <v>56</v>
          </cell>
          <cell r="O1122">
            <v>224</v>
          </cell>
          <cell r="P1122">
            <v>0</v>
          </cell>
          <cell r="Q1122">
            <v>1</v>
          </cell>
          <cell r="R1122">
            <v>0</v>
          </cell>
          <cell r="S1122" t="str">
            <v>4690214668378</v>
          </cell>
          <cell r="T1122" t="str">
            <v>-1</v>
          </cell>
          <cell r="U1122" t="str">
            <v>Non Aerosol</v>
          </cell>
          <cell r="V1122" t="str">
            <v>URU11421</v>
          </cell>
          <cell r="W1122" t="str">
            <v>URU11421</v>
          </cell>
          <cell r="X1122" t="str">
            <v>URU11421</v>
          </cell>
          <cell r="Y1122" t="str">
            <v>URU11421</v>
          </cell>
          <cell r="Z1122" t="str">
            <v>not US</v>
          </cell>
          <cell r="AA1122" t="str">
            <v/>
          </cell>
          <cell r="AB1122">
            <v>9</v>
          </cell>
          <cell r="AC1122" t="str">
            <v>Non Aerosol</v>
          </cell>
        </row>
        <row r="1123">
          <cell r="A1123" t="str">
            <v>URU11422</v>
          </cell>
          <cell r="B1123" t="str">
            <v>4690214668385</v>
          </cell>
          <cell r="C1123" t="str">
            <v>BL ColorLast 2020 Spring KIT</v>
          </cell>
          <cell r="D1123" t="str">
            <v>MX</v>
          </cell>
          <cell r="E1123" t="str">
            <v>#</v>
          </cell>
          <cell r="F1123">
            <v>1</v>
          </cell>
          <cell r="I1123" t="str">
            <v/>
          </cell>
          <cell r="L1123">
            <v>0.7</v>
          </cell>
          <cell r="M1123">
            <v>4</v>
          </cell>
          <cell r="N1123">
            <v>56</v>
          </cell>
          <cell r="O1123">
            <v>224</v>
          </cell>
          <cell r="P1123">
            <v>0</v>
          </cell>
          <cell r="Q1123">
            <v>1</v>
          </cell>
          <cell r="R1123">
            <v>0</v>
          </cell>
          <cell r="S1123" t="str">
            <v>4690214668385</v>
          </cell>
          <cell r="T1123" t="str">
            <v>-1</v>
          </cell>
          <cell r="U1123" t="str">
            <v>Non Aerosol</v>
          </cell>
          <cell r="V1123" t="str">
            <v>URU11422</v>
          </cell>
          <cell r="W1123" t="str">
            <v>URU11422</v>
          </cell>
          <cell r="X1123" t="str">
            <v>URU11422</v>
          </cell>
          <cell r="Y1123" t="str">
            <v>URU11422</v>
          </cell>
          <cell r="Z1123" t="str">
            <v>not US</v>
          </cell>
          <cell r="AA1123" t="str">
            <v/>
          </cell>
          <cell r="AB1123">
            <v>9</v>
          </cell>
          <cell r="AC1123" t="str">
            <v>Non Aerosol</v>
          </cell>
        </row>
        <row r="1124">
          <cell r="A1124" t="str">
            <v>URU11439</v>
          </cell>
          <cell r="B1124" t="str">
            <v>4690214676687</v>
          </cell>
          <cell r="C1124" t="str">
            <v>BL KeratinDose 2020 Spring KIT</v>
          </cell>
          <cell r="D1124" t="str">
            <v>MX</v>
          </cell>
          <cell r="E1124" t="str">
            <v>#</v>
          </cell>
          <cell r="F1124">
            <v>1</v>
          </cell>
          <cell r="I1124" t="str">
            <v/>
          </cell>
          <cell r="L1124">
            <v>0.71499999999999997</v>
          </cell>
          <cell r="M1124">
            <v>4</v>
          </cell>
          <cell r="N1124">
            <v>56</v>
          </cell>
          <cell r="O1124">
            <v>224</v>
          </cell>
          <cell r="P1124">
            <v>0</v>
          </cell>
          <cell r="Q1124">
            <v>1</v>
          </cell>
          <cell r="R1124">
            <v>0</v>
          </cell>
          <cell r="S1124" t="str">
            <v>4690214676687</v>
          </cell>
          <cell r="T1124" t="str">
            <v>-1</v>
          </cell>
          <cell r="U1124" t="str">
            <v>Non Aerosol</v>
          </cell>
          <cell r="V1124" t="str">
            <v>URU11439</v>
          </cell>
          <cell r="W1124" t="str">
            <v>URU11439</v>
          </cell>
          <cell r="X1124" t="str">
            <v>URU11439</v>
          </cell>
          <cell r="Y1124" t="str">
            <v>URU11439</v>
          </cell>
          <cell r="Z1124" t="str">
            <v>not US</v>
          </cell>
          <cell r="AA1124" t="str">
            <v/>
          </cell>
          <cell r="AB1124">
            <v>9</v>
          </cell>
          <cell r="AC1124" t="str">
            <v>Non Aerosol</v>
          </cell>
        </row>
        <row r="1125">
          <cell r="A1125" t="str">
            <v>P1759900</v>
          </cell>
          <cell r="B1125" t="str">
            <v>884486412003</v>
          </cell>
          <cell r="C1125" t="str">
            <v>MX SB ALL IN 1 LTN ULTA 150ML VF22</v>
          </cell>
          <cell r="D1125" t="str">
            <v>MX</v>
          </cell>
          <cell r="E1125" t="str">
            <v>#</v>
          </cell>
          <cell r="F1125">
            <v>1</v>
          </cell>
          <cell r="I1125" t="str">
            <v/>
          </cell>
          <cell r="L1125">
            <v>0.17</v>
          </cell>
          <cell r="M1125">
            <v>12</v>
          </cell>
          <cell r="N1125">
            <v>432</v>
          </cell>
          <cell r="O1125">
            <v>2160</v>
          </cell>
          <cell r="P1125">
            <v>0</v>
          </cell>
          <cell r="Q1125">
            <v>1</v>
          </cell>
          <cell r="R1125">
            <v>0</v>
          </cell>
          <cell r="S1125" t="str">
            <v>884486412003</v>
          </cell>
          <cell r="T1125" t="str">
            <v>ЕАЭС № RU Д-FR.АИ13.В.00704/19</v>
          </cell>
          <cell r="U1125" t="str">
            <v>Non Aerosol</v>
          </cell>
          <cell r="V1125" t="str">
            <v>P1759900</v>
          </cell>
          <cell r="W1125" t="str">
            <v>P1759900</v>
          </cell>
          <cell r="X1125" t="str">
            <v>P1759900</v>
          </cell>
          <cell r="Y1125" t="str">
            <v>P1759900</v>
          </cell>
          <cell r="Z1125" t="str">
            <v>not US</v>
          </cell>
          <cell r="AA1125" t="str">
            <v/>
          </cell>
          <cell r="AB1125">
            <v>9</v>
          </cell>
          <cell r="AC1125" t="str">
            <v>Non Aerosol</v>
          </cell>
        </row>
        <row r="1126">
          <cell r="A1126" t="str">
            <v>E2783800</v>
          </cell>
          <cell r="B1126" t="str">
            <v>3474636642311</v>
          </cell>
          <cell r="C1126" t="str">
            <v>MX SB BIOLAG ADV OIL SHP 250ML VF22</v>
          </cell>
          <cell r="D1126" t="str">
            <v>MX</v>
          </cell>
          <cell r="E1126" t="str">
            <v>C</v>
          </cell>
          <cell r="F1126">
            <v>1</v>
          </cell>
          <cell r="I1126" t="str">
            <v/>
          </cell>
          <cell r="L1126">
            <v>0.28499999999999998</v>
          </cell>
          <cell r="M1126">
            <v>12</v>
          </cell>
          <cell r="N1126">
            <v>276</v>
          </cell>
          <cell r="O1126">
            <v>1380</v>
          </cell>
          <cell r="P1126">
            <v>0</v>
          </cell>
          <cell r="Q1126">
            <v>1</v>
          </cell>
          <cell r="R1126">
            <v>6</v>
          </cell>
          <cell r="S1126" t="str">
            <v>3474636642311</v>
          </cell>
          <cell r="T1126" t="str">
            <v>ЕАЭС № RU Д-ES.АИ13.В.00085/18</v>
          </cell>
          <cell r="U1126" t="str">
            <v>Non Aerosol</v>
          </cell>
          <cell r="V1126" t="str">
            <v>E2783800</v>
          </cell>
          <cell r="W1126" t="str">
            <v>E2783800</v>
          </cell>
          <cell r="X1126" t="str">
            <v>E2783800</v>
          </cell>
          <cell r="Y1126" t="str">
            <v>E2783800</v>
          </cell>
          <cell r="Z1126" t="str">
            <v>not US</v>
          </cell>
          <cell r="AA1126" t="str">
            <v/>
          </cell>
          <cell r="AB1126">
            <v>9</v>
          </cell>
          <cell r="AC1126" t="str">
            <v>Non Aerosol</v>
          </cell>
        </row>
        <row r="1127">
          <cell r="A1127" t="str">
            <v>E2784100</v>
          </cell>
          <cell r="B1127" t="str">
            <v>3474636642342</v>
          </cell>
          <cell r="C1127" t="str">
            <v>MX SB BIOLA ADV OIL COND 200ML VF22</v>
          </cell>
          <cell r="D1127" t="str">
            <v>MX</v>
          </cell>
          <cell r="E1127" t="str">
            <v>C</v>
          </cell>
          <cell r="F1127">
            <v>1</v>
          </cell>
          <cell r="I1127" t="str">
            <v/>
          </cell>
          <cell r="L1127">
            <v>0.23</v>
          </cell>
          <cell r="M1127">
            <v>6</v>
          </cell>
          <cell r="N1127">
            <v>324</v>
          </cell>
          <cell r="O1127">
            <v>1620</v>
          </cell>
          <cell r="P1127">
            <v>0</v>
          </cell>
          <cell r="Q1127">
            <v>1</v>
          </cell>
          <cell r="R1127">
            <v>0</v>
          </cell>
          <cell r="S1127" t="str">
            <v>3474636642342</v>
          </cell>
          <cell r="T1127" t="str">
            <v>ЕАЭС № RU Д-ES.АИ13.В.00083/18</v>
          </cell>
          <cell r="U1127" t="str">
            <v>Non Aerosol</v>
          </cell>
          <cell r="V1127" t="str">
            <v>E2784100</v>
          </cell>
          <cell r="W1127" t="str">
            <v>E2784100</v>
          </cell>
          <cell r="X1127" t="str">
            <v>E2784100</v>
          </cell>
          <cell r="Y1127" t="str">
            <v>E2784100</v>
          </cell>
          <cell r="Z1127" t="str">
            <v>not US</v>
          </cell>
          <cell r="AA1127" t="str">
            <v/>
          </cell>
          <cell r="AB1127">
            <v>9</v>
          </cell>
          <cell r="AC1127" t="str">
            <v>Non Aerosol</v>
          </cell>
        </row>
        <row r="1128">
          <cell r="A1128" t="str">
            <v>E2784000</v>
          </cell>
          <cell r="B1128" t="str">
            <v>3474636642335</v>
          </cell>
          <cell r="C1128" t="str">
            <v>MX SB BIOLAGE ADV OIL SHP 1L VF22</v>
          </cell>
          <cell r="D1128" t="str">
            <v>MX</v>
          </cell>
          <cell r="E1128" t="str">
            <v>C</v>
          </cell>
          <cell r="F1128">
            <v>1</v>
          </cell>
          <cell r="I1128" t="str">
            <v/>
          </cell>
          <cell r="L1128">
            <v>1.07</v>
          </cell>
          <cell r="M1128">
            <v>6</v>
          </cell>
          <cell r="N1128">
            <v>120</v>
          </cell>
          <cell r="O1128">
            <v>480</v>
          </cell>
          <cell r="P1128">
            <v>0</v>
          </cell>
          <cell r="Q1128">
            <v>1</v>
          </cell>
          <cell r="R1128">
            <v>0</v>
          </cell>
          <cell r="S1128" t="str">
            <v>3474636642335</v>
          </cell>
          <cell r="T1128" t="str">
            <v>ЕАЭС № RU Д-ES.АИ13.В.00085/18</v>
          </cell>
          <cell r="U1128" t="str">
            <v>Non Aerosol</v>
          </cell>
          <cell r="V1128" t="str">
            <v>E2784000</v>
          </cell>
          <cell r="W1128" t="str">
            <v>E2784000</v>
          </cell>
          <cell r="X1128" t="str">
            <v>E2784000</v>
          </cell>
          <cell r="Y1128" t="str">
            <v>E2784000</v>
          </cell>
          <cell r="Z1128" t="str">
            <v>not US</v>
          </cell>
          <cell r="AA1128" t="str">
            <v/>
          </cell>
          <cell r="AB1128">
            <v>9</v>
          </cell>
          <cell r="AC1128" t="str">
            <v>Non Aerosol</v>
          </cell>
        </row>
        <row r="1129">
          <cell r="A1129" t="str">
            <v>E2784300</v>
          </cell>
          <cell r="B1129" t="str">
            <v>3474636642366</v>
          </cell>
          <cell r="C1129" t="str">
            <v>MX SB BIOLAGE ADV OIL COND 1L VF22</v>
          </cell>
          <cell r="D1129" t="str">
            <v>MX</v>
          </cell>
          <cell r="E1129" t="str">
            <v>#</v>
          </cell>
          <cell r="F1129">
            <v>1</v>
          </cell>
          <cell r="I1129" t="str">
            <v/>
          </cell>
          <cell r="L1129">
            <v>1.07</v>
          </cell>
          <cell r="M1129">
            <v>6</v>
          </cell>
          <cell r="N1129">
            <v>120</v>
          </cell>
          <cell r="O1129">
            <v>480</v>
          </cell>
          <cell r="P1129">
            <v>0</v>
          </cell>
          <cell r="Q1129">
            <v>1</v>
          </cell>
          <cell r="R1129">
            <v>0</v>
          </cell>
          <cell r="S1129" t="str">
            <v>3474636642366</v>
          </cell>
          <cell r="T1129" t="str">
            <v>ЕАЭС № RU Д-ES.АИ13.В.00083/18</v>
          </cell>
          <cell r="U1129" t="str">
            <v>Non Aerosol</v>
          </cell>
          <cell r="V1129" t="str">
            <v>E2784300</v>
          </cell>
          <cell r="W1129" t="str">
            <v>E2784300</v>
          </cell>
          <cell r="X1129" t="str">
            <v>E2784300</v>
          </cell>
          <cell r="Y1129" t="str">
            <v>E2784300</v>
          </cell>
          <cell r="Z1129" t="str">
            <v>not US</v>
          </cell>
          <cell r="AA1129" t="str">
            <v/>
          </cell>
          <cell r="AB1129">
            <v>9</v>
          </cell>
          <cell r="AC1129" t="str">
            <v>Non Aerosol</v>
          </cell>
        </row>
        <row r="1130">
          <cell r="A1130" t="str">
            <v>E1703801</v>
          </cell>
          <cell r="B1130" t="str">
            <v>3474636364534</v>
          </cell>
          <cell r="C1130" t="str">
            <v>MX SB SUGARSHINE COND 200ML F22</v>
          </cell>
          <cell r="D1130" t="str">
            <v>MX</v>
          </cell>
          <cell r="E1130" t="str">
            <v>#</v>
          </cell>
          <cell r="F1130">
            <v>1</v>
          </cell>
          <cell r="I1130" t="str">
            <v/>
          </cell>
          <cell r="L1130">
            <v>0.23</v>
          </cell>
          <cell r="M1130">
            <v>6</v>
          </cell>
          <cell r="N1130">
            <v>324</v>
          </cell>
          <cell r="O1130">
            <v>1620</v>
          </cell>
          <cell r="P1130">
            <v>0</v>
          </cell>
          <cell r="Q1130">
            <v>1</v>
          </cell>
          <cell r="R1130">
            <v>0</v>
          </cell>
          <cell r="S1130" t="str">
            <v>3474636364534</v>
          </cell>
          <cell r="T1130" t="str">
            <v>ЕАЭС № RU Д-ES.АИ33.В.00691/18</v>
          </cell>
          <cell r="U1130" t="str">
            <v>Non Aerosol</v>
          </cell>
          <cell r="V1130" t="str">
            <v>E1703801</v>
          </cell>
          <cell r="W1130" t="str">
            <v>E1703801</v>
          </cell>
          <cell r="X1130" t="str">
            <v>E1703801</v>
          </cell>
          <cell r="Y1130" t="str">
            <v>E1703801</v>
          </cell>
          <cell r="Z1130" t="str">
            <v>not US</v>
          </cell>
          <cell r="AA1130" t="str">
            <v/>
          </cell>
          <cell r="AB1130">
            <v>9</v>
          </cell>
          <cell r="AC1130" t="str">
            <v>Non Aerosol</v>
          </cell>
        </row>
        <row r="1131">
          <cell r="A1131" t="str">
            <v>E1498502</v>
          </cell>
          <cell r="B1131" t="str">
            <v>3474630716520</v>
          </cell>
          <cell r="C1131" t="str">
            <v>MX B FULLDENS SH 250ML VF90</v>
          </cell>
          <cell r="D1131" t="str">
            <v>MX</v>
          </cell>
          <cell r="E1131" t="str">
            <v>B</v>
          </cell>
          <cell r="F1131">
            <v>1</v>
          </cell>
          <cell r="I1131" t="str">
            <v/>
          </cell>
          <cell r="L1131">
            <v>0.28499999999999998</v>
          </cell>
          <cell r="M1131">
            <v>12</v>
          </cell>
          <cell r="N1131">
            <v>276</v>
          </cell>
          <cell r="O1131">
            <v>1380</v>
          </cell>
          <cell r="P1131">
            <v>0</v>
          </cell>
          <cell r="Q1131">
            <v>1</v>
          </cell>
          <cell r="R1131">
            <v>6</v>
          </cell>
          <cell r="S1131" t="str">
            <v>3474630716520</v>
          </cell>
          <cell r="T1131" t="str">
            <v>ЕАЭС № RU Д-ES.АИ13.В.06769</v>
          </cell>
          <cell r="U1131" t="str">
            <v>Non Aerosol</v>
          </cell>
          <cell r="V1131" t="str">
            <v>E1498502</v>
          </cell>
          <cell r="W1131" t="str">
            <v>E1498502</v>
          </cell>
          <cell r="X1131" t="str">
            <v>E1498502</v>
          </cell>
          <cell r="Y1131" t="str">
            <v>E1498502</v>
          </cell>
          <cell r="Z1131" t="str">
            <v>not US</v>
          </cell>
          <cell r="AA1131" t="str">
            <v/>
          </cell>
          <cell r="AB1131">
            <v>9</v>
          </cell>
          <cell r="AC1131" t="str">
            <v>Non Aerosol</v>
          </cell>
        </row>
        <row r="1132">
          <cell r="A1132" t="str">
            <v>E1498602</v>
          </cell>
          <cell r="B1132" t="str">
            <v>3474630716568</v>
          </cell>
          <cell r="C1132" t="str">
            <v>MX B FULLDENS CD 200ML VF90</v>
          </cell>
          <cell r="D1132" t="str">
            <v>MX</v>
          </cell>
          <cell r="E1132" t="str">
            <v>B</v>
          </cell>
          <cell r="F1132">
            <v>1</v>
          </cell>
          <cell r="I1132" t="str">
            <v/>
          </cell>
          <cell r="L1132">
            <v>0.23</v>
          </cell>
          <cell r="M1132">
            <v>6</v>
          </cell>
          <cell r="N1132">
            <v>324</v>
          </cell>
          <cell r="O1132">
            <v>1620</v>
          </cell>
          <cell r="P1132">
            <v>0</v>
          </cell>
          <cell r="Q1132">
            <v>1</v>
          </cell>
          <cell r="R1132">
            <v>0</v>
          </cell>
          <cell r="S1132" t="str">
            <v>3474630716568</v>
          </cell>
          <cell r="T1132" t="str">
            <v>ЕАЭС № RU Д-ES.АИ13.В.06777</v>
          </cell>
          <cell r="U1132" t="str">
            <v>Non Aerosol</v>
          </cell>
          <cell r="V1132" t="str">
            <v>E1498602</v>
          </cell>
          <cell r="W1132" t="str">
            <v>E1498602</v>
          </cell>
          <cell r="X1132" t="str">
            <v>E1498602</v>
          </cell>
          <cell r="Y1132" t="str">
            <v>E1498602</v>
          </cell>
          <cell r="Z1132" t="str">
            <v>not US</v>
          </cell>
          <cell r="AA1132" t="str">
            <v/>
          </cell>
          <cell r="AB1132">
            <v>9</v>
          </cell>
          <cell r="AC1132" t="str">
            <v>Non Aerosol</v>
          </cell>
        </row>
        <row r="1133">
          <cell r="A1133" t="str">
            <v>P1613200</v>
          </cell>
          <cell r="B1133" t="str">
            <v>884486234001</v>
          </cell>
          <cell r="C1133" t="str">
            <v>MX SB FULL DEN THK SPRY 125ML VF22</v>
          </cell>
          <cell r="D1133" t="str">
            <v>MX</v>
          </cell>
          <cell r="E1133" t="str">
            <v>A</v>
          </cell>
          <cell r="F1133">
            <v>1</v>
          </cell>
          <cell r="I1133" t="str">
            <v/>
          </cell>
          <cell r="L1133">
            <v>0.16200000000000001</v>
          </cell>
          <cell r="M1133">
            <v>12</v>
          </cell>
          <cell r="N1133">
            <v>480</v>
          </cell>
          <cell r="O1133">
            <v>2400</v>
          </cell>
          <cell r="P1133">
            <v>0</v>
          </cell>
          <cell r="Q1133">
            <v>1</v>
          </cell>
          <cell r="R1133">
            <v>0</v>
          </cell>
          <cell r="S1133" t="str">
            <v>884486234001</v>
          </cell>
          <cell r="T1133" t="str">
            <v>ЕАЭС № RU Д-CA.АИ13.В.06764</v>
          </cell>
          <cell r="U1133" t="str">
            <v>Non Aerosol</v>
          </cell>
          <cell r="V1133" t="str">
            <v>P1613200</v>
          </cell>
          <cell r="W1133" t="str">
            <v>P1613200</v>
          </cell>
          <cell r="X1133" t="str">
            <v>P1613200</v>
          </cell>
          <cell r="Y1133" t="str">
            <v>P1613200</v>
          </cell>
          <cell r="Z1133" t="str">
            <v>not US</v>
          </cell>
          <cell r="AA1133" t="str">
            <v/>
          </cell>
          <cell r="AB1133">
            <v>9</v>
          </cell>
          <cell r="AC1133" t="str">
            <v>Non Aerosol</v>
          </cell>
        </row>
        <row r="1134">
          <cell r="A1134" t="str">
            <v>E2278221</v>
          </cell>
          <cell r="B1134" t="str">
            <v>3474636315451</v>
          </cell>
          <cell r="C1134" t="str">
            <v>MX B FULLDENS SHP 1L VF22</v>
          </cell>
          <cell r="D1134" t="str">
            <v>MX</v>
          </cell>
          <cell r="E1134" t="str">
            <v>C</v>
          </cell>
          <cell r="F1134">
            <v>1</v>
          </cell>
          <cell r="I1134" t="str">
            <v/>
          </cell>
          <cell r="L1134">
            <v>1.07</v>
          </cell>
          <cell r="M1134">
            <v>6</v>
          </cell>
          <cell r="N1134">
            <v>108</v>
          </cell>
          <cell r="O1134">
            <v>432</v>
          </cell>
          <cell r="P1134">
            <v>0</v>
          </cell>
          <cell r="Q1134">
            <v>1</v>
          </cell>
          <cell r="R1134">
            <v>0</v>
          </cell>
          <cell r="S1134" t="str">
            <v>3474636315451</v>
          </cell>
          <cell r="T1134" t="str">
            <v>ЕАЭС № RU Д-ES.АИ13.В.06769</v>
          </cell>
          <cell r="U1134" t="str">
            <v>Non Aerosol</v>
          </cell>
          <cell r="V1134" t="str">
            <v>E2278221</v>
          </cell>
          <cell r="W1134" t="str">
            <v>E2278221</v>
          </cell>
          <cell r="X1134" t="str">
            <v>E2278221</v>
          </cell>
          <cell r="Y1134" t="str">
            <v>E2278221</v>
          </cell>
          <cell r="Z1134" t="str">
            <v>not US</v>
          </cell>
          <cell r="AA1134" t="str">
            <v/>
          </cell>
          <cell r="AB1134">
            <v>9</v>
          </cell>
          <cell r="AC1134" t="str">
            <v>Non Aerosol</v>
          </cell>
        </row>
        <row r="1135">
          <cell r="A1135" t="str">
            <v>E2278121</v>
          </cell>
          <cell r="B1135" t="str">
            <v>3474636315444</v>
          </cell>
          <cell r="C1135" t="str">
            <v>MX B FULLDENS CND 1L VF22</v>
          </cell>
          <cell r="D1135" t="str">
            <v>MX</v>
          </cell>
          <cell r="E1135" t="str">
            <v>C</v>
          </cell>
          <cell r="F1135">
            <v>1</v>
          </cell>
          <cell r="I1135" t="str">
            <v/>
          </cell>
          <cell r="L1135">
            <v>1.07</v>
          </cell>
          <cell r="M1135">
            <v>6</v>
          </cell>
          <cell r="N1135">
            <v>108</v>
          </cell>
          <cell r="O1135">
            <v>432</v>
          </cell>
          <cell r="P1135">
            <v>0</v>
          </cell>
          <cell r="Q1135">
            <v>1</v>
          </cell>
          <cell r="R1135">
            <v>0</v>
          </cell>
          <cell r="S1135" t="str">
            <v>3474636315444</v>
          </cell>
          <cell r="T1135" t="str">
            <v>ЕАЭС № RU Д-ES.АИ13.В.06777</v>
          </cell>
          <cell r="U1135" t="str">
            <v>Non Aerosol</v>
          </cell>
          <cell r="V1135" t="str">
            <v>E2278121</v>
          </cell>
          <cell r="W1135" t="str">
            <v>E2278121</v>
          </cell>
          <cell r="X1135" t="str">
            <v>E2278121</v>
          </cell>
          <cell r="Y1135" t="str">
            <v>E2278121</v>
          </cell>
          <cell r="Z1135" t="str">
            <v>not US</v>
          </cell>
          <cell r="AA1135" t="str">
            <v/>
          </cell>
          <cell r="AB1135">
            <v>9</v>
          </cell>
          <cell r="AC1135" t="str">
            <v>Non Aerosol</v>
          </cell>
        </row>
        <row r="1136">
          <cell r="A1136" t="str">
            <v>E1498702</v>
          </cell>
          <cell r="B1136" t="str">
            <v>3474630716681</v>
          </cell>
          <cell r="C1136" t="str">
            <v>MX B FULDENS STEMOXYDIN 10*6ML VF22</v>
          </cell>
          <cell r="D1136" t="str">
            <v>MX</v>
          </cell>
          <cell r="E1136" t="str">
            <v>B</v>
          </cell>
          <cell r="F1136">
            <v>1</v>
          </cell>
          <cell r="I1136" t="str">
            <v/>
          </cell>
          <cell r="L1136">
            <v>0.24399999999999999</v>
          </cell>
          <cell r="M1136">
            <v>6</v>
          </cell>
          <cell r="N1136">
            <v>144</v>
          </cell>
          <cell r="O1136">
            <v>1008</v>
          </cell>
          <cell r="P1136">
            <v>0</v>
          </cell>
          <cell r="Q1136">
            <v>1</v>
          </cell>
          <cell r="R1136">
            <v>0</v>
          </cell>
          <cell r="S1136" t="str">
            <v>3474630716681</v>
          </cell>
          <cell r="T1136" t="str">
            <v>ЕАЭС № RU Д-ES.АИ33.В.00688/18</v>
          </cell>
          <cell r="U1136" t="str">
            <v>Non Aerosol</v>
          </cell>
          <cell r="V1136" t="str">
            <v>E1498702</v>
          </cell>
          <cell r="W1136" t="str">
            <v>E1498702</v>
          </cell>
          <cell r="X1136" t="str">
            <v>E1498702</v>
          </cell>
          <cell r="Y1136" t="str">
            <v>E1498702</v>
          </cell>
          <cell r="Z1136" t="str">
            <v>not US</v>
          </cell>
          <cell r="AA1136" t="str">
            <v/>
          </cell>
          <cell r="AB1136">
            <v>9</v>
          </cell>
          <cell r="AC1136" t="str">
            <v>Non Aerosol</v>
          </cell>
        </row>
        <row r="1137">
          <cell r="A1137" t="str">
            <v>E0957203</v>
          </cell>
          <cell r="B1137" t="str">
            <v>3474630621046</v>
          </cell>
          <cell r="C1137" t="str">
            <v>MX B KERATIN DOSE SH 250ML VF90</v>
          </cell>
          <cell r="D1137" t="str">
            <v>MX</v>
          </cell>
          <cell r="E1137" t="str">
            <v>A</v>
          </cell>
          <cell r="F1137">
            <v>1</v>
          </cell>
          <cell r="I1137" t="str">
            <v/>
          </cell>
          <cell r="L1137">
            <v>0.28499999999999998</v>
          </cell>
          <cell r="M1137">
            <v>12</v>
          </cell>
          <cell r="N1137">
            <v>276</v>
          </cell>
          <cell r="O1137">
            <v>1380</v>
          </cell>
          <cell r="P1137">
            <v>0</v>
          </cell>
          <cell r="Q1137">
            <v>1</v>
          </cell>
          <cell r="R1137">
            <v>6</v>
          </cell>
          <cell r="S1137" t="str">
            <v>3474630621046</v>
          </cell>
          <cell r="T1137" t="str">
            <v>ЕАЭС № RU Д-FR.АИ13.В.00433/19</v>
          </cell>
          <cell r="U1137" t="str">
            <v>Non Aerosol</v>
          </cell>
          <cell r="V1137" t="str">
            <v>E0957203</v>
          </cell>
          <cell r="W1137" t="str">
            <v>E0957203</v>
          </cell>
          <cell r="X1137" t="str">
            <v>E0957203</v>
          </cell>
          <cell r="Y1137" t="str">
            <v>E0957203</v>
          </cell>
          <cell r="Z1137" t="str">
            <v>not US</v>
          </cell>
          <cell r="AA1137" t="str">
            <v/>
          </cell>
          <cell r="AB1137">
            <v>9</v>
          </cell>
          <cell r="AC1137" t="str">
            <v>Non Aerosol</v>
          </cell>
        </row>
        <row r="1138">
          <cell r="A1138" t="str">
            <v>E0955002</v>
          </cell>
          <cell r="B1138" t="str">
            <v>3474630620186</v>
          </cell>
          <cell r="C1138" t="str">
            <v>MX B KERATIN DOSE COND 200ML VF90</v>
          </cell>
          <cell r="D1138" t="str">
            <v>MX</v>
          </cell>
          <cell r="E1138" t="str">
            <v>A</v>
          </cell>
          <cell r="F1138">
            <v>1</v>
          </cell>
          <cell r="I1138" t="str">
            <v/>
          </cell>
          <cell r="L1138">
            <v>0.23</v>
          </cell>
          <cell r="M1138">
            <v>6</v>
          </cell>
          <cell r="N1138">
            <v>324</v>
          </cell>
          <cell r="O1138">
            <v>1620</v>
          </cell>
          <cell r="P1138">
            <v>0</v>
          </cell>
          <cell r="Q1138">
            <v>1</v>
          </cell>
          <cell r="R1138">
            <v>0</v>
          </cell>
          <cell r="S1138" t="str">
            <v>3474630620186</v>
          </cell>
          <cell r="T1138" t="str">
            <v>ЕАЭС № RU Д-ES.АИ13.В.05524</v>
          </cell>
          <cell r="U1138" t="str">
            <v>Non Aerosol</v>
          </cell>
          <cell r="V1138" t="str">
            <v>E0955002</v>
          </cell>
          <cell r="W1138" t="str">
            <v>E0955002</v>
          </cell>
          <cell r="X1138" t="str">
            <v>E0955002</v>
          </cell>
          <cell r="Y1138" t="str">
            <v>E0955002</v>
          </cell>
          <cell r="Z1138" t="str">
            <v>not US</v>
          </cell>
          <cell r="AA1138" t="str">
            <v/>
          </cell>
          <cell r="AB1138">
            <v>9</v>
          </cell>
          <cell r="AC1138" t="str">
            <v>Non Aerosol</v>
          </cell>
        </row>
        <row r="1139">
          <cell r="A1139" t="str">
            <v>P1614100</v>
          </cell>
          <cell r="B1139" t="str">
            <v>884486104274</v>
          </cell>
          <cell r="C1139" t="str">
            <v>MX SB KERDOS RENEW SPRY 200ML VF22</v>
          </cell>
          <cell r="D1139" t="str">
            <v>MX</v>
          </cell>
          <cell r="E1139" t="str">
            <v>A</v>
          </cell>
          <cell r="F1139">
            <v>1</v>
          </cell>
          <cell r="I1139" t="str">
            <v/>
          </cell>
          <cell r="L1139">
            <v>0.23499999999999999</v>
          </cell>
          <cell r="M1139">
            <v>12</v>
          </cell>
          <cell r="N1139">
            <v>408</v>
          </cell>
          <cell r="O1139">
            <v>2040</v>
          </cell>
          <cell r="P1139">
            <v>0</v>
          </cell>
          <cell r="Q1139">
            <v>1</v>
          </cell>
          <cell r="R1139">
            <v>0</v>
          </cell>
          <cell r="S1139" t="str">
            <v>884486104274</v>
          </cell>
          <cell r="T1139" t="str">
            <v>ЕАЭС № RU Д-CA.АИ13.В.00201/19</v>
          </cell>
          <cell r="U1139" t="str">
            <v>Non Aerosol</v>
          </cell>
          <cell r="V1139" t="str">
            <v>P1614100</v>
          </cell>
          <cell r="W1139" t="str">
            <v>P1614100</v>
          </cell>
          <cell r="X1139" t="str">
            <v>P1614100</v>
          </cell>
          <cell r="Y1139" t="str">
            <v>P1614100</v>
          </cell>
          <cell r="Z1139" t="str">
            <v>not US</v>
          </cell>
          <cell r="AA1139" t="str">
            <v/>
          </cell>
          <cell r="AB1139">
            <v>9</v>
          </cell>
          <cell r="AC1139" t="str">
            <v>Non Aerosol</v>
          </cell>
        </row>
        <row r="1140">
          <cell r="A1140" t="str">
            <v>E1560321</v>
          </cell>
          <cell r="B1140" t="str">
            <v>3474630736511</v>
          </cell>
          <cell r="C1140" t="str">
            <v>MX B KERATIN CARE SH 1L F22</v>
          </cell>
          <cell r="D1140" t="str">
            <v>MX</v>
          </cell>
          <cell r="E1140" t="str">
            <v>A</v>
          </cell>
          <cell r="F1140">
            <v>1</v>
          </cell>
          <cell r="I1140" t="str">
            <v/>
          </cell>
          <cell r="L1140">
            <v>1.07</v>
          </cell>
          <cell r="M1140">
            <v>6</v>
          </cell>
          <cell r="N1140">
            <v>108</v>
          </cell>
          <cell r="O1140">
            <v>432</v>
          </cell>
          <cell r="P1140">
            <v>0</v>
          </cell>
          <cell r="Q1140">
            <v>1</v>
          </cell>
          <cell r="R1140">
            <v>0</v>
          </cell>
          <cell r="S1140" t="str">
            <v>3474630736511</v>
          </cell>
          <cell r="T1140" t="str">
            <v>ЕАЭС № RU Д-FR.АИ13.В.00433/19</v>
          </cell>
          <cell r="U1140" t="str">
            <v>Non Aerosol</v>
          </cell>
          <cell r="V1140" t="str">
            <v>E1560321</v>
          </cell>
          <cell r="W1140" t="str">
            <v>E1560321</v>
          </cell>
          <cell r="X1140" t="str">
            <v>E1560321</v>
          </cell>
          <cell r="Y1140" t="str">
            <v>E1560321</v>
          </cell>
          <cell r="Z1140" t="str">
            <v>not US</v>
          </cell>
          <cell r="AA1140" t="str">
            <v/>
          </cell>
          <cell r="AB1140">
            <v>9</v>
          </cell>
          <cell r="AC1140" t="str">
            <v>Non Aerosol</v>
          </cell>
        </row>
        <row r="1141">
          <cell r="A1141" t="str">
            <v>E1560221</v>
          </cell>
          <cell r="B1141" t="str">
            <v>3474630736542</v>
          </cell>
          <cell r="C1141" t="str">
            <v>MX B KERATIN CARE COND 1L F22</v>
          </cell>
          <cell r="D1141" t="str">
            <v>MX</v>
          </cell>
          <cell r="E1141" t="str">
            <v>A</v>
          </cell>
          <cell r="F1141">
            <v>1</v>
          </cell>
          <cell r="I1141" t="str">
            <v/>
          </cell>
          <cell r="L1141">
            <v>1.07</v>
          </cell>
          <cell r="M1141">
            <v>6</v>
          </cell>
          <cell r="N1141">
            <v>108</v>
          </cell>
          <cell r="O1141">
            <v>432</v>
          </cell>
          <cell r="P1141">
            <v>0</v>
          </cell>
          <cell r="Q1141">
            <v>1</v>
          </cell>
          <cell r="R1141">
            <v>0</v>
          </cell>
          <cell r="S1141" t="str">
            <v>3474630736542</v>
          </cell>
          <cell r="T1141" t="str">
            <v>ЕАЭС № RU Д-ES.АИ13.В.05524</v>
          </cell>
          <cell r="U1141" t="str">
            <v>Non Aerosol</v>
          </cell>
          <cell r="V1141" t="str">
            <v>E1560221</v>
          </cell>
          <cell r="W1141" t="str">
            <v>E1560221</v>
          </cell>
          <cell r="X1141" t="str">
            <v>E1560221</v>
          </cell>
          <cell r="Y1141" t="str">
            <v>E1560221</v>
          </cell>
          <cell r="Z1141" t="str">
            <v>not US</v>
          </cell>
          <cell r="AA1141" t="str">
            <v/>
          </cell>
          <cell r="AB1141">
            <v>9</v>
          </cell>
          <cell r="AC1141" t="str">
            <v>Non Aerosol</v>
          </cell>
        </row>
        <row r="1142">
          <cell r="A1142" t="str">
            <v>E0955701</v>
          </cell>
          <cell r="B1142" t="str">
            <v>3474630620469</v>
          </cell>
          <cell r="C1142" t="str">
            <v>MX B KERATIN CERA REP 10X10ML VF90</v>
          </cell>
          <cell r="D1142" t="str">
            <v>MX</v>
          </cell>
          <cell r="E1142" t="str">
            <v>C</v>
          </cell>
          <cell r="F1142">
            <v>1</v>
          </cell>
          <cell r="I1142" t="str">
            <v/>
          </cell>
          <cell r="L1142">
            <v>0.19500000000000001</v>
          </cell>
          <cell r="M1142">
            <v>12</v>
          </cell>
          <cell r="N1142">
            <v>360</v>
          </cell>
          <cell r="O1142">
            <v>1440</v>
          </cell>
          <cell r="P1142">
            <v>0</v>
          </cell>
          <cell r="Q1142">
            <v>1</v>
          </cell>
          <cell r="R1142">
            <v>0</v>
          </cell>
          <cell r="S1142" t="str">
            <v>3474630620469</v>
          </cell>
          <cell r="T1142" t="str">
            <v>ЕАЭС № RU Д-FR.АИ13.В.00434/19</v>
          </cell>
          <cell r="U1142" t="str">
            <v>Non Aerosol</v>
          </cell>
          <cell r="V1142" t="str">
            <v>E0955701</v>
          </cell>
          <cell r="W1142" t="str">
            <v>E0955701</v>
          </cell>
          <cell r="X1142" t="str">
            <v>E0955701</v>
          </cell>
          <cell r="Y1142" t="str">
            <v>E0955701</v>
          </cell>
          <cell r="Z1142" t="str">
            <v>not US</v>
          </cell>
          <cell r="AA1142" t="str">
            <v/>
          </cell>
          <cell r="AB1142">
            <v>9</v>
          </cell>
          <cell r="AC1142" t="str">
            <v>Non Aerosol</v>
          </cell>
        </row>
        <row r="1143">
          <cell r="A1143" t="str">
            <v>E0957303</v>
          </cell>
          <cell r="B1143" t="str">
            <v>3474630621084</v>
          </cell>
          <cell r="C1143" t="str">
            <v>MX B FIBERSTRONG SH 250ML VF90</v>
          </cell>
          <cell r="D1143" t="str">
            <v>MX</v>
          </cell>
          <cell r="E1143" t="str">
            <v>B</v>
          </cell>
          <cell r="F1143">
            <v>1</v>
          </cell>
          <cell r="I1143" t="str">
            <v/>
          </cell>
          <cell r="L1143">
            <v>0.28499999999999998</v>
          </cell>
          <cell r="M1143">
            <v>12</v>
          </cell>
          <cell r="N1143">
            <v>276</v>
          </cell>
          <cell r="O1143">
            <v>1380</v>
          </cell>
          <cell r="P1143">
            <v>0</v>
          </cell>
          <cell r="Q1143">
            <v>1</v>
          </cell>
          <cell r="R1143">
            <v>6</v>
          </cell>
          <cell r="S1143" t="str">
            <v>3474630621084</v>
          </cell>
          <cell r="T1143" t="str">
            <v>ЕАЭС № RU Д-ES.АИ33.В.00689/18</v>
          </cell>
          <cell r="U1143" t="str">
            <v>Non Aerosol</v>
          </cell>
          <cell r="V1143" t="str">
            <v>E0957303</v>
          </cell>
          <cell r="W1143" t="str">
            <v>E0957303</v>
          </cell>
          <cell r="X1143" t="str">
            <v>E0957303</v>
          </cell>
          <cell r="Y1143" t="str">
            <v>E0957303</v>
          </cell>
          <cell r="Z1143" t="str">
            <v>not US</v>
          </cell>
          <cell r="AA1143" t="str">
            <v/>
          </cell>
          <cell r="AB1143">
            <v>9</v>
          </cell>
          <cell r="AC1143" t="str">
            <v>Non Aerosol</v>
          </cell>
        </row>
        <row r="1144">
          <cell r="A1144" t="str">
            <v>E0955102</v>
          </cell>
          <cell r="B1144" t="str">
            <v>3474630620223</v>
          </cell>
          <cell r="C1144" t="str">
            <v>MX B FIBERSTRONG COND 200ML VF90</v>
          </cell>
          <cell r="D1144" t="str">
            <v>MX</v>
          </cell>
          <cell r="E1144" t="str">
            <v>B</v>
          </cell>
          <cell r="F1144">
            <v>1</v>
          </cell>
          <cell r="I1144" t="str">
            <v/>
          </cell>
          <cell r="L1144">
            <v>0.23</v>
          </cell>
          <cell r="M1144">
            <v>6</v>
          </cell>
          <cell r="N1144">
            <v>324</v>
          </cell>
          <cell r="O1144">
            <v>1620</v>
          </cell>
          <cell r="P1144">
            <v>0</v>
          </cell>
          <cell r="Q1144">
            <v>1</v>
          </cell>
          <cell r="R1144">
            <v>0</v>
          </cell>
          <cell r="S1144" t="str">
            <v>3474630620223</v>
          </cell>
          <cell r="T1144" t="str">
            <v>ЕАЭС N RU Д-FR.АИ13.В.01033/20</v>
          </cell>
          <cell r="U1144" t="str">
            <v>Non Aerosol</v>
          </cell>
          <cell r="V1144" t="str">
            <v>E0955102</v>
          </cell>
          <cell r="W1144" t="str">
            <v>E0955102</v>
          </cell>
          <cell r="X1144" t="str">
            <v>E0955102</v>
          </cell>
          <cell r="Y1144" t="str">
            <v>E0955102</v>
          </cell>
          <cell r="Z1144" t="str">
            <v>not US</v>
          </cell>
          <cell r="AA1144" t="str">
            <v/>
          </cell>
          <cell r="AB1144">
            <v>9</v>
          </cell>
          <cell r="AC1144" t="str">
            <v>Non Aerosol</v>
          </cell>
        </row>
        <row r="1145">
          <cell r="A1145" t="str">
            <v>P1613700</v>
          </cell>
          <cell r="B1145" t="str">
            <v>884486130617</v>
          </cell>
          <cell r="C1145" t="str">
            <v>MX SB FIBER INTRCCLN CRM 200ML VF22</v>
          </cell>
          <cell r="D1145" t="str">
            <v>MX</v>
          </cell>
          <cell r="E1145" t="str">
            <v>B</v>
          </cell>
          <cell r="F1145">
            <v>1</v>
          </cell>
          <cell r="I1145" t="str">
            <v/>
          </cell>
          <cell r="L1145">
            <v>0.23499999999999999</v>
          </cell>
          <cell r="M1145">
            <v>12</v>
          </cell>
          <cell r="N1145">
            <v>408</v>
          </cell>
          <cell r="O1145">
            <v>2040</v>
          </cell>
          <cell r="P1145">
            <v>0</v>
          </cell>
          <cell r="Q1145">
            <v>1</v>
          </cell>
          <cell r="R1145">
            <v>0</v>
          </cell>
          <cell r="S1145" t="str">
            <v>884486130617</v>
          </cell>
          <cell r="T1145" t="str">
            <v>ЕАЭС № RU Д-CA.АИ13.В.00218/19</v>
          </cell>
          <cell r="U1145" t="str">
            <v>Non Aerosol</v>
          </cell>
          <cell r="V1145" t="str">
            <v>P1613700</v>
          </cell>
          <cell r="W1145" t="str">
            <v>P1613700</v>
          </cell>
          <cell r="X1145" t="str">
            <v>P1613700</v>
          </cell>
          <cell r="Y1145" t="str">
            <v>P1613700</v>
          </cell>
          <cell r="Z1145" t="str">
            <v>not US</v>
          </cell>
          <cell r="AA1145" t="str">
            <v/>
          </cell>
          <cell r="AB1145">
            <v>9</v>
          </cell>
          <cell r="AC1145" t="str">
            <v>Non Aerosol</v>
          </cell>
        </row>
        <row r="1146">
          <cell r="A1146" t="str">
            <v>E1559921</v>
          </cell>
          <cell r="B1146" t="str">
            <v>3474630736399</v>
          </cell>
          <cell r="C1146" t="str">
            <v>MX B FIBERSTRONG SH 1L F22</v>
          </cell>
          <cell r="D1146" t="str">
            <v>MX</v>
          </cell>
          <cell r="E1146" t="str">
            <v>A</v>
          </cell>
          <cell r="F1146">
            <v>1</v>
          </cell>
          <cell r="I1146" t="str">
            <v/>
          </cell>
          <cell r="L1146">
            <v>1.07</v>
          </cell>
          <cell r="M1146">
            <v>6</v>
          </cell>
          <cell r="N1146">
            <v>108</v>
          </cell>
          <cell r="O1146">
            <v>432</v>
          </cell>
          <cell r="P1146">
            <v>0</v>
          </cell>
          <cell r="Q1146">
            <v>1</v>
          </cell>
          <cell r="R1146">
            <v>0</v>
          </cell>
          <cell r="S1146" t="str">
            <v>3474630736399</v>
          </cell>
          <cell r="T1146" t="str">
            <v>ЕАЭС № RU Д-ES.АИ33.В.00689/18</v>
          </cell>
          <cell r="U1146" t="str">
            <v>Non Aerosol</v>
          </cell>
          <cell r="V1146" t="str">
            <v>E1559921</v>
          </cell>
          <cell r="W1146" t="str">
            <v>E1559921</v>
          </cell>
          <cell r="X1146" t="str">
            <v>E1559921</v>
          </cell>
          <cell r="Y1146" t="str">
            <v>E1559921</v>
          </cell>
          <cell r="Z1146" t="str">
            <v>not US</v>
          </cell>
          <cell r="AA1146" t="str">
            <v/>
          </cell>
          <cell r="AB1146">
            <v>9</v>
          </cell>
          <cell r="AC1146" t="str">
            <v>Non Aerosol</v>
          </cell>
        </row>
        <row r="1147">
          <cell r="A1147" t="str">
            <v>E1560021</v>
          </cell>
          <cell r="B1147" t="str">
            <v>3474630736429</v>
          </cell>
          <cell r="C1147" t="str">
            <v>MX B FIBER STRONG COND 1L F22</v>
          </cell>
          <cell r="D1147" t="str">
            <v>MX</v>
          </cell>
          <cell r="E1147" t="str">
            <v>A</v>
          </cell>
          <cell r="F1147">
            <v>1</v>
          </cell>
          <cell r="I1147" t="str">
            <v/>
          </cell>
          <cell r="L1147">
            <v>1.07</v>
          </cell>
          <cell r="M1147">
            <v>6</v>
          </cell>
          <cell r="N1147">
            <v>108</v>
          </cell>
          <cell r="O1147">
            <v>432</v>
          </cell>
          <cell r="P1147">
            <v>0</v>
          </cell>
          <cell r="Q1147">
            <v>1</v>
          </cell>
          <cell r="R1147">
            <v>0</v>
          </cell>
          <cell r="S1147" t="str">
            <v>3474630736429</v>
          </cell>
          <cell r="T1147" t="str">
            <v>ЕАЭС N RU Д-FR.АИ13.В.01033/20</v>
          </cell>
          <cell r="U1147" t="str">
            <v>Non Aerosol</v>
          </cell>
          <cell r="V1147" t="str">
            <v>E1560021</v>
          </cell>
          <cell r="W1147" t="str">
            <v>E1560021</v>
          </cell>
          <cell r="X1147" t="str">
            <v>E1560021</v>
          </cell>
          <cell r="Y1147" t="str">
            <v>E1560021</v>
          </cell>
          <cell r="Z1147" t="str">
            <v>not US</v>
          </cell>
          <cell r="AA1147" t="str">
            <v/>
          </cell>
          <cell r="AB1147">
            <v>9</v>
          </cell>
          <cell r="AC1147" t="str">
            <v>Non Aerosol</v>
          </cell>
        </row>
        <row r="1148">
          <cell r="A1148" t="str">
            <v>E0956902</v>
          </cell>
          <cell r="B1148" t="str">
            <v>3474630620926</v>
          </cell>
          <cell r="C1148" t="str">
            <v>MX B SMOOTHPROOF SH 250ML VF22</v>
          </cell>
          <cell r="D1148" t="str">
            <v>MX</v>
          </cell>
          <cell r="E1148" t="str">
            <v>B</v>
          </cell>
          <cell r="F1148">
            <v>1</v>
          </cell>
          <cell r="I1148" t="str">
            <v/>
          </cell>
          <cell r="L1148">
            <v>0.28499999999999998</v>
          </cell>
          <cell r="M1148">
            <v>12</v>
          </cell>
          <cell r="N1148">
            <v>276</v>
          </cell>
          <cell r="O1148">
            <v>1380</v>
          </cell>
          <cell r="P1148">
            <v>0</v>
          </cell>
          <cell r="Q1148">
            <v>1</v>
          </cell>
          <cell r="R1148">
            <v>6</v>
          </cell>
          <cell r="S1148" t="str">
            <v>3474630620926</v>
          </cell>
          <cell r="T1148" t="str">
            <v>ЕАЭС № RU Д-FR.АИ13.В.00335/19</v>
          </cell>
          <cell r="U1148" t="str">
            <v>Non Aerosol</v>
          </cell>
          <cell r="V1148" t="str">
            <v>E0956902</v>
          </cell>
          <cell r="W1148" t="str">
            <v>E0956902</v>
          </cell>
          <cell r="X1148" t="str">
            <v>E0956902</v>
          </cell>
          <cell r="Y1148" t="str">
            <v>E0956902</v>
          </cell>
          <cell r="Z1148" t="str">
            <v>not US</v>
          </cell>
          <cell r="AA1148" t="str">
            <v/>
          </cell>
          <cell r="AB1148">
            <v>9</v>
          </cell>
          <cell r="AC1148" t="str">
            <v>Non Aerosol</v>
          </cell>
        </row>
        <row r="1149">
          <cell r="A1149" t="str">
            <v>E0954602</v>
          </cell>
          <cell r="B1149" t="str">
            <v>3474630620025</v>
          </cell>
          <cell r="C1149" t="str">
            <v>MX B SMOOTHPROOF COND 200ML VF22</v>
          </cell>
          <cell r="D1149" t="str">
            <v>MX</v>
          </cell>
          <cell r="E1149" t="str">
            <v>B</v>
          </cell>
          <cell r="F1149">
            <v>1</v>
          </cell>
          <cell r="I1149" t="str">
            <v/>
          </cell>
          <cell r="L1149">
            <v>0.23</v>
          </cell>
          <cell r="M1149">
            <v>6</v>
          </cell>
          <cell r="N1149">
            <v>324</v>
          </cell>
          <cell r="O1149">
            <v>1620</v>
          </cell>
          <cell r="P1149">
            <v>0</v>
          </cell>
          <cell r="Q1149">
            <v>1</v>
          </cell>
          <cell r="R1149">
            <v>0</v>
          </cell>
          <cell r="S1149" t="str">
            <v>3474630620025</v>
          </cell>
          <cell r="T1149" t="str">
            <v>ЕАЭС № RU Д-FR.АИ13.В.00409/19</v>
          </cell>
          <cell r="U1149" t="str">
            <v>Non Aerosol</v>
          </cell>
          <cell r="V1149" t="str">
            <v>E0954602</v>
          </cell>
          <cell r="W1149" t="str">
            <v>E0954602</v>
          </cell>
          <cell r="X1149" t="str">
            <v>E0954602</v>
          </cell>
          <cell r="Y1149" t="str">
            <v>E0954602</v>
          </cell>
          <cell r="Z1149" t="str">
            <v>not US</v>
          </cell>
          <cell r="AA1149" t="str">
            <v/>
          </cell>
          <cell r="AB1149">
            <v>9</v>
          </cell>
          <cell r="AC1149" t="str">
            <v>Non Aerosol</v>
          </cell>
        </row>
        <row r="1150">
          <cell r="A1150" t="str">
            <v>P0835110</v>
          </cell>
          <cell r="B1150" t="str">
            <v>884486151957</v>
          </cell>
          <cell r="C1150" t="str">
            <v>MX SB SMOOTHPROOF SERUM 89ML LG4</v>
          </cell>
          <cell r="D1150" t="str">
            <v>MX</v>
          </cell>
          <cell r="E1150" t="str">
            <v>B</v>
          </cell>
          <cell r="F1150">
            <v>1</v>
          </cell>
          <cell r="I1150" t="str">
            <v/>
          </cell>
          <cell r="L1150">
            <v>0.114</v>
          </cell>
          <cell r="M1150">
            <v>24</v>
          </cell>
          <cell r="N1150">
            <v>576</v>
          </cell>
          <cell r="O1150">
            <v>3456</v>
          </cell>
          <cell r="P1150">
            <v>0</v>
          </cell>
          <cell r="Q1150">
            <v>1</v>
          </cell>
          <cell r="R1150">
            <v>0</v>
          </cell>
          <cell r="S1150" t="str">
            <v>884486151957</v>
          </cell>
          <cell r="T1150" t="str">
            <v>ЕАЭС № RU Д-FR.АИ13.В.00334/19</v>
          </cell>
          <cell r="U1150" t="str">
            <v>Non Aerosol</v>
          </cell>
          <cell r="V1150" t="str">
            <v>P0835110</v>
          </cell>
          <cell r="W1150" t="str">
            <v>P0835110</v>
          </cell>
          <cell r="X1150" t="str">
            <v>P0835110</v>
          </cell>
          <cell r="Y1150" t="str">
            <v>P0835110</v>
          </cell>
          <cell r="Z1150" t="str">
            <v>not US</v>
          </cell>
          <cell r="AA1150" t="str">
            <v/>
          </cell>
          <cell r="AB1150">
            <v>9</v>
          </cell>
          <cell r="AC1150" t="str">
            <v>Non Aerosol</v>
          </cell>
        </row>
        <row r="1151">
          <cell r="A1151" t="str">
            <v>E1560721</v>
          </cell>
          <cell r="B1151" t="str">
            <v>3474630736641</v>
          </cell>
          <cell r="C1151" t="str">
            <v>MX B SMOOTHPROOF SHMP 1L F22</v>
          </cell>
          <cell r="D1151" t="str">
            <v>MX</v>
          </cell>
          <cell r="E1151" t="str">
            <v>#</v>
          </cell>
          <cell r="F1151">
            <v>1</v>
          </cell>
          <cell r="I1151" t="str">
            <v/>
          </cell>
          <cell r="L1151">
            <v>1.07</v>
          </cell>
          <cell r="M1151">
            <v>6</v>
          </cell>
          <cell r="N1151">
            <v>108</v>
          </cell>
          <cell r="O1151">
            <v>432</v>
          </cell>
          <cell r="P1151">
            <v>0</v>
          </cell>
          <cell r="Q1151">
            <v>1</v>
          </cell>
          <cell r="R1151">
            <v>0</v>
          </cell>
          <cell r="S1151" t="str">
            <v>3474630736641</v>
          </cell>
          <cell r="T1151" t="str">
            <v>ЕАЭС № RU Д-FR.АИ13.В.00335/19</v>
          </cell>
          <cell r="U1151" t="str">
            <v>Non Aerosol</v>
          </cell>
          <cell r="V1151" t="str">
            <v>E1560721</v>
          </cell>
          <cell r="W1151" t="str">
            <v>E1560721</v>
          </cell>
          <cell r="X1151" t="str">
            <v>E1560721</v>
          </cell>
          <cell r="Y1151" t="str">
            <v>E1560721</v>
          </cell>
          <cell r="Z1151" t="str">
            <v>not US</v>
          </cell>
          <cell r="AA1151" t="str">
            <v/>
          </cell>
          <cell r="AB1151">
            <v>9</v>
          </cell>
          <cell r="AC1151" t="str">
            <v>Non Aerosol</v>
          </cell>
        </row>
        <row r="1152">
          <cell r="A1152" t="str">
            <v>E1560821</v>
          </cell>
          <cell r="B1152" t="str">
            <v>3474630736672</v>
          </cell>
          <cell r="C1152" t="str">
            <v>MX B SMOOTHPROOF COND 1L F22</v>
          </cell>
          <cell r="D1152" t="str">
            <v>MX</v>
          </cell>
          <cell r="E1152" t="str">
            <v>#</v>
          </cell>
          <cell r="F1152">
            <v>1</v>
          </cell>
          <cell r="I1152" t="str">
            <v/>
          </cell>
          <cell r="L1152">
            <v>1.07</v>
          </cell>
          <cell r="M1152">
            <v>6</v>
          </cell>
          <cell r="N1152">
            <v>108</v>
          </cell>
          <cell r="O1152">
            <v>432</v>
          </cell>
          <cell r="P1152">
            <v>0</v>
          </cell>
          <cell r="Q1152">
            <v>1</v>
          </cell>
          <cell r="R1152">
            <v>0</v>
          </cell>
          <cell r="S1152" t="str">
            <v>3474630736672</v>
          </cell>
          <cell r="T1152" t="str">
            <v>ЕАЭС № RU Д-FR.АИ13.В.00409/19</v>
          </cell>
          <cell r="U1152" t="str">
            <v>Non Aerosol</v>
          </cell>
          <cell r="V1152" t="str">
            <v>E1560821</v>
          </cell>
          <cell r="W1152" t="str">
            <v>E1560821</v>
          </cell>
          <cell r="X1152" t="str">
            <v>E1560821</v>
          </cell>
          <cell r="Y1152" t="str">
            <v>E1560821</v>
          </cell>
          <cell r="Z1152" t="str">
            <v>not US</v>
          </cell>
          <cell r="AA1152" t="str">
            <v/>
          </cell>
          <cell r="AB1152">
            <v>9</v>
          </cell>
          <cell r="AC1152" t="str">
            <v>Non Aerosol</v>
          </cell>
        </row>
        <row r="1153">
          <cell r="A1153" t="str">
            <v>E2887600</v>
          </cell>
          <cell r="B1153" t="str">
            <v>3474636679898</v>
          </cell>
          <cell r="C1153" t="str">
            <v>MX BIO DEEP TREAT SMOOTHPACK VF22</v>
          </cell>
          <cell r="D1153" t="str">
            <v>MX</v>
          </cell>
          <cell r="E1153" t="str">
            <v>B</v>
          </cell>
          <cell r="F1153">
            <v>1</v>
          </cell>
          <cell r="I1153" t="str">
            <v/>
          </cell>
          <cell r="L1153">
            <v>0.108</v>
          </cell>
          <cell r="M1153">
            <v>12</v>
          </cell>
          <cell r="N1153">
            <v>384</v>
          </cell>
          <cell r="O1153">
            <v>2304</v>
          </cell>
          <cell r="P1153">
            <v>0</v>
          </cell>
          <cell r="Q1153">
            <v>1</v>
          </cell>
          <cell r="R1153">
            <v>6</v>
          </cell>
          <cell r="S1153" t="str">
            <v>3474636679898</v>
          </cell>
          <cell r="T1153" t="str">
            <v>ЕАЭС № RU Д-FR.АИ13.В.00407/19</v>
          </cell>
          <cell r="U1153" t="str">
            <v>Non Aerosol</v>
          </cell>
          <cell r="V1153" t="str">
            <v>E2887600</v>
          </cell>
          <cell r="W1153" t="str">
            <v>E2887600</v>
          </cell>
          <cell r="X1153" t="str">
            <v>E2887600</v>
          </cell>
          <cell r="Y1153" t="str">
            <v>E2887600</v>
          </cell>
          <cell r="Z1153" t="str">
            <v>not US</v>
          </cell>
          <cell r="AA1153" t="str">
            <v/>
          </cell>
          <cell r="AB1153">
            <v>9</v>
          </cell>
          <cell r="AC1153" t="str">
            <v>Non Aerosol</v>
          </cell>
        </row>
        <row r="1154">
          <cell r="A1154" t="str">
            <v>E2978700</v>
          </cell>
          <cell r="B1154" t="str">
            <v>3474636728367</v>
          </cell>
          <cell r="C1154" t="str">
            <v>BIOLAGE COLORLA BLUE SHP 250ML VF22</v>
          </cell>
          <cell r="D1154" t="str">
            <v>MX</v>
          </cell>
          <cell r="E1154" t="str">
            <v>B</v>
          </cell>
          <cell r="F1154">
            <v>1</v>
          </cell>
          <cell r="I1154" t="str">
            <v/>
          </cell>
          <cell r="L1154">
            <v>0.28499999999999998</v>
          </cell>
          <cell r="M1154">
            <v>12</v>
          </cell>
          <cell r="N1154">
            <v>276</v>
          </cell>
          <cell r="O1154">
            <v>1380</v>
          </cell>
          <cell r="P1154">
            <v>0</v>
          </cell>
          <cell r="Q1154">
            <v>1</v>
          </cell>
          <cell r="R1154">
            <v>6</v>
          </cell>
          <cell r="S1154" t="str">
            <v>3474636728367</v>
          </cell>
          <cell r="T1154" t="str">
            <v>ЕАЭС № RU Д-FR.АИ13.В.00529/19</v>
          </cell>
          <cell r="U1154" t="str">
            <v>Non Aerosol</v>
          </cell>
          <cell r="V1154" t="str">
            <v>E2978700</v>
          </cell>
          <cell r="W1154" t="str">
            <v>E2978700</v>
          </cell>
          <cell r="X1154" t="str">
            <v>E2978700</v>
          </cell>
          <cell r="Y1154" t="str">
            <v>E2978700</v>
          </cell>
          <cell r="Z1154" t="str">
            <v>not US</v>
          </cell>
          <cell r="AA1154" t="str">
            <v/>
          </cell>
          <cell r="AB1154">
            <v>9</v>
          </cell>
          <cell r="AC1154" t="str">
            <v>Non Aerosol</v>
          </cell>
        </row>
        <row r="1155">
          <cell r="A1155" t="str">
            <v>E2978600</v>
          </cell>
          <cell r="B1155" t="str">
            <v>3474636728350</v>
          </cell>
          <cell r="C1155" t="str">
            <v>BIOLAGE COLORLAST BLUE SHP 1L VF22</v>
          </cell>
          <cell r="D1155" t="str">
            <v>MX</v>
          </cell>
          <cell r="E1155" t="str">
            <v>B</v>
          </cell>
          <cell r="F1155">
            <v>1</v>
          </cell>
          <cell r="I1155" t="str">
            <v/>
          </cell>
          <cell r="L1155">
            <v>1.0669999999999999</v>
          </cell>
          <cell r="M1155">
            <v>6</v>
          </cell>
          <cell r="N1155">
            <v>108</v>
          </cell>
          <cell r="O1155">
            <v>432</v>
          </cell>
          <cell r="P1155">
            <v>0</v>
          </cell>
          <cell r="Q1155">
            <v>1</v>
          </cell>
          <cell r="R1155">
            <v>0</v>
          </cell>
          <cell r="S1155" t="str">
            <v>3474636728350</v>
          </cell>
          <cell r="T1155" t="str">
            <v>ЕАЭС № RU Д-FR.АИ13.В.00529/19</v>
          </cell>
          <cell r="U1155" t="str">
            <v>Non Aerosol</v>
          </cell>
          <cell r="V1155" t="str">
            <v>E2978600</v>
          </cell>
          <cell r="W1155" t="str">
            <v>E2978600</v>
          </cell>
          <cell r="X1155" t="str">
            <v>E2978600</v>
          </cell>
          <cell r="Y1155" t="str">
            <v>E2978600</v>
          </cell>
          <cell r="Z1155" t="str">
            <v>not US</v>
          </cell>
          <cell r="AA1155" t="str">
            <v/>
          </cell>
          <cell r="AB1155">
            <v>9</v>
          </cell>
          <cell r="AC1155" t="str">
            <v>Non Aerosol</v>
          </cell>
        </row>
        <row r="1156">
          <cell r="A1156" t="str">
            <v>E0956520</v>
          </cell>
          <cell r="B1156" t="str">
            <v>3474630620766</v>
          </cell>
          <cell r="C1156" t="str">
            <v>MX B COLORLAST SHAMPOO 250ML VF90</v>
          </cell>
          <cell r="D1156" t="str">
            <v>MX</v>
          </cell>
          <cell r="E1156" t="str">
            <v>A</v>
          </cell>
          <cell r="F1156">
            <v>1</v>
          </cell>
          <cell r="I1156" t="str">
            <v/>
          </cell>
          <cell r="L1156">
            <v>0.28499999999999998</v>
          </cell>
          <cell r="M1156">
            <v>12</v>
          </cell>
          <cell r="N1156">
            <v>276</v>
          </cell>
          <cell r="O1156">
            <v>1380</v>
          </cell>
          <cell r="P1156">
            <v>0</v>
          </cell>
          <cell r="Q1156">
            <v>1</v>
          </cell>
          <cell r="R1156">
            <v>6</v>
          </cell>
          <cell r="S1156" t="str">
            <v>3474630620766</v>
          </cell>
          <cell r="T1156" t="str">
            <v>ЕАЭС N RU Д-FR.АИ13.В.01034/20</v>
          </cell>
          <cell r="U1156" t="str">
            <v>Non Aerosol</v>
          </cell>
          <cell r="V1156" t="str">
            <v>E0956520</v>
          </cell>
          <cell r="W1156" t="str">
            <v>E0956520</v>
          </cell>
          <cell r="X1156" t="str">
            <v>E0956520</v>
          </cell>
          <cell r="Y1156" t="str">
            <v>E0956520</v>
          </cell>
          <cell r="Z1156" t="str">
            <v>not US</v>
          </cell>
          <cell r="AA1156" t="str">
            <v/>
          </cell>
          <cell r="AB1156">
            <v>9</v>
          </cell>
          <cell r="AC1156" t="str">
            <v>Non Aerosol</v>
          </cell>
        </row>
        <row r="1157">
          <cell r="A1157" t="str">
            <v>E0954420</v>
          </cell>
          <cell r="B1157" t="str">
            <v>3474630619944</v>
          </cell>
          <cell r="C1157" t="str">
            <v>MX B COLORLAST COND 200ML F90</v>
          </cell>
          <cell r="D1157" t="str">
            <v>MX</v>
          </cell>
          <cell r="E1157" t="str">
            <v>B</v>
          </cell>
          <cell r="F1157">
            <v>1</v>
          </cell>
          <cell r="I1157" t="str">
            <v/>
          </cell>
          <cell r="L1157">
            <v>0.23</v>
          </cell>
          <cell r="M1157">
            <v>6</v>
          </cell>
          <cell r="N1157">
            <v>324</v>
          </cell>
          <cell r="O1157">
            <v>1620</v>
          </cell>
          <cell r="P1157">
            <v>0</v>
          </cell>
          <cell r="Q1157">
            <v>1</v>
          </cell>
          <cell r="R1157">
            <v>0</v>
          </cell>
          <cell r="S1157" t="str">
            <v>3474630619944</v>
          </cell>
          <cell r="T1157" t="str">
            <v>ЕАЭС № RU Д-ES.АИ13.В.05404</v>
          </cell>
          <cell r="U1157" t="str">
            <v>Non Aerosol</v>
          </cell>
          <cell r="V1157" t="str">
            <v>E0954420</v>
          </cell>
          <cell r="W1157" t="str">
            <v>E0954420</v>
          </cell>
          <cell r="X1157" t="str">
            <v>E0954420</v>
          </cell>
          <cell r="Y1157" t="str">
            <v>E0954420</v>
          </cell>
          <cell r="Z1157" t="str">
            <v>not US</v>
          </cell>
          <cell r="AA1157" t="str">
            <v/>
          </cell>
          <cell r="AB1157">
            <v>9</v>
          </cell>
          <cell r="AC1157" t="str">
            <v>Non Aerosol</v>
          </cell>
        </row>
        <row r="1158">
          <cell r="A1158" t="str">
            <v>P0833001</v>
          </cell>
          <cell r="B1158" t="str">
            <v>884486151667</v>
          </cell>
          <cell r="C1158" t="str">
            <v>MX SB CLRLAST MASK 150ML LG4</v>
          </cell>
          <cell r="D1158" t="str">
            <v>MX</v>
          </cell>
          <cell r="E1158" t="str">
            <v>C</v>
          </cell>
          <cell r="F1158">
            <v>1</v>
          </cell>
          <cell r="I1158" t="str">
            <v/>
          </cell>
          <cell r="L1158">
            <v>0.215</v>
          </cell>
          <cell r="M1158">
            <v>12</v>
          </cell>
          <cell r="N1158">
            <v>300</v>
          </cell>
          <cell r="O1158">
            <v>1800</v>
          </cell>
          <cell r="P1158">
            <v>0</v>
          </cell>
          <cell r="Q1158">
            <v>1</v>
          </cell>
          <cell r="R1158">
            <v>0</v>
          </cell>
          <cell r="S1158" t="str">
            <v>884486151667</v>
          </cell>
          <cell r="T1158" t="str">
            <v>ЕАЭС N RU Д-FR.АИ13.В.01035/20</v>
          </cell>
          <cell r="U1158" t="str">
            <v>Non Aerosol</v>
          </cell>
          <cell r="V1158" t="str">
            <v>P0833001</v>
          </cell>
          <cell r="W1158" t="str">
            <v>P0833001</v>
          </cell>
          <cell r="X1158" t="str">
            <v>P0833001</v>
          </cell>
          <cell r="Y1158" t="str">
            <v>P0833001</v>
          </cell>
          <cell r="Z1158" t="str">
            <v>not US</v>
          </cell>
          <cell r="AA1158" t="str">
            <v/>
          </cell>
          <cell r="AB1158">
            <v>9</v>
          </cell>
          <cell r="AC1158" t="str">
            <v>Non Aerosol</v>
          </cell>
        </row>
        <row r="1159">
          <cell r="A1159" t="str">
            <v>E2887400</v>
          </cell>
          <cell r="B1159" t="str">
            <v>3474636679874</v>
          </cell>
          <cell r="C1159" t="str">
            <v>MX BIO DEEP TREAT VIBRANCY PACKVF22</v>
          </cell>
          <cell r="D1159" t="str">
            <v>MX</v>
          </cell>
          <cell r="E1159" t="str">
            <v>B</v>
          </cell>
          <cell r="F1159">
            <v>1</v>
          </cell>
          <cell r="I1159" t="str">
            <v/>
          </cell>
          <cell r="L1159">
            <v>0.108</v>
          </cell>
          <cell r="M1159">
            <v>12</v>
          </cell>
          <cell r="N1159">
            <v>384</v>
          </cell>
          <cell r="O1159">
            <v>2304</v>
          </cell>
          <cell r="P1159">
            <v>0</v>
          </cell>
          <cell r="Q1159">
            <v>1</v>
          </cell>
          <cell r="R1159">
            <v>6</v>
          </cell>
          <cell r="S1159" t="str">
            <v>3474636679874</v>
          </cell>
          <cell r="T1159" t="str">
            <v>ЕАЭС № RU Д-ES.АИ13.В.00217/19</v>
          </cell>
          <cell r="U1159" t="str">
            <v>Non Aerosol</v>
          </cell>
          <cell r="V1159" t="str">
            <v>E2887400</v>
          </cell>
          <cell r="W1159" t="str">
            <v>E2887400</v>
          </cell>
          <cell r="X1159" t="str">
            <v>E2887400</v>
          </cell>
          <cell r="Y1159" t="str">
            <v>E2887400</v>
          </cell>
          <cell r="Z1159" t="str">
            <v>not US</v>
          </cell>
          <cell r="AA1159" t="str">
            <v/>
          </cell>
          <cell r="AB1159">
            <v>9</v>
          </cell>
          <cell r="AC1159" t="str">
            <v>Non Aerosol</v>
          </cell>
        </row>
        <row r="1160">
          <cell r="A1160" t="str">
            <v>E1559721</v>
          </cell>
          <cell r="B1160" t="str">
            <v>3474630736337</v>
          </cell>
          <cell r="C1160" t="str">
            <v>MX B COLORLAST SHMP 1L F22</v>
          </cell>
          <cell r="D1160" t="str">
            <v>MX</v>
          </cell>
          <cell r="E1160" t="str">
            <v>B</v>
          </cell>
          <cell r="F1160">
            <v>1</v>
          </cell>
          <cell r="I1160" t="str">
            <v/>
          </cell>
          <cell r="L1160">
            <v>1.0669999999999999</v>
          </cell>
          <cell r="M1160">
            <v>6</v>
          </cell>
          <cell r="N1160">
            <v>108</v>
          </cell>
          <cell r="O1160">
            <v>432</v>
          </cell>
          <cell r="P1160">
            <v>0</v>
          </cell>
          <cell r="Q1160">
            <v>1</v>
          </cell>
          <cell r="R1160">
            <v>0</v>
          </cell>
          <cell r="S1160" t="str">
            <v>3474630736337</v>
          </cell>
          <cell r="T1160" t="str">
            <v>ЕАЭС N RU Д-FR.АИ13.В.01034/20</v>
          </cell>
          <cell r="U1160" t="str">
            <v>Non Aerosol</v>
          </cell>
          <cell r="V1160" t="str">
            <v>E1559721</v>
          </cell>
          <cell r="W1160" t="str">
            <v>E1559721</v>
          </cell>
          <cell r="X1160" t="str">
            <v>E1559721</v>
          </cell>
          <cell r="Y1160" t="str">
            <v>E1559721</v>
          </cell>
          <cell r="Z1160" t="str">
            <v>not US</v>
          </cell>
          <cell r="AA1160" t="str">
            <v/>
          </cell>
          <cell r="AB1160">
            <v>9</v>
          </cell>
          <cell r="AC1160" t="str">
            <v>Non Aerosol</v>
          </cell>
        </row>
        <row r="1161">
          <cell r="A1161" t="str">
            <v>E1559821</v>
          </cell>
          <cell r="B1161" t="str">
            <v>3474630736368</v>
          </cell>
          <cell r="C1161" t="str">
            <v>MX B COLORLAST COND 1L F22</v>
          </cell>
          <cell r="D1161" t="str">
            <v>MX</v>
          </cell>
          <cell r="E1161" t="str">
            <v>C</v>
          </cell>
          <cell r="F1161">
            <v>1</v>
          </cell>
          <cell r="I1161" t="str">
            <v/>
          </cell>
          <cell r="L1161">
            <v>1.087</v>
          </cell>
          <cell r="M1161">
            <v>6</v>
          </cell>
          <cell r="N1161">
            <v>108</v>
          </cell>
          <cell r="O1161">
            <v>432</v>
          </cell>
          <cell r="P1161">
            <v>0</v>
          </cell>
          <cell r="Q1161">
            <v>1</v>
          </cell>
          <cell r="R1161">
            <v>0</v>
          </cell>
          <cell r="S1161" t="str">
            <v>3474630736368</v>
          </cell>
          <cell r="T1161" t="str">
            <v>ЕАЭС № RU Д-ES.АИ13.В.05404</v>
          </cell>
          <cell r="U1161" t="str">
            <v>Non Aerosol</v>
          </cell>
          <cell r="V1161" t="str">
            <v>E1559821</v>
          </cell>
          <cell r="W1161" t="str">
            <v>E1559821</v>
          </cell>
          <cell r="X1161" t="str">
            <v>E1559821</v>
          </cell>
          <cell r="Y1161" t="str">
            <v>E1559821</v>
          </cell>
          <cell r="Z1161" t="str">
            <v>not US</v>
          </cell>
          <cell r="AA1161" t="str">
            <v/>
          </cell>
          <cell r="AB1161">
            <v>9</v>
          </cell>
          <cell r="AC1161" t="str">
            <v>Non Aerosol</v>
          </cell>
        </row>
        <row r="1162">
          <cell r="A1162" t="str">
            <v>E0956620</v>
          </cell>
          <cell r="B1162" t="str">
            <v>3474630620803</v>
          </cell>
          <cell r="C1162" t="str">
            <v>MX B HYDRASOURCE SH 250ML VF90</v>
          </cell>
          <cell r="D1162" t="str">
            <v>MX</v>
          </cell>
          <cell r="E1162" t="str">
            <v>B</v>
          </cell>
          <cell r="F1162">
            <v>1</v>
          </cell>
          <cell r="I1162" t="str">
            <v/>
          </cell>
          <cell r="L1162">
            <v>0.28499999999999998</v>
          </cell>
          <cell r="M1162">
            <v>12</v>
          </cell>
          <cell r="N1162">
            <v>276</v>
          </cell>
          <cell r="O1162">
            <v>1380</v>
          </cell>
          <cell r="P1162">
            <v>0</v>
          </cell>
          <cell r="Q1162">
            <v>1</v>
          </cell>
          <cell r="R1162">
            <v>6</v>
          </cell>
          <cell r="S1162" t="str">
            <v>3474630620803</v>
          </cell>
          <cell r="T1162" t="str">
            <v>ЕАЭС N RU Д-FR.АИ13.В.01034/20</v>
          </cell>
          <cell r="U1162" t="str">
            <v>Non Aerosol</v>
          </cell>
          <cell r="V1162" t="str">
            <v>E0956620</v>
          </cell>
          <cell r="W1162" t="str">
            <v>E0956620</v>
          </cell>
          <cell r="X1162" t="str">
            <v>E0956620</v>
          </cell>
          <cell r="Y1162" t="str">
            <v>E0956620</v>
          </cell>
          <cell r="Z1162" t="str">
            <v>not US</v>
          </cell>
          <cell r="AA1162" t="str">
            <v/>
          </cell>
          <cell r="AB1162">
            <v>9</v>
          </cell>
          <cell r="AC1162" t="str">
            <v>Non Aerosol</v>
          </cell>
        </row>
        <row r="1163">
          <cell r="A1163" t="str">
            <v>E0954520</v>
          </cell>
          <cell r="B1163" t="str">
            <v>3474630619982</v>
          </cell>
          <cell r="C1163" t="str">
            <v>MX B HYDRASOURCE COND 200ML VF90</v>
          </cell>
          <cell r="D1163" t="str">
            <v>MX</v>
          </cell>
          <cell r="E1163" t="str">
            <v>B</v>
          </cell>
          <cell r="F1163">
            <v>1</v>
          </cell>
          <cell r="I1163" t="str">
            <v/>
          </cell>
          <cell r="L1163">
            <v>0.23</v>
          </cell>
          <cell r="M1163">
            <v>6</v>
          </cell>
          <cell r="N1163">
            <v>324</v>
          </cell>
          <cell r="O1163">
            <v>1620</v>
          </cell>
          <cell r="P1163">
            <v>0</v>
          </cell>
          <cell r="Q1163">
            <v>1</v>
          </cell>
          <cell r="R1163">
            <v>0</v>
          </cell>
          <cell r="S1163" t="str">
            <v>3474630619982</v>
          </cell>
          <cell r="T1163" t="str">
            <v>ЕАЭС № RU Д-ES.АИ13.В.05404</v>
          </cell>
          <cell r="U1163" t="str">
            <v>Non Aerosol</v>
          </cell>
          <cell r="V1163" t="str">
            <v>E0954520</v>
          </cell>
          <cell r="W1163" t="str">
            <v>E0954520</v>
          </cell>
          <cell r="X1163" t="str">
            <v>E0954520</v>
          </cell>
          <cell r="Y1163" t="str">
            <v>E0954520</v>
          </cell>
          <cell r="Z1163" t="str">
            <v>not US</v>
          </cell>
          <cell r="AA1163" t="str">
            <v/>
          </cell>
          <cell r="AB1163">
            <v>9</v>
          </cell>
          <cell r="AC1163" t="str">
            <v>Non Aerosol</v>
          </cell>
        </row>
        <row r="1164">
          <cell r="A1164" t="str">
            <v>P0829701</v>
          </cell>
          <cell r="B1164" t="str">
            <v>884486151414</v>
          </cell>
          <cell r="C1164" t="str">
            <v>MX SB HYDSRCE MASK 150ML LG4</v>
          </cell>
          <cell r="D1164" t="str">
            <v>MX</v>
          </cell>
          <cell r="E1164" t="str">
            <v>B</v>
          </cell>
          <cell r="F1164">
            <v>1</v>
          </cell>
          <cell r="I1164" t="str">
            <v/>
          </cell>
          <cell r="L1164">
            <v>0.215</v>
          </cell>
          <cell r="M1164">
            <v>12</v>
          </cell>
          <cell r="N1164">
            <v>300</v>
          </cell>
          <cell r="O1164">
            <v>1800</v>
          </cell>
          <cell r="P1164">
            <v>0</v>
          </cell>
          <cell r="Q1164">
            <v>1</v>
          </cell>
          <cell r="R1164">
            <v>0</v>
          </cell>
          <cell r="S1164" t="str">
            <v>884486151414</v>
          </cell>
          <cell r="T1164" t="str">
            <v>ЕАЭС N RU Д-FR.АИ13.В.01035/20</v>
          </cell>
          <cell r="U1164" t="str">
            <v>Non Aerosol</v>
          </cell>
          <cell r="V1164" t="str">
            <v>P0829701</v>
          </cell>
          <cell r="W1164" t="str">
            <v>P0829701</v>
          </cell>
          <cell r="X1164" t="str">
            <v>P0829701</v>
          </cell>
          <cell r="Y1164" t="str">
            <v>P0829701</v>
          </cell>
          <cell r="Z1164" t="str">
            <v>not US</v>
          </cell>
          <cell r="AA1164" t="str">
            <v/>
          </cell>
          <cell r="AB1164">
            <v>9</v>
          </cell>
          <cell r="AC1164" t="str">
            <v>Non Aerosol</v>
          </cell>
        </row>
        <row r="1165">
          <cell r="A1165" t="str">
            <v>E2887200</v>
          </cell>
          <cell r="B1165" t="str">
            <v>3474636679850</v>
          </cell>
          <cell r="C1165" t="str">
            <v>MX BIO DEEP TREAT MOISTURE PACKVF22</v>
          </cell>
          <cell r="D1165" t="str">
            <v>MX</v>
          </cell>
          <cell r="E1165" t="str">
            <v>B</v>
          </cell>
          <cell r="F1165">
            <v>1</v>
          </cell>
          <cell r="I1165" t="str">
            <v/>
          </cell>
          <cell r="L1165">
            <v>0.108</v>
          </cell>
          <cell r="M1165">
            <v>12</v>
          </cell>
          <cell r="N1165">
            <v>384</v>
          </cell>
          <cell r="O1165">
            <v>2304</v>
          </cell>
          <cell r="P1165">
            <v>0</v>
          </cell>
          <cell r="Q1165">
            <v>1</v>
          </cell>
          <cell r="R1165">
            <v>6</v>
          </cell>
          <cell r="S1165" t="str">
            <v>3474636679850</v>
          </cell>
          <cell r="T1165" t="str">
            <v>ЕАЭС № RU Д-ES.АИ13.В.00217/19</v>
          </cell>
          <cell r="U1165" t="str">
            <v>Non Aerosol</v>
          </cell>
          <cell r="V1165" t="str">
            <v>E2887200</v>
          </cell>
          <cell r="W1165" t="str">
            <v>E2887200</v>
          </cell>
          <cell r="X1165" t="str">
            <v>E2887200</v>
          </cell>
          <cell r="Y1165" t="str">
            <v>E2887200</v>
          </cell>
          <cell r="Z1165" t="str">
            <v>not US</v>
          </cell>
          <cell r="AA1165" t="str">
            <v/>
          </cell>
          <cell r="AB1165">
            <v>9</v>
          </cell>
          <cell r="AC1165" t="str">
            <v>Non Aerosol</v>
          </cell>
        </row>
        <row r="1166">
          <cell r="A1166" t="str">
            <v>E1560121</v>
          </cell>
          <cell r="B1166" t="str">
            <v>3474630736450</v>
          </cell>
          <cell r="C1166" t="str">
            <v>MX B HYDRASOURCE SHMP 1L F22</v>
          </cell>
          <cell r="D1166" t="str">
            <v>MX</v>
          </cell>
          <cell r="E1166" t="str">
            <v>B</v>
          </cell>
          <cell r="F1166">
            <v>1</v>
          </cell>
          <cell r="I1166" t="str">
            <v/>
          </cell>
          <cell r="L1166">
            <v>1.087</v>
          </cell>
          <cell r="M1166">
            <v>6</v>
          </cell>
          <cell r="N1166">
            <v>108</v>
          </cell>
          <cell r="O1166">
            <v>432</v>
          </cell>
          <cell r="P1166">
            <v>0</v>
          </cell>
          <cell r="Q1166">
            <v>1</v>
          </cell>
          <cell r="R1166">
            <v>0</v>
          </cell>
          <cell r="S1166" t="str">
            <v>3474630736450</v>
          </cell>
          <cell r="T1166" t="str">
            <v>ЕАЭС N RU Д-FR.АИ13.В.01034/20</v>
          </cell>
          <cell r="U1166" t="str">
            <v>Non Aerosol</v>
          </cell>
          <cell r="V1166" t="str">
            <v>E1560121</v>
          </cell>
          <cell r="W1166" t="str">
            <v>E1560121</v>
          </cell>
          <cell r="X1166" t="str">
            <v>E1560121</v>
          </cell>
          <cell r="Y1166" t="str">
            <v>E1560121</v>
          </cell>
          <cell r="Z1166" t="str">
            <v>not US</v>
          </cell>
          <cell r="AA1166" t="str">
            <v/>
          </cell>
          <cell r="AB1166">
            <v>9</v>
          </cell>
          <cell r="AC1166" t="str">
            <v>Non Aerosol</v>
          </cell>
        </row>
        <row r="1167">
          <cell r="A1167" t="str">
            <v>P0829310</v>
          </cell>
          <cell r="B1167" t="str">
            <v>884486151384</v>
          </cell>
          <cell r="C1167" t="str">
            <v>MX SB HYDSRC COND 37OZ LG4</v>
          </cell>
          <cell r="D1167" t="str">
            <v>MX</v>
          </cell>
          <cell r="E1167" t="str">
            <v>A</v>
          </cell>
          <cell r="F1167">
            <v>1</v>
          </cell>
          <cell r="I1167" t="str">
            <v/>
          </cell>
          <cell r="L1167">
            <v>1.05</v>
          </cell>
          <cell r="M1167">
            <v>6</v>
          </cell>
          <cell r="N1167">
            <v>54</v>
          </cell>
          <cell r="O1167">
            <v>324</v>
          </cell>
          <cell r="P1167">
            <v>0</v>
          </cell>
          <cell r="Q1167">
            <v>1</v>
          </cell>
          <cell r="R1167">
            <v>0</v>
          </cell>
          <cell r="S1167" t="str">
            <v>884486151384</v>
          </cell>
          <cell r="T1167" t="str">
            <v>ЕАЭС N RU Д-FR.АИ13.В.01036/20</v>
          </cell>
          <cell r="U1167" t="str">
            <v>Non Aerosol</v>
          </cell>
          <cell r="V1167" t="str">
            <v>P0829310</v>
          </cell>
          <cell r="W1167" t="str">
            <v>P0829310</v>
          </cell>
          <cell r="X1167" t="str">
            <v>P0829310</v>
          </cell>
          <cell r="Y1167" t="str">
            <v>P0829310</v>
          </cell>
          <cell r="Z1167" t="str">
            <v>not US</v>
          </cell>
          <cell r="AA1167" t="str">
            <v/>
          </cell>
          <cell r="AB1167">
            <v>9</v>
          </cell>
          <cell r="AC1167" t="str">
            <v>Non Aerosol</v>
          </cell>
        </row>
        <row r="1168">
          <cell r="A1168" t="str">
            <v>E0957020</v>
          </cell>
          <cell r="B1168" t="str">
            <v>3474630620964</v>
          </cell>
          <cell r="C1168" t="str">
            <v>MX B VOLUMEBLOOM SH 250ML VF90</v>
          </cell>
          <cell r="D1168" t="str">
            <v>MX</v>
          </cell>
          <cell r="E1168" t="str">
            <v>B</v>
          </cell>
          <cell r="F1168">
            <v>1</v>
          </cell>
          <cell r="I1168" t="str">
            <v/>
          </cell>
          <cell r="L1168">
            <v>0.28499999999999998</v>
          </cell>
          <cell r="M1168">
            <v>12</v>
          </cell>
          <cell r="N1168">
            <v>276</v>
          </cell>
          <cell r="O1168">
            <v>1380</v>
          </cell>
          <cell r="P1168">
            <v>0</v>
          </cell>
          <cell r="Q1168">
            <v>1</v>
          </cell>
          <cell r="R1168">
            <v>6</v>
          </cell>
          <cell r="S1168" t="str">
            <v>3474630620964</v>
          </cell>
          <cell r="T1168" t="str">
            <v>ЕАЭС N RU Д-FR.АИ13.В.01034/20</v>
          </cell>
          <cell r="U1168" t="str">
            <v>Non Aerosol</v>
          </cell>
          <cell r="V1168" t="str">
            <v>E0957020</v>
          </cell>
          <cell r="W1168" t="str">
            <v>E0957020</v>
          </cell>
          <cell r="X1168" t="str">
            <v>E0957020</v>
          </cell>
          <cell r="Y1168" t="str">
            <v>E0957020</v>
          </cell>
          <cell r="Z1168" t="str">
            <v>not US</v>
          </cell>
          <cell r="AA1168" t="str">
            <v/>
          </cell>
          <cell r="AB1168">
            <v>9</v>
          </cell>
          <cell r="AC1168" t="str">
            <v>Non Aerosol</v>
          </cell>
        </row>
        <row r="1169">
          <cell r="A1169" t="str">
            <v>E0954820</v>
          </cell>
          <cell r="B1169" t="str">
            <v>3474630620100</v>
          </cell>
          <cell r="C1169" t="str">
            <v>MX B VOLUMEBLOOM COND 200ML VF90</v>
          </cell>
          <cell r="D1169" t="str">
            <v>MX</v>
          </cell>
          <cell r="E1169" t="str">
            <v>B</v>
          </cell>
          <cell r="F1169">
            <v>1</v>
          </cell>
          <cell r="I1169" t="str">
            <v/>
          </cell>
          <cell r="L1169">
            <v>0.23</v>
          </cell>
          <cell r="M1169">
            <v>6</v>
          </cell>
          <cell r="N1169">
            <v>324</v>
          </cell>
          <cell r="O1169">
            <v>1620</v>
          </cell>
          <cell r="P1169">
            <v>0</v>
          </cell>
          <cell r="Q1169">
            <v>1</v>
          </cell>
          <cell r="R1169">
            <v>0</v>
          </cell>
          <cell r="S1169" t="str">
            <v>3474630620100</v>
          </cell>
          <cell r="T1169" t="str">
            <v>ЕАЭС № RU Д-ES.АИ13.В.05404</v>
          </cell>
          <cell r="U1169" t="str">
            <v>Non Aerosol</v>
          </cell>
          <cell r="V1169" t="str">
            <v>E0954820</v>
          </cell>
          <cell r="W1169" t="str">
            <v>E0954820</v>
          </cell>
          <cell r="X1169" t="str">
            <v>E0954820</v>
          </cell>
          <cell r="Y1169" t="str">
            <v>E0954820</v>
          </cell>
          <cell r="Z1169" t="str">
            <v>not US</v>
          </cell>
          <cell r="AA1169" t="str">
            <v/>
          </cell>
          <cell r="AB1169">
            <v>9</v>
          </cell>
          <cell r="AC1169" t="str">
            <v>Non Aerosol</v>
          </cell>
        </row>
        <row r="1170">
          <cell r="A1170" t="str">
            <v>P0836511</v>
          </cell>
          <cell r="B1170" t="str">
            <v>884486152060</v>
          </cell>
          <cell r="C1170" t="str">
            <v>MX SB VOLBLM ROOTLIFT 250ML V315</v>
          </cell>
          <cell r="D1170" t="str">
            <v>MX</v>
          </cell>
          <cell r="E1170" t="str">
            <v>C</v>
          </cell>
          <cell r="F1170">
            <v>1</v>
          </cell>
          <cell r="I1170" t="str">
            <v/>
          </cell>
          <cell r="L1170">
            <v>0.28199999999999997</v>
          </cell>
          <cell r="M1170">
            <v>6</v>
          </cell>
          <cell r="N1170">
            <v>300</v>
          </cell>
          <cell r="O1170">
            <v>1200</v>
          </cell>
          <cell r="P1170">
            <v>0</v>
          </cell>
          <cell r="Q1170">
            <v>1</v>
          </cell>
          <cell r="R1170">
            <v>0</v>
          </cell>
          <cell r="S1170" t="str">
            <v>884486152060</v>
          </cell>
          <cell r="T1170" t="str">
            <v>ЕАЭС № RU Д-CA.АИ13.В.05696</v>
          </cell>
          <cell r="U1170" t="str">
            <v>Non Aerosol</v>
          </cell>
          <cell r="V1170" t="str">
            <v>P0836511</v>
          </cell>
          <cell r="W1170" t="str">
            <v>P0836511</v>
          </cell>
          <cell r="X1170" t="str">
            <v>P0836511</v>
          </cell>
          <cell r="Y1170" t="str">
            <v>P0836511</v>
          </cell>
          <cell r="Z1170" t="str">
            <v>not US</v>
          </cell>
          <cell r="AA1170" t="str">
            <v/>
          </cell>
          <cell r="AB1170">
            <v>9</v>
          </cell>
          <cell r="AC1170" t="str">
            <v>Non Aerosol</v>
          </cell>
        </row>
        <row r="1171">
          <cell r="A1171" t="str">
            <v>E1560921</v>
          </cell>
          <cell r="B1171" t="str">
            <v>3474630736702</v>
          </cell>
          <cell r="C1171" t="str">
            <v>MX B VOLUMEBLOOM SHMP 1L F22</v>
          </cell>
          <cell r="D1171" t="str">
            <v>MX</v>
          </cell>
          <cell r="E1171" t="str">
            <v>C</v>
          </cell>
          <cell r="F1171">
            <v>1</v>
          </cell>
          <cell r="I1171" t="str">
            <v/>
          </cell>
          <cell r="L1171">
            <v>1.087</v>
          </cell>
          <cell r="M1171">
            <v>6</v>
          </cell>
          <cell r="N1171">
            <v>108</v>
          </cell>
          <cell r="O1171">
            <v>432</v>
          </cell>
          <cell r="P1171">
            <v>0</v>
          </cell>
          <cell r="Q1171">
            <v>1</v>
          </cell>
          <cell r="R1171">
            <v>0</v>
          </cell>
          <cell r="S1171" t="str">
            <v>3474630736702</v>
          </cell>
          <cell r="T1171" t="str">
            <v>ЕАЭС N RU Д-FR.АИ13.В.01034/20</v>
          </cell>
          <cell r="U1171" t="str">
            <v>Non Aerosol</v>
          </cell>
          <cell r="V1171" t="str">
            <v>E1560921</v>
          </cell>
          <cell r="W1171" t="str">
            <v>E1560921</v>
          </cell>
          <cell r="X1171" t="str">
            <v>E1560921</v>
          </cell>
          <cell r="Y1171" t="str">
            <v>E1560921</v>
          </cell>
          <cell r="Z1171" t="str">
            <v>not US</v>
          </cell>
          <cell r="AA1171" t="str">
            <v/>
          </cell>
          <cell r="AB1171">
            <v>9</v>
          </cell>
          <cell r="AC1171" t="str">
            <v>Non Aerosol</v>
          </cell>
        </row>
        <row r="1172">
          <cell r="A1172" t="str">
            <v>E1561021</v>
          </cell>
          <cell r="B1172" t="str">
            <v>3474630736733</v>
          </cell>
          <cell r="C1172" t="str">
            <v>MX B VOLUMEBLOOM COND 1L F22</v>
          </cell>
          <cell r="D1172" t="str">
            <v>MX</v>
          </cell>
          <cell r="E1172" t="str">
            <v>C</v>
          </cell>
          <cell r="F1172">
            <v>1</v>
          </cell>
          <cell r="I1172" t="str">
            <v/>
          </cell>
          <cell r="L1172">
            <v>1.087</v>
          </cell>
          <cell r="M1172">
            <v>6</v>
          </cell>
          <cell r="N1172">
            <v>108</v>
          </cell>
          <cell r="O1172">
            <v>432</v>
          </cell>
          <cell r="P1172">
            <v>0</v>
          </cell>
          <cell r="Q1172">
            <v>1</v>
          </cell>
          <cell r="R1172">
            <v>0</v>
          </cell>
          <cell r="S1172" t="str">
            <v>3474630736733</v>
          </cell>
          <cell r="T1172" t="str">
            <v>ЕАЭС № RU Д-ES.АИ13.В.05404</v>
          </cell>
          <cell r="U1172" t="str">
            <v>Non Aerosol</v>
          </cell>
          <cell r="V1172" t="str">
            <v>E1561021</v>
          </cell>
          <cell r="W1172" t="str">
            <v>E1561021</v>
          </cell>
          <cell r="X1172" t="str">
            <v>E1561021</v>
          </cell>
          <cell r="Y1172" t="str">
            <v>E1561021</v>
          </cell>
          <cell r="Z1172" t="str">
            <v>not US</v>
          </cell>
          <cell r="AA1172" t="str">
            <v/>
          </cell>
          <cell r="AB1172">
            <v>9</v>
          </cell>
          <cell r="AC1172" t="str">
            <v>Non Aerosol</v>
          </cell>
        </row>
        <row r="1173">
          <cell r="A1173" t="str">
            <v>E3078400</v>
          </cell>
          <cell r="B1173" t="str">
            <v>3474636805372</v>
          </cell>
          <cell r="C1173" t="str">
            <v>MX BIOLAGE EXQUISITE OIL 100ML VG52</v>
          </cell>
          <cell r="D1173" t="str">
            <v>MX</v>
          </cell>
          <cell r="E1173" t="str">
            <v>A</v>
          </cell>
          <cell r="F1173">
            <v>1</v>
          </cell>
          <cell r="I1173" t="str">
            <v/>
          </cell>
          <cell r="L1173">
            <v>0.13</v>
          </cell>
          <cell r="M1173">
            <v>24</v>
          </cell>
          <cell r="N1173">
            <v>456</v>
          </cell>
          <cell r="O1173">
            <v>2736</v>
          </cell>
          <cell r="P1173">
            <v>0</v>
          </cell>
          <cell r="Q1173">
            <v>1</v>
          </cell>
          <cell r="R1173">
            <v>6</v>
          </cell>
          <cell r="S1173" t="str">
            <v>3474636805372</v>
          </cell>
          <cell r="T1173" t="str">
            <v>ЕАЭС № RU Д-FR.АИ13.В.00606/19</v>
          </cell>
          <cell r="U1173" t="str">
            <v>Non Aerosol</v>
          </cell>
          <cell r="V1173" t="str">
            <v>E3078400</v>
          </cell>
          <cell r="W1173" t="str">
            <v>E3078400</v>
          </cell>
          <cell r="X1173" t="str">
            <v>E3078400</v>
          </cell>
          <cell r="Y1173" t="str">
            <v>E3078400</v>
          </cell>
          <cell r="Z1173" t="str">
            <v>not US</v>
          </cell>
          <cell r="AA1173" t="str">
            <v/>
          </cell>
          <cell r="AB1173">
            <v>9</v>
          </cell>
          <cell r="AC1173" t="str">
            <v>Non Aerosol</v>
          </cell>
        </row>
        <row r="1174">
          <cell r="A1174" t="str">
            <v>E0956101</v>
          </cell>
          <cell r="B1174" t="str">
            <v>3474630620629</v>
          </cell>
          <cell r="C1174" t="str">
            <v>MX B SCALPSYNC AMIN 10X6ML VF90</v>
          </cell>
          <cell r="D1174" t="str">
            <v>MX</v>
          </cell>
          <cell r="E1174" t="str">
            <v>B</v>
          </cell>
          <cell r="F1174">
            <v>1</v>
          </cell>
          <cell r="I1174" t="str">
            <v/>
          </cell>
          <cell r="L1174">
            <v>0.24399999999999999</v>
          </cell>
          <cell r="M1174">
            <v>6</v>
          </cell>
          <cell r="N1174">
            <v>144</v>
          </cell>
          <cell r="O1174">
            <v>1008</v>
          </cell>
          <cell r="P1174">
            <v>0</v>
          </cell>
          <cell r="Q1174">
            <v>1</v>
          </cell>
          <cell r="R1174">
            <v>0</v>
          </cell>
          <cell r="S1174" t="str">
            <v>3474630620629</v>
          </cell>
          <cell r="T1174" t="str">
            <v>ЕАЭС № RU Д-ES.АИ13.В.05806</v>
          </cell>
          <cell r="U1174" t="str">
            <v>Non Aerosol</v>
          </cell>
          <cell r="V1174" t="str">
            <v>E0956101</v>
          </cell>
          <cell r="W1174" t="str">
            <v>E0956101</v>
          </cell>
          <cell r="X1174" t="str">
            <v>E0956101</v>
          </cell>
          <cell r="Y1174" t="str">
            <v>E0956101</v>
          </cell>
          <cell r="Z1174" t="str">
            <v>not US</v>
          </cell>
          <cell r="AA1174" t="str">
            <v/>
          </cell>
          <cell r="AB1174">
            <v>9</v>
          </cell>
          <cell r="AC1174" t="str">
            <v>Non Aerosol</v>
          </cell>
        </row>
        <row r="1175">
          <cell r="A1175" t="str">
            <v>E0957404</v>
          </cell>
          <cell r="B1175" t="str">
            <v>3474630621121</v>
          </cell>
          <cell r="C1175" t="str">
            <v>MX B SCP REFRESH SH 250ML VF22</v>
          </cell>
          <cell r="D1175" t="str">
            <v>MX</v>
          </cell>
          <cell r="E1175" t="str">
            <v>C</v>
          </cell>
          <cell r="F1175">
            <v>1</v>
          </cell>
          <cell r="I1175" t="str">
            <v/>
          </cell>
          <cell r="L1175">
            <v>0.28499999999999998</v>
          </cell>
          <cell r="M1175">
            <v>12</v>
          </cell>
          <cell r="N1175">
            <v>276</v>
          </cell>
          <cell r="O1175">
            <v>1380</v>
          </cell>
          <cell r="P1175">
            <v>0</v>
          </cell>
          <cell r="Q1175">
            <v>1</v>
          </cell>
          <cell r="R1175">
            <v>6</v>
          </cell>
          <cell r="S1175" t="str">
            <v>3474630621121</v>
          </cell>
          <cell r="T1175" t="str">
            <v>ЕАЭС № RU Д-ES.АИ13.В.05815</v>
          </cell>
          <cell r="U1175" t="str">
            <v>Non Aerosol</v>
          </cell>
          <cell r="V1175" t="str">
            <v>E0957404</v>
          </cell>
          <cell r="W1175" t="str">
            <v>E0957404</v>
          </cell>
          <cell r="X1175" t="str">
            <v>E0957404</v>
          </cell>
          <cell r="Y1175" t="str">
            <v>E0957404</v>
          </cell>
          <cell r="Z1175" t="str">
            <v>not US</v>
          </cell>
          <cell r="AA1175" t="str">
            <v/>
          </cell>
          <cell r="AB1175">
            <v>9</v>
          </cell>
          <cell r="AC1175" t="str">
            <v>Non Aerosol</v>
          </cell>
        </row>
        <row r="1176">
          <cell r="A1176" t="str">
            <v>E0957603</v>
          </cell>
          <cell r="B1176" t="str">
            <v>3474630621206</v>
          </cell>
          <cell r="C1176" t="str">
            <v>MX B SCP ANTI DANDRUFF SH 250ML F22</v>
          </cell>
          <cell r="D1176" t="str">
            <v>MX</v>
          </cell>
          <cell r="E1176" t="str">
            <v>C</v>
          </cell>
          <cell r="F1176">
            <v>1</v>
          </cell>
          <cell r="I1176" t="str">
            <v/>
          </cell>
          <cell r="L1176">
            <v>0.28499999999999998</v>
          </cell>
          <cell r="M1176">
            <v>12</v>
          </cell>
          <cell r="N1176">
            <v>276</v>
          </cell>
          <cell r="O1176">
            <v>1380</v>
          </cell>
          <cell r="P1176">
            <v>0</v>
          </cell>
          <cell r="Q1176">
            <v>1</v>
          </cell>
          <cell r="R1176">
            <v>6</v>
          </cell>
          <cell r="S1176" t="str">
            <v>3474630621206</v>
          </cell>
          <cell r="T1176" t="str">
            <v>ЕАЭС № RU Д-ES.АИ13.В.05815</v>
          </cell>
          <cell r="U1176" t="str">
            <v>Non Aerosol</v>
          </cell>
          <cell r="V1176" t="str">
            <v>E0957603</v>
          </cell>
          <cell r="W1176" t="str">
            <v>E0957603</v>
          </cell>
          <cell r="X1176" t="str">
            <v>E0957603</v>
          </cell>
          <cell r="Y1176" t="str">
            <v>E0957603</v>
          </cell>
          <cell r="Z1176" t="str">
            <v>not US</v>
          </cell>
          <cell r="AA1176" t="str">
            <v/>
          </cell>
          <cell r="AB1176">
            <v>9</v>
          </cell>
          <cell r="AC1176" t="str">
            <v>Non Aerosol</v>
          </cell>
        </row>
        <row r="1177">
          <cell r="A1177" t="str">
            <v>E0957503</v>
          </cell>
          <cell r="B1177" t="str">
            <v>3474630621169</v>
          </cell>
          <cell r="C1177" t="str">
            <v>MX B SCP NORMALIZING SH 250ML VF90</v>
          </cell>
          <cell r="D1177" t="str">
            <v>MX</v>
          </cell>
          <cell r="E1177" t="str">
            <v>B</v>
          </cell>
          <cell r="F1177">
            <v>1</v>
          </cell>
          <cell r="I1177" t="str">
            <v/>
          </cell>
          <cell r="L1177">
            <v>0.28499999999999998</v>
          </cell>
          <cell r="M1177">
            <v>12</v>
          </cell>
          <cell r="N1177">
            <v>276</v>
          </cell>
          <cell r="O1177">
            <v>1380</v>
          </cell>
          <cell r="P1177">
            <v>0</v>
          </cell>
          <cell r="Q1177">
            <v>1</v>
          </cell>
          <cell r="R1177">
            <v>6</v>
          </cell>
          <cell r="S1177" t="str">
            <v>3474630621169</v>
          </cell>
          <cell r="T1177" t="str">
            <v>ЕАЭС № RU Д-ES.АИ13.В.05815</v>
          </cell>
          <cell r="U1177" t="str">
            <v>Non Aerosol</v>
          </cell>
          <cell r="V1177" t="str">
            <v>E0957503</v>
          </cell>
          <cell r="W1177" t="str">
            <v>E0957503</v>
          </cell>
          <cell r="X1177" t="str">
            <v>E0957503</v>
          </cell>
          <cell r="Y1177" t="str">
            <v>E0957503</v>
          </cell>
          <cell r="Z1177" t="str">
            <v>not US</v>
          </cell>
          <cell r="AA1177" t="str">
            <v/>
          </cell>
          <cell r="AB1177">
            <v>9</v>
          </cell>
          <cell r="AC1177" t="str">
            <v>Non Aerosol</v>
          </cell>
        </row>
        <row r="1178">
          <cell r="A1178" t="str">
            <v>E2454320</v>
          </cell>
          <cell r="B1178" t="str">
            <v>884486282453</v>
          </cell>
          <cell r="C1178" t="str">
            <v>MX SB RAW UPLIFT SHMP 325ML VF22</v>
          </cell>
          <cell r="D1178" t="str">
            <v>MX</v>
          </cell>
          <cell r="E1178" t="str">
            <v>B</v>
          </cell>
          <cell r="F1178">
            <v>1</v>
          </cell>
          <cell r="I1178" t="str">
            <v/>
          </cell>
          <cell r="L1178">
            <v>0.35599999999999998</v>
          </cell>
          <cell r="M1178">
            <v>12</v>
          </cell>
          <cell r="N1178">
            <v>252</v>
          </cell>
          <cell r="O1178">
            <v>1260</v>
          </cell>
          <cell r="P1178">
            <v>0</v>
          </cell>
          <cell r="Q1178">
            <v>1</v>
          </cell>
          <cell r="R1178">
            <v>6</v>
          </cell>
          <cell r="S1178" t="str">
            <v>884486282453</v>
          </cell>
          <cell r="T1178" t="str">
            <v>ЕАЭС № RU Д-ES.АИ13.В.05869</v>
          </cell>
          <cell r="U1178" t="str">
            <v>Non Aerosol</v>
          </cell>
          <cell r="V1178" t="str">
            <v>E2454320</v>
          </cell>
          <cell r="W1178" t="str">
            <v>E2454320</v>
          </cell>
          <cell r="X1178" t="str">
            <v>E2454320</v>
          </cell>
          <cell r="Y1178" t="str">
            <v>E2454320</v>
          </cell>
          <cell r="Z1178" t="str">
            <v>not US</v>
          </cell>
          <cell r="AA1178" t="str">
            <v/>
          </cell>
          <cell r="AB1178">
            <v>9</v>
          </cell>
          <cell r="AC1178" t="str">
            <v>Non Aerosol</v>
          </cell>
        </row>
        <row r="1179">
          <cell r="A1179" t="str">
            <v>E2454600</v>
          </cell>
          <cell r="B1179" t="str">
            <v>884486282606</v>
          </cell>
          <cell r="C1179" t="str">
            <v>MX SB RAW UPLIFT COND 325ML VF22</v>
          </cell>
          <cell r="D1179" t="str">
            <v>MX</v>
          </cell>
          <cell r="E1179" t="str">
            <v>C</v>
          </cell>
          <cell r="F1179">
            <v>1</v>
          </cell>
          <cell r="I1179" t="str">
            <v/>
          </cell>
          <cell r="L1179">
            <v>0.36</v>
          </cell>
          <cell r="M1179">
            <v>12</v>
          </cell>
          <cell r="N1179">
            <v>252</v>
          </cell>
          <cell r="O1179">
            <v>1260</v>
          </cell>
          <cell r="P1179">
            <v>0</v>
          </cell>
          <cell r="Q1179">
            <v>1</v>
          </cell>
          <cell r="R1179">
            <v>6</v>
          </cell>
          <cell r="S1179" t="str">
            <v>884486282606</v>
          </cell>
          <cell r="T1179" t="str">
            <v>ЕАЭС № RU Д-ES.АИ13.В.05868</v>
          </cell>
          <cell r="U1179" t="str">
            <v>Non Aerosol</v>
          </cell>
          <cell r="V1179" t="str">
            <v>E2454600</v>
          </cell>
          <cell r="W1179" t="str">
            <v>E2454600</v>
          </cell>
          <cell r="X1179" t="str">
            <v>E2454600</v>
          </cell>
          <cell r="Y1179" t="str">
            <v>E2454600</v>
          </cell>
          <cell r="Z1179" t="str">
            <v>not US</v>
          </cell>
          <cell r="AA1179" t="str">
            <v/>
          </cell>
          <cell r="AB1179">
            <v>9</v>
          </cell>
          <cell r="AC1179" t="str">
            <v>Non Aerosol</v>
          </cell>
        </row>
        <row r="1180">
          <cell r="A1180" t="str">
            <v>E2454500</v>
          </cell>
          <cell r="B1180" t="str">
            <v>884486282583</v>
          </cell>
          <cell r="C1180" t="str">
            <v>MX SB RAW NOURISH SHMP 325ML VF22</v>
          </cell>
          <cell r="D1180" t="str">
            <v>MX</v>
          </cell>
          <cell r="E1180" t="str">
            <v>#</v>
          </cell>
          <cell r="F1180">
            <v>1</v>
          </cell>
          <cell r="I1180" t="str">
            <v/>
          </cell>
          <cell r="L1180">
            <v>0.36</v>
          </cell>
          <cell r="M1180">
            <v>12</v>
          </cell>
          <cell r="N1180">
            <v>252</v>
          </cell>
          <cell r="O1180">
            <v>1260</v>
          </cell>
          <cell r="P1180">
            <v>0</v>
          </cell>
          <cell r="Q1180">
            <v>1</v>
          </cell>
          <cell r="R1180">
            <v>6</v>
          </cell>
          <cell r="S1180" t="str">
            <v>884486282583</v>
          </cell>
          <cell r="T1180" t="str">
            <v>ЕАЭС № RU Д-ES.АИ13.В.05869</v>
          </cell>
          <cell r="U1180" t="str">
            <v>Non Aerosol</v>
          </cell>
          <cell r="V1180" t="str">
            <v>E2454500</v>
          </cell>
          <cell r="W1180" t="str">
            <v>E2454500</v>
          </cell>
          <cell r="X1180" t="str">
            <v>E2454500</v>
          </cell>
          <cell r="Y1180" t="str">
            <v>E2454500</v>
          </cell>
          <cell r="Z1180" t="str">
            <v>not US</v>
          </cell>
          <cell r="AA1180" t="str">
            <v/>
          </cell>
          <cell r="AB1180">
            <v>9</v>
          </cell>
          <cell r="AC1180" t="str">
            <v>Non Aerosol</v>
          </cell>
        </row>
        <row r="1181">
          <cell r="A1181" t="str">
            <v>E2454820</v>
          </cell>
          <cell r="B1181" t="str">
            <v>884486285249</v>
          </cell>
          <cell r="C1181" t="str">
            <v>MX SB RAW NOURISH COND 325ML VF22</v>
          </cell>
          <cell r="D1181" t="str">
            <v>MX</v>
          </cell>
          <cell r="E1181" t="str">
            <v>B</v>
          </cell>
          <cell r="F1181">
            <v>1</v>
          </cell>
          <cell r="I1181" t="str">
            <v/>
          </cell>
          <cell r="L1181">
            <v>0.35599999999999998</v>
          </cell>
          <cell r="M1181">
            <v>12</v>
          </cell>
          <cell r="N1181">
            <v>252</v>
          </cell>
          <cell r="O1181">
            <v>1260</v>
          </cell>
          <cell r="P1181">
            <v>0</v>
          </cell>
          <cell r="Q1181">
            <v>1</v>
          </cell>
          <cell r="R1181">
            <v>6</v>
          </cell>
          <cell r="S1181" t="str">
            <v>884486285249</v>
          </cell>
          <cell r="T1181" t="str">
            <v>ЕАЭС № RU Д-ES.АИ13.В.05868</v>
          </cell>
          <cell r="U1181" t="str">
            <v>Non Aerosol</v>
          </cell>
          <cell r="V1181" t="str">
            <v>E2454820</v>
          </cell>
          <cell r="W1181" t="str">
            <v>E2454820</v>
          </cell>
          <cell r="X1181" t="str">
            <v>E2454820</v>
          </cell>
          <cell r="Y1181" t="str">
            <v>E2454820</v>
          </cell>
          <cell r="Z1181" t="str">
            <v>not US</v>
          </cell>
          <cell r="AA1181" t="str">
            <v/>
          </cell>
          <cell r="AB1181">
            <v>9</v>
          </cell>
          <cell r="AC1181" t="str">
            <v>Non Aerosol</v>
          </cell>
        </row>
        <row r="1182">
          <cell r="A1182" t="str">
            <v>E2602600</v>
          </cell>
          <cell r="B1182" t="str">
            <v>3474636591404</v>
          </cell>
          <cell r="C1182" t="str">
            <v>RAW COLORSEAL SHMP 325ML</v>
          </cell>
          <cell r="D1182" t="str">
            <v>MX</v>
          </cell>
          <cell r="E1182" t="str">
            <v>#</v>
          </cell>
          <cell r="F1182">
            <v>1</v>
          </cell>
          <cell r="I1182" t="str">
            <v/>
          </cell>
          <cell r="L1182">
            <v>0.36</v>
          </cell>
          <cell r="M1182">
            <v>12</v>
          </cell>
          <cell r="N1182">
            <v>252</v>
          </cell>
          <cell r="O1182">
            <v>1260</v>
          </cell>
          <cell r="P1182">
            <v>0</v>
          </cell>
          <cell r="Q1182">
            <v>1</v>
          </cell>
          <cell r="R1182">
            <v>6</v>
          </cell>
          <cell r="S1182" t="str">
            <v>3474636591404</v>
          </cell>
          <cell r="T1182" t="str">
            <v>ЕАЭС № RU Д-ES.АИ13.В.06442</v>
          </cell>
          <cell r="U1182" t="str">
            <v>Non Aerosol</v>
          </cell>
          <cell r="V1182" t="str">
            <v>E2602600</v>
          </cell>
          <cell r="W1182" t="str">
            <v>E2602600</v>
          </cell>
          <cell r="X1182" t="str">
            <v>E2602600</v>
          </cell>
          <cell r="Y1182" t="str">
            <v>E2602600</v>
          </cell>
          <cell r="Z1182" t="str">
            <v>not US</v>
          </cell>
          <cell r="AA1182" t="str">
            <v/>
          </cell>
          <cell r="AB1182">
            <v>9</v>
          </cell>
          <cell r="AC1182" t="str">
            <v>Non Aerosol</v>
          </cell>
        </row>
        <row r="1183">
          <cell r="A1183" t="str">
            <v>E2602700</v>
          </cell>
          <cell r="B1183" t="str">
            <v>3474636591411</v>
          </cell>
          <cell r="C1183" t="str">
            <v>RAW COLORSEAL CND 325ML</v>
          </cell>
          <cell r="D1183" t="str">
            <v>MX</v>
          </cell>
          <cell r="E1183" t="str">
            <v>C</v>
          </cell>
          <cell r="F1183">
            <v>1</v>
          </cell>
          <cell r="I1183" t="str">
            <v/>
          </cell>
          <cell r="L1183">
            <v>0.36</v>
          </cell>
          <cell r="M1183">
            <v>12</v>
          </cell>
          <cell r="N1183">
            <v>252</v>
          </cell>
          <cell r="O1183">
            <v>1260</v>
          </cell>
          <cell r="P1183">
            <v>0</v>
          </cell>
          <cell r="Q1183">
            <v>1</v>
          </cell>
          <cell r="R1183">
            <v>6</v>
          </cell>
          <cell r="S1183" t="str">
            <v>3474636591411</v>
          </cell>
          <cell r="T1183" t="str">
            <v>ЕАЭС № RU Д-ES.АИ13.В.06441</v>
          </cell>
          <cell r="U1183" t="str">
            <v>Non Aerosol</v>
          </cell>
          <cell r="V1183" t="str">
            <v>E2602700</v>
          </cell>
          <cell r="W1183" t="str">
            <v>E2602700</v>
          </cell>
          <cell r="X1183" t="str">
            <v>E2602700</v>
          </cell>
          <cell r="Y1183" t="str">
            <v>E2602700</v>
          </cell>
          <cell r="Z1183" t="str">
            <v>not US</v>
          </cell>
          <cell r="AA1183" t="str">
            <v/>
          </cell>
          <cell r="AB1183">
            <v>9</v>
          </cell>
          <cell r="AC1183" t="str">
            <v>Non Aerosol</v>
          </cell>
        </row>
        <row r="1184">
          <cell r="A1184" t="str">
            <v>P1487300</v>
          </cell>
          <cell r="B1184" t="str">
            <v>884486357571</v>
          </cell>
          <cell r="C1184" t="str">
            <v>MX SB R.A.W. HEAT STY PRM 150MLVF22</v>
          </cell>
          <cell r="D1184" t="str">
            <v>MX</v>
          </cell>
          <cell r="E1184" t="str">
            <v>C</v>
          </cell>
          <cell r="F1184">
            <v>1</v>
          </cell>
          <cell r="I1184" t="str">
            <v/>
          </cell>
          <cell r="L1184">
            <v>0.18</v>
          </cell>
          <cell r="M1184">
            <v>6</v>
          </cell>
          <cell r="N1184">
            <v>300</v>
          </cell>
          <cell r="O1184">
            <v>1800</v>
          </cell>
          <cell r="P1184">
            <v>0</v>
          </cell>
          <cell r="Q1184">
            <v>1</v>
          </cell>
          <cell r="R1184">
            <v>0</v>
          </cell>
          <cell r="S1184" t="str">
            <v>884486357571</v>
          </cell>
          <cell r="T1184" t="str">
            <v>ЕАЭС № RU Д-US.АИ13.В.06503</v>
          </cell>
          <cell r="U1184" t="str">
            <v>Non Aerosol</v>
          </cell>
          <cell r="V1184" t="str">
            <v>P1487300</v>
          </cell>
          <cell r="W1184" t="str">
            <v>P1487300</v>
          </cell>
          <cell r="X1184" t="str">
            <v>P1487300</v>
          </cell>
          <cell r="Y1184" t="str">
            <v>P1487300</v>
          </cell>
          <cell r="Z1184" t="str">
            <v>US</v>
          </cell>
          <cell r="AA1184" t="str">
            <v>P1487300</v>
          </cell>
          <cell r="AB1184">
            <v>9</v>
          </cell>
          <cell r="AC1184" t="str">
            <v>Non Aerosol</v>
          </cell>
        </row>
        <row r="1185">
          <cell r="A1185" t="str">
            <v>P1486220</v>
          </cell>
          <cell r="B1185" t="str">
            <v>884486357502</v>
          </cell>
          <cell r="C1185" t="str">
            <v>MX SB R.A.W. CLRCARE SHMP LTR VF22</v>
          </cell>
          <cell r="D1185" t="str">
            <v>MX</v>
          </cell>
          <cell r="E1185" t="str">
            <v>C</v>
          </cell>
          <cell r="F1185">
            <v>1</v>
          </cell>
          <cell r="I1185" t="str">
            <v/>
          </cell>
          <cell r="L1185">
            <v>1.05</v>
          </cell>
          <cell r="M1185">
            <v>12</v>
          </cell>
          <cell r="N1185">
            <v>108</v>
          </cell>
          <cell r="O1185">
            <v>324</v>
          </cell>
          <cell r="P1185">
            <v>0</v>
          </cell>
          <cell r="Q1185">
            <v>1</v>
          </cell>
          <cell r="R1185">
            <v>0</v>
          </cell>
          <cell r="S1185" t="str">
            <v>884486357502</v>
          </cell>
          <cell r="T1185" t="str">
            <v>ЕАЭС № RU Д-US.АИ13.В.06456</v>
          </cell>
          <cell r="U1185" t="str">
            <v>Non Aerosol</v>
          </cell>
          <cell r="V1185" t="str">
            <v>P1486220</v>
          </cell>
          <cell r="W1185" t="str">
            <v>P1486220</v>
          </cell>
          <cell r="X1185" t="str">
            <v>P1486220</v>
          </cell>
          <cell r="Y1185" t="str">
            <v>P1486220</v>
          </cell>
          <cell r="Z1185" t="str">
            <v>US</v>
          </cell>
          <cell r="AA1185" t="str">
            <v>available</v>
          </cell>
          <cell r="AB1185">
            <v>9</v>
          </cell>
          <cell r="AC1185" t="str">
            <v>Non Aerosol</v>
          </cell>
        </row>
        <row r="1186">
          <cell r="A1186" t="str">
            <v>P1486720</v>
          </cell>
          <cell r="B1186" t="str">
            <v>884486357540</v>
          </cell>
          <cell r="C1186" t="str">
            <v>MX SB R.A.W. CLRCARE COND LTR VF22</v>
          </cell>
          <cell r="D1186" t="str">
            <v>MX</v>
          </cell>
          <cell r="E1186" t="str">
            <v>C</v>
          </cell>
          <cell r="F1186">
            <v>1</v>
          </cell>
          <cell r="I1186" t="str">
            <v/>
          </cell>
          <cell r="L1186">
            <v>1.05</v>
          </cell>
          <cell r="M1186">
            <v>12</v>
          </cell>
          <cell r="N1186">
            <v>108</v>
          </cell>
          <cell r="O1186">
            <v>324</v>
          </cell>
          <cell r="P1186">
            <v>0</v>
          </cell>
          <cell r="Q1186">
            <v>1</v>
          </cell>
          <cell r="R1186">
            <v>0</v>
          </cell>
          <cell r="S1186" t="str">
            <v>884486357540</v>
          </cell>
          <cell r="T1186" t="str">
            <v>ЕАЭС № RU Д-US.АИ13.В.06457</v>
          </cell>
          <cell r="U1186" t="str">
            <v>Non Aerosol</v>
          </cell>
          <cell r="V1186" t="str">
            <v>P1486720</v>
          </cell>
          <cell r="W1186" t="str">
            <v>P1486720</v>
          </cell>
          <cell r="X1186" t="str">
            <v>P1486720</v>
          </cell>
          <cell r="Y1186" t="str">
            <v>P1486720</v>
          </cell>
          <cell r="Z1186" t="str">
            <v>US</v>
          </cell>
          <cell r="AA1186" t="str">
            <v>available</v>
          </cell>
          <cell r="AB1186">
            <v>9</v>
          </cell>
          <cell r="AC1186" t="str">
            <v>Non Aerosol</v>
          </cell>
        </row>
        <row r="1187">
          <cell r="A1187" t="str">
            <v>P1487720</v>
          </cell>
          <cell r="B1187" t="str">
            <v>884486357595</v>
          </cell>
          <cell r="C1187" t="str">
            <v>MX SB R.A.W. SL MLK RINS 500ML VF22</v>
          </cell>
          <cell r="D1187" t="str">
            <v>MX</v>
          </cell>
          <cell r="E1187" t="str">
            <v>C</v>
          </cell>
          <cell r="F1187">
            <v>1</v>
          </cell>
          <cell r="I1187" t="str">
            <v/>
          </cell>
          <cell r="L1187">
            <v>0.53100000000000003</v>
          </cell>
          <cell r="M1187">
            <v>12</v>
          </cell>
          <cell r="N1187">
            <v>180</v>
          </cell>
          <cell r="O1187">
            <v>720</v>
          </cell>
          <cell r="P1187">
            <v>0</v>
          </cell>
          <cell r="Q1187">
            <v>1</v>
          </cell>
          <cell r="R1187">
            <v>0</v>
          </cell>
          <cell r="S1187" t="str">
            <v>884486357595</v>
          </cell>
          <cell r="T1187" t="str">
            <v>ЕАЭС № RU Д-US.АИ13.В.06548</v>
          </cell>
          <cell r="U1187" t="str">
            <v>Non Aerosol</v>
          </cell>
          <cell r="V1187" t="str">
            <v>P1487720</v>
          </cell>
          <cell r="W1187" t="str">
            <v>P1487720</v>
          </cell>
          <cell r="X1187" t="str">
            <v>P1487720</v>
          </cell>
          <cell r="Y1187" t="str">
            <v>P1487720</v>
          </cell>
          <cell r="Z1187" t="str">
            <v>US</v>
          </cell>
          <cell r="AA1187" t="str">
            <v>available</v>
          </cell>
          <cell r="AB1187">
            <v>9</v>
          </cell>
          <cell r="AC1187" t="str">
            <v>Non Aerosol</v>
          </cell>
        </row>
        <row r="1188">
          <cell r="A1188" t="str">
            <v>E2822700</v>
          </cell>
          <cell r="B1188" t="str">
            <v>3474636651696</v>
          </cell>
          <cell r="C1188" t="str">
            <v>BIOLAG RAW SCALP SHMP 325ML VF22</v>
          </cell>
          <cell r="D1188" t="str">
            <v>MX</v>
          </cell>
          <cell r="E1188" t="str">
            <v>C</v>
          </cell>
          <cell r="F1188">
            <v>1</v>
          </cell>
          <cell r="I1188" t="str">
            <v/>
          </cell>
          <cell r="L1188">
            <v>0.36</v>
          </cell>
          <cell r="M1188">
            <v>12</v>
          </cell>
          <cell r="N1188">
            <v>252</v>
          </cell>
          <cell r="O1188">
            <v>1260</v>
          </cell>
          <cell r="P1188">
            <v>0</v>
          </cell>
          <cell r="Q1188">
            <v>1</v>
          </cell>
          <cell r="R1188">
            <v>6</v>
          </cell>
          <cell r="S1188" t="str">
            <v>3474636651696</v>
          </cell>
          <cell r="T1188" t="str">
            <v>ЕАЭС № RU Д-ES.АИ13.В.06809</v>
          </cell>
          <cell r="U1188" t="str">
            <v>Non Aerosol</v>
          </cell>
          <cell r="V1188" t="str">
            <v>E2822700</v>
          </cell>
          <cell r="W1188" t="str">
            <v>E2822700</v>
          </cell>
          <cell r="X1188" t="str">
            <v>E2822700</v>
          </cell>
          <cell r="Y1188" t="str">
            <v>E2822700</v>
          </cell>
          <cell r="Z1188" t="str">
            <v>not US</v>
          </cell>
          <cell r="AA1188" t="str">
            <v/>
          </cell>
          <cell r="AB1188">
            <v>9</v>
          </cell>
          <cell r="AC1188" t="str">
            <v>Non Aerosol</v>
          </cell>
        </row>
        <row r="1189">
          <cell r="A1189" t="str">
            <v>E2822600</v>
          </cell>
          <cell r="B1189" t="str">
            <v>3474636651689</v>
          </cell>
          <cell r="C1189" t="str">
            <v>BIOLAG RAW SCALP COND 325ML VF22</v>
          </cell>
          <cell r="D1189" t="str">
            <v>MX</v>
          </cell>
          <cell r="E1189" t="str">
            <v>C</v>
          </cell>
          <cell r="F1189">
            <v>1</v>
          </cell>
          <cell r="I1189" t="str">
            <v/>
          </cell>
          <cell r="L1189">
            <v>0.36</v>
          </cell>
          <cell r="M1189">
            <v>12</v>
          </cell>
          <cell r="N1189">
            <v>252</v>
          </cell>
          <cell r="O1189">
            <v>1260</v>
          </cell>
          <cell r="P1189">
            <v>0</v>
          </cell>
          <cell r="Q1189">
            <v>1</v>
          </cell>
          <cell r="R1189">
            <v>6</v>
          </cell>
          <cell r="S1189" t="str">
            <v>3474636651689</v>
          </cell>
          <cell r="T1189" t="str">
            <v>ЕАЭС № RU Д-ES.АИ13.В.06808</v>
          </cell>
          <cell r="U1189" t="str">
            <v>Non Aerosol</v>
          </cell>
          <cell r="V1189" t="str">
            <v>E2822600</v>
          </cell>
          <cell r="W1189" t="str">
            <v>E2822600</v>
          </cell>
          <cell r="X1189" t="str">
            <v>E2822600</v>
          </cell>
          <cell r="Y1189" t="str">
            <v>E2822600</v>
          </cell>
          <cell r="Z1189" t="str">
            <v>not US</v>
          </cell>
          <cell r="AA1189" t="str">
            <v/>
          </cell>
          <cell r="AB1189">
            <v>9</v>
          </cell>
          <cell r="AC1189" t="str">
            <v>Non Aerosol</v>
          </cell>
        </row>
        <row r="1190">
          <cell r="A1190" t="str">
            <v>P1635000</v>
          </cell>
          <cell r="B1190" t="str">
            <v>884486390288</v>
          </cell>
          <cell r="C1190" t="str">
            <v>MX SB R.A.W. SCALP SHMP LTR VF22</v>
          </cell>
          <cell r="D1190" t="str">
            <v>MX</v>
          </cell>
          <cell r="E1190" t="str">
            <v>C</v>
          </cell>
          <cell r="F1190">
            <v>1</v>
          </cell>
          <cell r="I1190" t="str">
            <v/>
          </cell>
          <cell r="L1190">
            <v>1.05</v>
          </cell>
          <cell r="M1190">
            <v>12</v>
          </cell>
          <cell r="N1190">
            <v>108</v>
          </cell>
          <cell r="O1190">
            <v>324</v>
          </cell>
          <cell r="P1190">
            <v>0</v>
          </cell>
          <cell r="Q1190">
            <v>1</v>
          </cell>
          <cell r="R1190">
            <v>0</v>
          </cell>
          <cell r="S1190" t="str">
            <v>884486390288</v>
          </cell>
          <cell r="T1190" t="str">
            <v>ЕАЭС № RU Д-US.АИ13.В.06807</v>
          </cell>
          <cell r="U1190" t="str">
            <v>Non Aerosol</v>
          </cell>
          <cell r="V1190" t="str">
            <v>P1635000</v>
          </cell>
          <cell r="W1190" t="str">
            <v>P1635000</v>
          </cell>
          <cell r="X1190" t="str">
            <v>P1635000</v>
          </cell>
          <cell r="Y1190" t="str">
            <v>P1635000</v>
          </cell>
          <cell r="Z1190" t="str">
            <v>US</v>
          </cell>
          <cell r="AA1190" t="str">
            <v>P1635000</v>
          </cell>
          <cell r="AB1190">
            <v>9</v>
          </cell>
          <cell r="AC1190" t="str">
            <v>Non Aerosol</v>
          </cell>
        </row>
        <row r="1191">
          <cell r="A1191" t="str">
            <v>P1635700</v>
          </cell>
          <cell r="B1191" t="str">
            <v>884486390325</v>
          </cell>
          <cell r="C1191" t="str">
            <v>MX SB R.A.W. REBLNCE COND LTR VF22</v>
          </cell>
          <cell r="D1191" t="str">
            <v>MX</v>
          </cell>
          <cell r="E1191" t="str">
            <v>C</v>
          </cell>
          <cell r="F1191">
            <v>1</v>
          </cell>
          <cell r="I1191" t="str">
            <v/>
          </cell>
          <cell r="L1191">
            <v>1.05</v>
          </cell>
          <cell r="M1191">
            <v>12</v>
          </cell>
          <cell r="N1191">
            <v>108</v>
          </cell>
          <cell r="O1191">
            <v>324</v>
          </cell>
          <cell r="P1191">
            <v>0</v>
          </cell>
          <cell r="Q1191">
            <v>1</v>
          </cell>
          <cell r="R1191">
            <v>0</v>
          </cell>
          <cell r="S1191" t="str">
            <v>884486390325</v>
          </cell>
          <cell r="T1191" t="str">
            <v>ЕАЭС № RU Д-US.АИ13.В.06806</v>
          </cell>
          <cell r="U1191" t="str">
            <v>Non Aerosol</v>
          </cell>
          <cell r="V1191" t="str">
            <v>P1635700</v>
          </cell>
          <cell r="W1191" t="str">
            <v>P1635700</v>
          </cell>
          <cell r="X1191" t="str">
            <v>P1635700</v>
          </cell>
          <cell r="Y1191" t="str">
            <v>P1635700</v>
          </cell>
          <cell r="Z1191" t="str">
            <v>US</v>
          </cell>
          <cell r="AA1191" t="str">
            <v>P1635700</v>
          </cell>
          <cell r="AB1191">
            <v>9</v>
          </cell>
          <cell r="AC1191" t="str">
            <v>Non Aerosol</v>
          </cell>
        </row>
        <row r="1192">
          <cell r="A1192" t="str">
            <v>E2822800</v>
          </cell>
          <cell r="B1192" t="str">
            <v>3474636651702</v>
          </cell>
          <cell r="C1192" t="str">
            <v>BIO RAW SCALP OIL COSMONAT 30mlVF22</v>
          </cell>
          <cell r="D1192" t="str">
            <v>MX</v>
          </cell>
          <cell r="E1192" t="str">
            <v>C</v>
          </cell>
          <cell r="F1192">
            <v>1</v>
          </cell>
          <cell r="I1192" t="str">
            <v/>
          </cell>
          <cell r="L1192">
            <v>0.10100000000000001</v>
          </cell>
          <cell r="M1192">
            <v>18</v>
          </cell>
          <cell r="N1192">
            <v>486</v>
          </cell>
          <cell r="O1192">
            <v>3888</v>
          </cell>
          <cell r="P1192">
            <v>0</v>
          </cell>
          <cell r="Q1192">
            <v>1</v>
          </cell>
          <cell r="R1192">
            <v>3</v>
          </cell>
          <cell r="S1192" t="str">
            <v>3474636651702</v>
          </cell>
          <cell r="T1192" t="str">
            <v>ЕАЭС № RU Д-FR.АИ33.В.00195/18</v>
          </cell>
          <cell r="U1192" t="str">
            <v>Non Aerosol</v>
          </cell>
          <cell r="V1192" t="str">
            <v>E2822800</v>
          </cell>
          <cell r="W1192" t="str">
            <v>E2822800</v>
          </cell>
          <cell r="X1192" t="str">
            <v>E2822800</v>
          </cell>
          <cell r="Y1192" t="str">
            <v>E2822800</v>
          </cell>
          <cell r="Z1192" t="str">
            <v>not US</v>
          </cell>
          <cell r="AA1192" t="str">
            <v/>
          </cell>
          <cell r="AB1192">
            <v>9</v>
          </cell>
          <cell r="AC1192" t="str">
            <v>Non Aerosol</v>
          </cell>
        </row>
        <row r="1193">
          <cell r="A1193" t="str">
            <v>P1405300</v>
          </cell>
          <cell r="B1193" t="str">
            <v>884486329875</v>
          </cell>
          <cell r="C1193" t="str">
            <v>MX SB R.A.W. STY ANT WTR 180ML VF22</v>
          </cell>
          <cell r="D1193" t="str">
            <v>MX</v>
          </cell>
          <cell r="E1193" t="str">
            <v>C</v>
          </cell>
          <cell r="F1193">
            <v>1</v>
          </cell>
          <cell r="I1193" t="str">
            <v/>
          </cell>
          <cell r="L1193">
            <v>0.21</v>
          </cell>
          <cell r="M1193">
            <v>12</v>
          </cell>
          <cell r="N1193">
            <v>252</v>
          </cell>
          <cell r="O1193">
            <v>1512</v>
          </cell>
          <cell r="P1193">
            <v>0</v>
          </cell>
          <cell r="Q1193">
            <v>1</v>
          </cell>
          <cell r="R1193">
            <v>0</v>
          </cell>
          <cell r="S1193" t="str">
            <v>884486329875</v>
          </cell>
          <cell r="T1193" t="str">
            <v>ЕАЭС № RU Д-CA.АИ13.В.06174</v>
          </cell>
          <cell r="U1193" t="str">
            <v>Non Aerosol</v>
          </cell>
          <cell r="V1193" t="str">
            <v>P1405300</v>
          </cell>
          <cell r="W1193" t="str">
            <v>P1405300</v>
          </cell>
          <cell r="X1193" t="str">
            <v>P1405300</v>
          </cell>
          <cell r="Y1193" t="str">
            <v>P1405300</v>
          </cell>
          <cell r="Z1193" t="str">
            <v>not US</v>
          </cell>
          <cell r="AA1193" t="str">
            <v/>
          </cell>
          <cell r="AB1193">
            <v>9</v>
          </cell>
          <cell r="AC1193" t="str">
            <v>Non Aerosol</v>
          </cell>
        </row>
        <row r="1194">
          <cell r="A1194" t="str">
            <v>P1624900</v>
          </cell>
          <cell r="B1194" t="str">
            <v>884486386540</v>
          </cell>
          <cell r="C1194" t="str">
            <v>MX SC CULT PERM SWEET MINT V315</v>
          </cell>
          <cell r="D1194" t="str">
            <v>MX</v>
          </cell>
          <cell r="E1194" t="str">
            <v>#</v>
          </cell>
          <cell r="F1194">
            <v>1</v>
          </cell>
          <cell r="I1194" t="str">
            <v/>
          </cell>
          <cell r="L1194">
            <v>0.105</v>
          </cell>
          <cell r="M1194">
            <v>36</v>
          </cell>
          <cell r="N1194">
            <v>504</v>
          </cell>
          <cell r="O1194">
            <v>2520</v>
          </cell>
          <cell r="P1194">
            <v>0</v>
          </cell>
          <cell r="Q1194">
            <v>1</v>
          </cell>
          <cell r="R1194">
            <v>0</v>
          </cell>
          <cell r="S1194" t="str">
            <v>884486386540</v>
          </cell>
          <cell r="T1194" t="str">
            <v>RU.77.99.29.001.R.004599.12.19</v>
          </cell>
          <cell r="U1194" t="str">
            <v>Non Aerosol</v>
          </cell>
          <cell r="V1194" t="str">
            <v>P1624900</v>
          </cell>
          <cell r="W1194" t="str">
            <v>P1624900</v>
          </cell>
          <cell r="X1194" t="str">
            <v>P1624900</v>
          </cell>
          <cell r="Y1194" t="str">
            <v>P1624900</v>
          </cell>
          <cell r="Z1194" t="str">
            <v>not US</v>
          </cell>
          <cell r="AA1194" t="str">
            <v/>
          </cell>
          <cell r="AB1194">
            <v>9</v>
          </cell>
          <cell r="AC1194" t="str">
            <v>Non Aerosol</v>
          </cell>
        </row>
        <row r="1195">
          <cell r="A1195" t="str">
            <v>P1625000</v>
          </cell>
          <cell r="B1195" t="str">
            <v>884486386557</v>
          </cell>
          <cell r="C1195" t="str">
            <v>MX SC CULT PERM STONEWSH DENIM V315</v>
          </cell>
          <cell r="D1195" t="str">
            <v>MX</v>
          </cell>
          <cell r="E1195" t="str">
            <v>#</v>
          </cell>
          <cell r="F1195">
            <v>1</v>
          </cell>
          <cell r="I1195" t="str">
            <v/>
          </cell>
          <cell r="L1195">
            <v>0.105</v>
          </cell>
          <cell r="M1195">
            <v>36</v>
          </cell>
          <cell r="N1195">
            <v>504</v>
          </cell>
          <cell r="O1195">
            <v>2520</v>
          </cell>
          <cell r="P1195">
            <v>0</v>
          </cell>
          <cell r="Q1195">
            <v>1</v>
          </cell>
          <cell r="R1195">
            <v>0</v>
          </cell>
          <cell r="S1195" t="str">
            <v>884486386557</v>
          </cell>
          <cell r="T1195" t="str">
            <v>RU.77.99.29.001.R.004599.12.19</v>
          </cell>
          <cell r="U1195" t="str">
            <v>Non Aerosol</v>
          </cell>
          <cell r="V1195" t="str">
            <v>P1625000</v>
          </cell>
          <cell r="W1195" t="str">
            <v>P1625000</v>
          </cell>
          <cell r="X1195" t="str">
            <v>P1625000</v>
          </cell>
          <cell r="Y1195" t="str">
            <v>P1625000</v>
          </cell>
          <cell r="Z1195" t="str">
            <v>not US</v>
          </cell>
          <cell r="AA1195" t="str">
            <v/>
          </cell>
          <cell r="AB1195">
            <v>9</v>
          </cell>
          <cell r="AC1195" t="str">
            <v>Non Aerosol</v>
          </cell>
        </row>
        <row r="1196">
          <cell r="A1196" t="str">
            <v>P1640100</v>
          </cell>
          <cell r="B1196" t="str">
            <v>884486392664</v>
          </cell>
          <cell r="C1196" t="str">
            <v>MX SC CULT PERM DUSTY PURPLE V315</v>
          </cell>
          <cell r="D1196" t="str">
            <v>MX</v>
          </cell>
          <cell r="E1196" t="str">
            <v>#</v>
          </cell>
          <cell r="F1196">
            <v>1</v>
          </cell>
          <cell r="I1196" t="str">
            <v/>
          </cell>
          <cell r="L1196">
            <v>0.105</v>
          </cell>
          <cell r="M1196">
            <v>36</v>
          </cell>
          <cell r="N1196">
            <v>504</v>
          </cell>
          <cell r="O1196">
            <v>2520</v>
          </cell>
          <cell r="P1196">
            <v>0</v>
          </cell>
          <cell r="Q1196">
            <v>1</v>
          </cell>
          <cell r="R1196">
            <v>0</v>
          </cell>
          <cell r="S1196" t="str">
            <v>884486392664</v>
          </cell>
          <cell r="T1196" t="str">
            <v>RU.77.99.29.001.R.004599.12.19</v>
          </cell>
          <cell r="U1196" t="str">
            <v>Non Aerosol</v>
          </cell>
          <cell r="V1196" t="str">
            <v>P1640100</v>
          </cell>
          <cell r="W1196" t="str">
            <v>P1640100</v>
          </cell>
          <cell r="X1196" t="str">
            <v>P1640100</v>
          </cell>
          <cell r="Y1196" t="str">
            <v>P1640100</v>
          </cell>
          <cell r="Z1196" t="str">
            <v>not US</v>
          </cell>
          <cell r="AA1196" t="str">
            <v/>
          </cell>
          <cell r="AB1196">
            <v>9</v>
          </cell>
          <cell r="AC1196" t="str">
            <v>Non Aerosol</v>
          </cell>
        </row>
        <row r="1197">
          <cell r="A1197" t="str">
            <v>P1640300</v>
          </cell>
          <cell r="B1197" t="str">
            <v>884486392688</v>
          </cell>
          <cell r="C1197" t="str">
            <v>MX SC CULT PERM DUSTY TEAL V315</v>
          </cell>
          <cell r="D1197" t="str">
            <v>MX</v>
          </cell>
          <cell r="E1197" t="str">
            <v>#</v>
          </cell>
          <cell r="F1197">
            <v>1</v>
          </cell>
          <cell r="I1197" t="str">
            <v/>
          </cell>
          <cell r="L1197">
            <v>0.105</v>
          </cell>
          <cell r="M1197">
            <v>36</v>
          </cell>
          <cell r="N1197">
            <v>504</v>
          </cell>
          <cell r="O1197">
            <v>2520</v>
          </cell>
          <cell r="P1197">
            <v>0</v>
          </cell>
          <cell r="Q1197">
            <v>1</v>
          </cell>
          <cell r="R1197">
            <v>0</v>
          </cell>
          <cell r="S1197" t="str">
            <v>884486392688</v>
          </cell>
          <cell r="T1197" t="str">
            <v>RU.77.99.29.001.R.004599.12.19</v>
          </cell>
          <cell r="U1197" t="str">
            <v>Non Aerosol</v>
          </cell>
          <cell r="V1197" t="str">
            <v>P1640300</v>
          </cell>
          <cell r="W1197" t="str">
            <v>P1640300</v>
          </cell>
          <cell r="X1197" t="str">
            <v>P1640300</v>
          </cell>
          <cell r="Y1197" t="str">
            <v>P1640300</v>
          </cell>
          <cell r="Z1197" t="str">
            <v>not US</v>
          </cell>
          <cell r="AA1197" t="str">
            <v/>
          </cell>
          <cell r="AB1197">
            <v>9</v>
          </cell>
          <cell r="AC1197" t="str">
            <v>Non Aerosol</v>
          </cell>
        </row>
        <row r="1198">
          <cell r="A1198" t="str">
            <v>P1566900</v>
          </cell>
          <cell r="B1198" t="str">
            <v>884486379801</v>
          </cell>
          <cell r="C1198" t="str">
            <v>MX SC CULT SEMI STARFISH CORAL V315</v>
          </cell>
          <cell r="D1198" t="str">
            <v>MX</v>
          </cell>
          <cell r="E1198" t="str">
            <v>#</v>
          </cell>
          <cell r="F1198">
            <v>1</v>
          </cell>
          <cell r="I1198" t="str">
            <v/>
          </cell>
          <cell r="L1198">
            <v>0.14499999999999999</v>
          </cell>
          <cell r="M1198">
            <v>24</v>
          </cell>
          <cell r="N1198">
            <v>384</v>
          </cell>
          <cell r="O1198">
            <v>1920</v>
          </cell>
          <cell r="P1198">
            <v>0</v>
          </cell>
          <cell r="Q1198">
            <v>1</v>
          </cell>
          <cell r="R1198">
            <v>0</v>
          </cell>
          <cell r="S1198" t="str">
            <v>884486379801</v>
          </cell>
          <cell r="T1198" t="str">
            <v>ЕАЭС № RU Д-FR.АИ82.В.02274/19</v>
          </cell>
          <cell r="U1198" t="str">
            <v>Non Aerosol</v>
          </cell>
          <cell r="V1198" t="str">
            <v>P1566900</v>
          </cell>
          <cell r="W1198" t="str">
            <v>P1566900</v>
          </cell>
          <cell r="X1198" t="str">
            <v>P1566900</v>
          </cell>
          <cell r="Y1198" t="str">
            <v>P1566900</v>
          </cell>
          <cell r="Z1198" t="str">
            <v>not US</v>
          </cell>
          <cell r="AA1198" t="str">
            <v/>
          </cell>
          <cell r="AB1198">
            <v>9</v>
          </cell>
          <cell r="AC1198" t="str">
            <v>Non Aerosol</v>
          </cell>
        </row>
        <row r="1199">
          <cell r="A1199" t="str">
            <v>P1567800</v>
          </cell>
          <cell r="B1199" t="str">
            <v>884486379894</v>
          </cell>
          <cell r="C1199" t="str">
            <v>MX SC CULT SEMI BUBLEGUM PINK V315</v>
          </cell>
          <cell r="D1199" t="str">
            <v>MX</v>
          </cell>
          <cell r="E1199" t="str">
            <v>#</v>
          </cell>
          <cell r="F1199">
            <v>1</v>
          </cell>
          <cell r="I1199" t="str">
            <v/>
          </cell>
          <cell r="L1199">
            <v>0.14499999999999999</v>
          </cell>
          <cell r="M1199">
            <v>24</v>
          </cell>
          <cell r="N1199">
            <v>384</v>
          </cell>
          <cell r="O1199">
            <v>1920</v>
          </cell>
          <cell r="P1199">
            <v>0</v>
          </cell>
          <cell r="Q1199">
            <v>1</v>
          </cell>
          <cell r="R1199">
            <v>0</v>
          </cell>
          <cell r="S1199" t="str">
            <v>884486379894</v>
          </cell>
          <cell r="T1199" t="str">
            <v>ЕАЭС № RU Д-FR.АИ82.В.02274/19</v>
          </cell>
          <cell r="U1199" t="str">
            <v>Non Aerosol</v>
          </cell>
          <cell r="V1199" t="str">
            <v>P1567800</v>
          </cell>
          <cell r="W1199" t="str">
            <v>P1567800</v>
          </cell>
          <cell r="X1199" t="str">
            <v>P1567800</v>
          </cell>
          <cell r="Y1199" t="str">
            <v>P1567800</v>
          </cell>
          <cell r="Z1199" t="str">
            <v>not US</v>
          </cell>
          <cell r="AA1199" t="str">
            <v/>
          </cell>
          <cell r="AB1199">
            <v>9</v>
          </cell>
          <cell r="AC1199" t="str">
            <v>Non Aerosol</v>
          </cell>
        </row>
        <row r="1200">
          <cell r="A1200" t="str">
            <v>P1567900</v>
          </cell>
          <cell r="B1200" t="str">
            <v>884486379900</v>
          </cell>
          <cell r="C1200" t="str">
            <v>MX SC CULT SEMI SWEET MINT V315</v>
          </cell>
          <cell r="D1200" t="str">
            <v>MX</v>
          </cell>
          <cell r="E1200" t="str">
            <v>#</v>
          </cell>
          <cell r="F1200">
            <v>1</v>
          </cell>
          <cell r="I1200" t="str">
            <v/>
          </cell>
          <cell r="L1200">
            <v>0.14499999999999999</v>
          </cell>
          <cell r="M1200">
            <v>24</v>
          </cell>
          <cell r="N1200">
            <v>384</v>
          </cell>
          <cell r="O1200">
            <v>1920</v>
          </cell>
          <cell r="P1200">
            <v>0</v>
          </cell>
          <cell r="Q1200">
            <v>1</v>
          </cell>
          <cell r="R1200">
            <v>0</v>
          </cell>
          <cell r="S1200" t="str">
            <v>884486379900</v>
          </cell>
          <cell r="T1200" t="str">
            <v>ЕАЭС № RU Д-FR.АИ82.В.02274/19</v>
          </cell>
          <cell r="U1200" t="str">
            <v>Non Aerosol</v>
          </cell>
          <cell r="V1200" t="str">
            <v>P1567900</v>
          </cell>
          <cell r="W1200" t="str">
            <v>P1567900</v>
          </cell>
          <cell r="X1200" t="str">
            <v>P1567900</v>
          </cell>
          <cell r="Y1200" t="str">
            <v>P1567900</v>
          </cell>
          <cell r="Z1200" t="str">
            <v>not US</v>
          </cell>
          <cell r="AA1200" t="str">
            <v/>
          </cell>
          <cell r="AB1200">
            <v>9</v>
          </cell>
          <cell r="AC1200" t="str">
            <v>Non Aerosol</v>
          </cell>
        </row>
        <row r="1201">
          <cell r="A1201" t="str">
            <v>P1568000</v>
          </cell>
          <cell r="B1201" t="str">
            <v>884486379917</v>
          </cell>
          <cell r="C1201" t="str">
            <v>MX SC CULT SEMI STONWASH DENIM V315</v>
          </cell>
          <cell r="D1201" t="str">
            <v>MX</v>
          </cell>
          <cell r="E1201" t="str">
            <v>#</v>
          </cell>
          <cell r="F1201">
            <v>1</v>
          </cell>
          <cell r="I1201" t="str">
            <v/>
          </cell>
          <cell r="L1201">
            <v>0.14499999999999999</v>
          </cell>
          <cell r="M1201">
            <v>24</v>
          </cell>
          <cell r="N1201">
            <v>384</v>
          </cell>
          <cell r="O1201">
            <v>1920</v>
          </cell>
          <cell r="P1201">
            <v>0</v>
          </cell>
          <cell r="Q1201">
            <v>1</v>
          </cell>
          <cell r="R1201">
            <v>0</v>
          </cell>
          <cell r="S1201" t="str">
            <v>884486379917</v>
          </cell>
          <cell r="T1201" t="str">
            <v>ЕАЭС № RU Д-FR.АИ82.В.02274/19</v>
          </cell>
          <cell r="U1201" t="str">
            <v>Non Aerosol</v>
          </cell>
          <cell r="V1201" t="str">
            <v>P1568000</v>
          </cell>
          <cell r="W1201" t="str">
            <v>P1568000</v>
          </cell>
          <cell r="X1201" t="str">
            <v>P1568000</v>
          </cell>
          <cell r="Y1201" t="str">
            <v>P1568000</v>
          </cell>
          <cell r="Z1201" t="str">
            <v>not US</v>
          </cell>
          <cell r="AA1201" t="str">
            <v/>
          </cell>
          <cell r="AB1201">
            <v>9</v>
          </cell>
          <cell r="AC1201" t="str">
            <v>Non Aerosol</v>
          </cell>
        </row>
        <row r="1202">
          <cell r="A1202" t="str">
            <v>P1568100</v>
          </cell>
          <cell r="B1202" t="str">
            <v>884486379924</v>
          </cell>
          <cell r="C1202" t="str">
            <v>MX SC CULT SEMI LAVEDR MACARON V315</v>
          </cell>
          <cell r="D1202" t="str">
            <v>MX</v>
          </cell>
          <cell r="E1202" t="str">
            <v>#</v>
          </cell>
          <cell r="F1202">
            <v>1</v>
          </cell>
          <cell r="I1202" t="str">
            <v/>
          </cell>
          <cell r="L1202">
            <v>0.14499999999999999</v>
          </cell>
          <cell r="M1202">
            <v>24</v>
          </cell>
          <cell r="N1202">
            <v>384</v>
          </cell>
          <cell r="O1202">
            <v>1920</v>
          </cell>
          <cell r="P1202">
            <v>0</v>
          </cell>
          <cell r="Q1202">
            <v>1</v>
          </cell>
          <cell r="R1202">
            <v>0</v>
          </cell>
          <cell r="S1202" t="str">
            <v>884486379924</v>
          </cell>
          <cell r="T1202" t="str">
            <v>ЕАЭС № RU Д-FR.АИ82.В.02274/19</v>
          </cell>
          <cell r="U1202" t="str">
            <v>Non Aerosol</v>
          </cell>
          <cell r="V1202" t="str">
            <v>P1568100</v>
          </cell>
          <cell r="W1202" t="str">
            <v>P1568100</v>
          </cell>
          <cell r="X1202" t="str">
            <v>P1568100</v>
          </cell>
          <cell r="Y1202" t="str">
            <v>P1568100</v>
          </cell>
          <cell r="Z1202" t="str">
            <v>not US</v>
          </cell>
          <cell r="AA1202" t="str">
            <v/>
          </cell>
          <cell r="AB1202">
            <v>9</v>
          </cell>
          <cell r="AC1202" t="str">
            <v>Non Aerosol</v>
          </cell>
        </row>
        <row r="1203">
          <cell r="A1203" t="str">
            <v>P1568600</v>
          </cell>
          <cell r="B1203" t="str">
            <v>884486379979</v>
          </cell>
          <cell r="C1203" t="str">
            <v>MX SC CULT SEMI DUSTY BLUE V315</v>
          </cell>
          <cell r="D1203" t="str">
            <v>MX</v>
          </cell>
          <cell r="E1203" t="str">
            <v>#</v>
          </cell>
          <cell r="F1203">
            <v>1</v>
          </cell>
          <cell r="I1203" t="str">
            <v/>
          </cell>
          <cell r="L1203">
            <v>0.14499999999999999</v>
          </cell>
          <cell r="M1203">
            <v>24</v>
          </cell>
          <cell r="N1203">
            <v>384</v>
          </cell>
          <cell r="O1203">
            <v>1920</v>
          </cell>
          <cell r="P1203">
            <v>0</v>
          </cell>
          <cell r="Q1203">
            <v>1</v>
          </cell>
          <cell r="R1203">
            <v>0</v>
          </cell>
          <cell r="S1203" t="str">
            <v>884486379979</v>
          </cell>
          <cell r="T1203" t="str">
            <v>ЕАЭС № RU Д-FR.АИ82.В.02274/19</v>
          </cell>
          <cell r="U1203" t="str">
            <v>Non Aerosol</v>
          </cell>
          <cell r="V1203" t="str">
            <v>P1568600</v>
          </cell>
          <cell r="W1203" t="str">
            <v>P1568600</v>
          </cell>
          <cell r="X1203" t="str">
            <v>P1568600</v>
          </cell>
          <cell r="Y1203" t="str">
            <v>P1568600</v>
          </cell>
          <cell r="Z1203" t="str">
            <v>not US</v>
          </cell>
          <cell r="AA1203" t="str">
            <v/>
          </cell>
          <cell r="AB1203">
            <v>9</v>
          </cell>
          <cell r="AC1203" t="str">
            <v>Non Aerosol</v>
          </cell>
        </row>
        <row r="1204">
          <cell r="A1204" t="str">
            <v>P1568700</v>
          </cell>
          <cell r="B1204" t="str">
            <v>884486379986</v>
          </cell>
          <cell r="C1204" t="str">
            <v>MX SC CULT SEMI DUSTY TEAL V315</v>
          </cell>
          <cell r="D1204" t="str">
            <v>MX</v>
          </cell>
          <cell r="E1204" t="str">
            <v>#</v>
          </cell>
          <cell r="F1204">
            <v>1</v>
          </cell>
          <cell r="I1204" t="str">
            <v/>
          </cell>
          <cell r="L1204">
            <v>0.14499999999999999</v>
          </cell>
          <cell r="M1204">
            <v>24</v>
          </cell>
          <cell r="N1204">
            <v>384</v>
          </cell>
          <cell r="O1204">
            <v>1920</v>
          </cell>
          <cell r="P1204">
            <v>0</v>
          </cell>
          <cell r="Q1204">
            <v>1</v>
          </cell>
          <cell r="R1204">
            <v>0</v>
          </cell>
          <cell r="S1204" t="str">
            <v>884486379986</v>
          </cell>
          <cell r="T1204" t="str">
            <v>ЕАЭС № RU Д-FR.АИ82.В.02274/19</v>
          </cell>
          <cell r="U1204" t="str">
            <v>Non Aerosol</v>
          </cell>
          <cell r="V1204" t="str">
            <v>P1568700</v>
          </cell>
          <cell r="W1204" t="str">
            <v>P1568700</v>
          </cell>
          <cell r="X1204" t="str">
            <v>P1568700</v>
          </cell>
          <cell r="Y1204" t="str">
            <v>P1568700</v>
          </cell>
          <cell r="Z1204" t="str">
            <v>not US</v>
          </cell>
          <cell r="AA1204" t="str">
            <v/>
          </cell>
          <cell r="AB1204">
            <v>9</v>
          </cell>
          <cell r="AC1204" t="str">
            <v>Non Aerosol</v>
          </cell>
        </row>
        <row r="1205">
          <cell r="A1205" t="str">
            <v>P1568900</v>
          </cell>
          <cell r="B1205" t="str">
            <v>884486380005</v>
          </cell>
          <cell r="C1205" t="str">
            <v>MX SC CULT SEMI DUSTY PURPLE V315</v>
          </cell>
          <cell r="D1205" t="str">
            <v>MX</v>
          </cell>
          <cell r="E1205" t="str">
            <v>#</v>
          </cell>
          <cell r="F1205">
            <v>1</v>
          </cell>
          <cell r="I1205" t="str">
            <v/>
          </cell>
          <cell r="L1205">
            <v>0.14499999999999999</v>
          </cell>
          <cell r="M1205">
            <v>24</v>
          </cell>
          <cell r="N1205">
            <v>384</v>
          </cell>
          <cell r="O1205">
            <v>1920</v>
          </cell>
          <cell r="P1205">
            <v>0</v>
          </cell>
          <cell r="Q1205">
            <v>1</v>
          </cell>
          <cell r="R1205">
            <v>0</v>
          </cell>
          <cell r="S1205" t="str">
            <v>884486380005</v>
          </cell>
          <cell r="T1205" t="str">
            <v>ЕАЭС № RU Д-FR.АИ82.В.02274/19</v>
          </cell>
          <cell r="U1205" t="str">
            <v>Non Aerosol</v>
          </cell>
          <cell r="V1205" t="str">
            <v>P1568900</v>
          </cell>
          <cell r="W1205" t="str">
            <v>P1568900</v>
          </cell>
          <cell r="X1205" t="str">
            <v>P1568900</v>
          </cell>
          <cell r="Y1205" t="str">
            <v>P1568900</v>
          </cell>
          <cell r="Z1205" t="str">
            <v>not US</v>
          </cell>
          <cell r="AA1205" t="str">
            <v/>
          </cell>
          <cell r="AB1205">
            <v>9</v>
          </cell>
          <cell r="AC1205" t="str">
            <v>Non Aerosol</v>
          </cell>
        </row>
        <row r="1206">
          <cell r="A1206" t="str">
            <v>P1670800</v>
          </cell>
          <cell r="B1206" t="str">
            <v>884486403650</v>
          </cell>
          <cell r="C1206" t="str">
            <v>MX SC CULT SEMI AQUA BAY V315</v>
          </cell>
          <cell r="D1206" t="str">
            <v>MX</v>
          </cell>
          <cell r="E1206" t="str">
            <v>#</v>
          </cell>
          <cell r="F1206">
            <v>1</v>
          </cell>
          <cell r="I1206" t="str">
            <v/>
          </cell>
          <cell r="L1206">
            <v>0.14499999999999999</v>
          </cell>
          <cell r="M1206">
            <v>24</v>
          </cell>
          <cell r="N1206">
            <v>384</v>
          </cell>
          <cell r="O1206">
            <v>1920</v>
          </cell>
          <cell r="P1206">
            <v>0</v>
          </cell>
          <cell r="Q1206">
            <v>1</v>
          </cell>
          <cell r="R1206">
            <v>0</v>
          </cell>
          <cell r="S1206" t="str">
            <v>884486403650</v>
          </cell>
          <cell r="T1206" t="str">
            <v>ЕАЭС № RU Д-FR.АИ82.В.02274/19</v>
          </cell>
          <cell r="U1206" t="str">
            <v>Non Aerosol</v>
          </cell>
          <cell r="V1206" t="str">
            <v>P1670800</v>
          </cell>
          <cell r="W1206" t="str">
            <v>P1670800</v>
          </cell>
          <cell r="X1206" t="str">
            <v>P1670800</v>
          </cell>
          <cell r="Y1206" t="str">
            <v>P1670800</v>
          </cell>
          <cell r="Z1206" t="str">
            <v>not US</v>
          </cell>
          <cell r="AA1206" t="str">
            <v/>
          </cell>
          <cell r="AB1206">
            <v>9</v>
          </cell>
          <cell r="AC1206" t="str">
            <v>Non Aerosol</v>
          </cell>
        </row>
        <row r="1207">
          <cell r="A1207" t="str">
            <v>P1670900</v>
          </cell>
          <cell r="B1207" t="str">
            <v>884486403667</v>
          </cell>
          <cell r="C1207" t="str">
            <v>MX SC CULT SEMI TROPICL VIOLET V315</v>
          </cell>
          <cell r="D1207" t="str">
            <v>MX</v>
          </cell>
          <cell r="E1207" t="str">
            <v>#</v>
          </cell>
          <cell r="F1207">
            <v>1</v>
          </cell>
          <cell r="I1207" t="str">
            <v/>
          </cell>
          <cell r="L1207">
            <v>0.14499999999999999</v>
          </cell>
          <cell r="M1207">
            <v>24</v>
          </cell>
          <cell r="N1207">
            <v>384</v>
          </cell>
          <cell r="O1207">
            <v>1920</v>
          </cell>
          <cell r="P1207">
            <v>0</v>
          </cell>
          <cell r="Q1207">
            <v>1</v>
          </cell>
          <cell r="R1207">
            <v>0</v>
          </cell>
          <cell r="S1207" t="str">
            <v>884486403667</v>
          </cell>
          <cell r="T1207" t="str">
            <v>ЕАЭС № RU Д-FR.АИ82.В.02274/19</v>
          </cell>
          <cell r="U1207" t="str">
            <v>Non Aerosol</v>
          </cell>
          <cell r="V1207" t="str">
            <v>P1670900</v>
          </cell>
          <cell r="W1207" t="str">
            <v>P1670900</v>
          </cell>
          <cell r="X1207" t="str">
            <v>P1670900</v>
          </cell>
          <cell r="Y1207" t="str">
            <v>P1670900</v>
          </cell>
          <cell r="Z1207" t="str">
            <v>not US</v>
          </cell>
          <cell r="AA1207" t="str">
            <v/>
          </cell>
          <cell r="AB1207">
            <v>9</v>
          </cell>
          <cell r="AC1207" t="str">
            <v>Non Aerosol</v>
          </cell>
        </row>
        <row r="1208">
          <cell r="A1208" t="str">
            <v>E3073801</v>
          </cell>
          <cell r="B1208" t="str">
            <v>3474636803705</v>
          </cell>
          <cell r="C1208" t="str">
            <v>MX 4VA MED BWN VLT ASH 974 90ML</v>
          </cell>
          <cell r="D1208" t="str">
            <v>MX</v>
          </cell>
          <cell r="E1208" t="str">
            <v>#</v>
          </cell>
          <cell r="F1208">
            <v>1</v>
          </cell>
          <cell r="I1208" t="str">
            <v/>
          </cell>
          <cell r="L1208">
            <v>0.12</v>
          </cell>
          <cell r="M1208">
            <v>24</v>
          </cell>
          <cell r="N1208">
            <v>480</v>
          </cell>
          <cell r="O1208">
            <v>2400</v>
          </cell>
          <cell r="P1208">
            <v>0</v>
          </cell>
          <cell r="Q1208">
            <v>1</v>
          </cell>
          <cell r="R1208">
            <v>3</v>
          </cell>
          <cell r="S1208" t="str">
            <v>3474636803705</v>
          </cell>
          <cell r="T1208" t="str">
            <v>RU.77.99.29.001.R.003579.09.19</v>
          </cell>
          <cell r="U1208" t="str">
            <v>Non Aerosol</v>
          </cell>
          <cell r="V1208" t="str">
            <v>E3073801</v>
          </cell>
          <cell r="W1208" t="str">
            <v>E3073801</v>
          </cell>
          <cell r="X1208" t="str">
            <v>E3073801</v>
          </cell>
          <cell r="Y1208" t="str">
            <v>E3073801</v>
          </cell>
          <cell r="Z1208" t="str">
            <v>not US</v>
          </cell>
          <cell r="AA1208" t="str">
            <v/>
          </cell>
          <cell r="AB1208">
            <v>9</v>
          </cell>
          <cell r="AC1208" t="str">
            <v>Non Aerosol</v>
          </cell>
        </row>
        <row r="1209">
          <cell r="A1209" t="str">
            <v>E3074200</v>
          </cell>
          <cell r="B1209" t="str">
            <v>3474636803743</v>
          </cell>
          <cell r="C1209" t="str">
            <v>MX 6VA DARK BLD VLT ASH 974 90ML</v>
          </cell>
          <cell r="D1209" t="str">
            <v>MX</v>
          </cell>
          <cell r="E1209" t="str">
            <v>#</v>
          </cell>
          <cell r="F1209">
            <v>1</v>
          </cell>
          <cell r="I1209" t="str">
            <v/>
          </cell>
          <cell r="L1209">
            <v>0.12</v>
          </cell>
          <cell r="M1209">
            <v>24</v>
          </cell>
          <cell r="N1209">
            <v>480</v>
          </cell>
          <cell r="O1209">
            <v>2400</v>
          </cell>
          <cell r="P1209">
            <v>0</v>
          </cell>
          <cell r="Q1209">
            <v>1</v>
          </cell>
          <cell r="R1209">
            <v>3</v>
          </cell>
          <cell r="S1209" t="str">
            <v>3474636803743</v>
          </cell>
          <cell r="T1209" t="str">
            <v>RU.77.99.29.001.R.003579.09.19</v>
          </cell>
          <cell r="U1209" t="str">
            <v>Non Aerosol</v>
          </cell>
          <cell r="V1209" t="str">
            <v>E3074200</v>
          </cell>
          <cell r="W1209" t="str">
            <v>E3074200</v>
          </cell>
          <cell r="X1209" t="str">
            <v>E3074200</v>
          </cell>
          <cell r="Y1209" t="str">
            <v>E3074200</v>
          </cell>
          <cell r="Z1209" t="str">
            <v>not US</v>
          </cell>
          <cell r="AA1209" t="str">
            <v/>
          </cell>
          <cell r="AB1209">
            <v>9</v>
          </cell>
          <cell r="AC1209" t="str">
            <v>Non Aerosol</v>
          </cell>
        </row>
        <row r="1210">
          <cell r="A1210" t="str">
            <v>E3074601</v>
          </cell>
          <cell r="B1210" t="str">
            <v>3474636803781</v>
          </cell>
          <cell r="C1210" t="str">
            <v>MX 4AA MED BWN ASH ASH 974 90ML</v>
          </cell>
          <cell r="D1210" t="str">
            <v>MX</v>
          </cell>
          <cell r="E1210" t="str">
            <v>#</v>
          </cell>
          <cell r="F1210">
            <v>1</v>
          </cell>
          <cell r="I1210" t="str">
            <v/>
          </cell>
          <cell r="L1210">
            <v>0.12</v>
          </cell>
          <cell r="M1210">
            <v>24</v>
          </cell>
          <cell r="N1210">
            <v>480</v>
          </cell>
          <cell r="O1210">
            <v>2400</v>
          </cell>
          <cell r="P1210">
            <v>0</v>
          </cell>
          <cell r="Q1210">
            <v>1</v>
          </cell>
          <cell r="R1210">
            <v>3</v>
          </cell>
          <cell r="S1210" t="str">
            <v>3474636803781</v>
          </cell>
          <cell r="T1210" t="str">
            <v>RU.77.99.29.001.R.003579.09.19</v>
          </cell>
          <cell r="U1210" t="str">
            <v>Non Aerosol</v>
          </cell>
          <cell r="V1210" t="str">
            <v>E3074601</v>
          </cell>
          <cell r="W1210" t="str">
            <v>E3074601</v>
          </cell>
          <cell r="X1210" t="str">
            <v>E3074601</v>
          </cell>
          <cell r="Y1210" t="str">
            <v>E3074601</v>
          </cell>
          <cell r="Z1210" t="str">
            <v>not US</v>
          </cell>
          <cell r="AA1210" t="str">
            <v/>
          </cell>
          <cell r="AB1210">
            <v>9</v>
          </cell>
          <cell r="AC1210" t="str">
            <v>Non Aerosol</v>
          </cell>
        </row>
        <row r="1211">
          <cell r="A1211" t="str">
            <v>E3075001</v>
          </cell>
          <cell r="B1211" t="str">
            <v>3474636803828</v>
          </cell>
          <cell r="C1211" t="str">
            <v>MX 6AA DARK BLD ASH ASH 974 90ML</v>
          </cell>
          <cell r="D1211" t="str">
            <v>MX</v>
          </cell>
          <cell r="E1211" t="str">
            <v>#</v>
          </cell>
          <cell r="F1211">
            <v>1</v>
          </cell>
          <cell r="I1211" t="str">
            <v/>
          </cell>
          <cell r="L1211">
            <v>0.12</v>
          </cell>
          <cell r="M1211">
            <v>24</v>
          </cell>
          <cell r="N1211">
            <v>480</v>
          </cell>
          <cell r="O1211">
            <v>2400</v>
          </cell>
          <cell r="P1211">
            <v>0</v>
          </cell>
          <cell r="Q1211">
            <v>1</v>
          </cell>
          <cell r="R1211">
            <v>3</v>
          </cell>
          <cell r="S1211" t="str">
            <v>3474636803828</v>
          </cell>
          <cell r="T1211" t="str">
            <v>RU.77.99.29.001.R.003579.09.19</v>
          </cell>
          <cell r="U1211" t="str">
            <v>Non Aerosol</v>
          </cell>
          <cell r="V1211" t="str">
            <v>E3075001</v>
          </cell>
          <cell r="W1211" t="str">
            <v>E3075001</v>
          </cell>
          <cell r="X1211" t="str">
            <v>E3075001</v>
          </cell>
          <cell r="Y1211" t="str">
            <v>E3075001</v>
          </cell>
          <cell r="Z1211" t="str">
            <v>not US</v>
          </cell>
          <cell r="AA1211" t="str">
            <v/>
          </cell>
          <cell r="AB1211">
            <v>9</v>
          </cell>
          <cell r="AC1211" t="str">
            <v>Non Aerosol</v>
          </cell>
        </row>
        <row r="1212">
          <cell r="A1212" t="str">
            <v>E3064700</v>
          </cell>
          <cell r="B1212" t="str">
            <v>3474636800636</v>
          </cell>
          <cell r="C1212" t="str">
            <v>MX SYNC POWER COOLS VA 7 90ML E73</v>
          </cell>
          <cell r="D1212" t="str">
            <v>MX</v>
          </cell>
          <cell r="E1212" t="str">
            <v>#</v>
          </cell>
          <cell r="F1212">
            <v>1</v>
          </cell>
          <cell r="I1212" t="str">
            <v/>
          </cell>
          <cell r="L1212">
            <v>0.12</v>
          </cell>
          <cell r="M1212">
            <v>24</v>
          </cell>
          <cell r="N1212">
            <v>480</v>
          </cell>
          <cell r="O1212">
            <v>2400</v>
          </cell>
          <cell r="P1212">
            <v>0</v>
          </cell>
          <cell r="Q1212">
            <v>1</v>
          </cell>
          <cell r="R1212">
            <v>3</v>
          </cell>
          <cell r="S1212" t="str">
            <v>3474636800636</v>
          </cell>
          <cell r="T1212" t="str">
            <v>RU.77.99.29.001.R.003580.09.19</v>
          </cell>
          <cell r="U1212" t="str">
            <v>Non Aerosol</v>
          </cell>
          <cell r="V1212" t="str">
            <v>E3064700</v>
          </cell>
          <cell r="W1212" t="str">
            <v>E3064700</v>
          </cell>
          <cell r="X1212" t="str">
            <v>E3064700</v>
          </cell>
          <cell r="Y1212" t="str">
            <v>E3064700</v>
          </cell>
          <cell r="Z1212" t="str">
            <v>not US</v>
          </cell>
          <cell r="AA1212" t="str">
            <v/>
          </cell>
          <cell r="AB1212">
            <v>9</v>
          </cell>
          <cell r="AC1212" t="str">
            <v>Non Aerosol</v>
          </cell>
        </row>
        <row r="1213">
          <cell r="A1213" t="str">
            <v>E3065000</v>
          </cell>
          <cell r="B1213" t="str">
            <v>3474636800667</v>
          </cell>
          <cell r="C1213" t="str">
            <v>MX SYNC POWER COOLS VA 5 90ML E73</v>
          </cell>
          <cell r="D1213" t="str">
            <v>MX</v>
          </cell>
          <cell r="E1213" t="str">
            <v>#</v>
          </cell>
          <cell r="F1213">
            <v>1</v>
          </cell>
          <cell r="I1213" t="str">
            <v/>
          </cell>
          <cell r="L1213">
            <v>0.12</v>
          </cell>
          <cell r="M1213">
            <v>24</v>
          </cell>
          <cell r="N1213">
            <v>480</v>
          </cell>
          <cell r="O1213">
            <v>2400</v>
          </cell>
          <cell r="P1213">
            <v>0</v>
          </cell>
          <cell r="Q1213">
            <v>1</v>
          </cell>
          <cell r="R1213">
            <v>3</v>
          </cell>
          <cell r="S1213" t="str">
            <v>3474636800667</v>
          </cell>
          <cell r="T1213" t="str">
            <v>RU.77.99.29.001.R.003580.09.19</v>
          </cell>
          <cell r="U1213" t="str">
            <v>Non Aerosol</v>
          </cell>
          <cell r="V1213" t="str">
            <v>E3065000</v>
          </cell>
          <cell r="W1213" t="str">
            <v>E3065000</v>
          </cell>
          <cell r="X1213" t="str">
            <v>E3065000</v>
          </cell>
          <cell r="Y1213" t="str">
            <v>E3065000</v>
          </cell>
          <cell r="Z1213" t="str">
            <v>not US</v>
          </cell>
          <cell r="AA1213" t="str">
            <v/>
          </cell>
          <cell r="AB1213">
            <v>9</v>
          </cell>
          <cell r="AC1213" t="str">
            <v>Non Aerosol</v>
          </cell>
        </row>
        <row r="1214">
          <cell r="A1214" t="str">
            <v>E3065300</v>
          </cell>
          <cell r="B1214" t="str">
            <v>3474636800698</v>
          </cell>
          <cell r="C1214" t="str">
            <v>MX SYNC POWER COOLS AA 7 90ML E73</v>
          </cell>
          <cell r="D1214" t="str">
            <v>MX</v>
          </cell>
          <cell r="E1214" t="str">
            <v>#</v>
          </cell>
          <cell r="F1214">
            <v>1</v>
          </cell>
          <cell r="I1214" t="str">
            <v/>
          </cell>
          <cell r="L1214">
            <v>0.12</v>
          </cell>
          <cell r="M1214">
            <v>24</v>
          </cell>
          <cell r="N1214">
            <v>480</v>
          </cell>
          <cell r="O1214">
            <v>2400</v>
          </cell>
          <cell r="P1214">
            <v>0</v>
          </cell>
          <cell r="Q1214">
            <v>1</v>
          </cell>
          <cell r="R1214">
            <v>3</v>
          </cell>
          <cell r="S1214" t="str">
            <v>3474636800698</v>
          </cell>
          <cell r="T1214" t="str">
            <v>RU.77.99.29.001.R.003580.09.19</v>
          </cell>
          <cell r="U1214" t="str">
            <v>Non Aerosol</v>
          </cell>
          <cell r="V1214" t="str">
            <v>E3065300</v>
          </cell>
          <cell r="W1214" t="str">
            <v>E3065300</v>
          </cell>
          <cell r="X1214" t="str">
            <v>E3065300</v>
          </cell>
          <cell r="Y1214" t="str">
            <v>E3065300</v>
          </cell>
          <cell r="Z1214" t="str">
            <v>not US</v>
          </cell>
          <cell r="AA1214" t="str">
            <v/>
          </cell>
          <cell r="AB1214">
            <v>9</v>
          </cell>
          <cell r="AC1214" t="str">
            <v>Non Aerosol</v>
          </cell>
        </row>
        <row r="1215">
          <cell r="A1215" t="str">
            <v>E3065600</v>
          </cell>
          <cell r="B1215" t="str">
            <v>3474636800728</v>
          </cell>
          <cell r="C1215" t="str">
            <v>MX SYNC POWER COOLS AA 5 90ML E73</v>
          </cell>
          <cell r="D1215" t="str">
            <v>MX</v>
          </cell>
          <cell r="E1215" t="str">
            <v>#</v>
          </cell>
          <cell r="F1215">
            <v>1</v>
          </cell>
          <cell r="I1215" t="str">
            <v/>
          </cell>
          <cell r="L1215">
            <v>0.12</v>
          </cell>
          <cell r="M1215">
            <v>24</v>
          </cell>
          <cell r="N1215">
            <v>480</v>
          </cell>
          <cell r="O1215">
            <v>2400</v>
          </cell>
          <cell r="P1215">
            <v>0</v>
          </cell>
          <cell r="Q1215">
            <v>1</v>
          </cell>
          <cell r="R1215">
            <v>3</v>
          </cell>
          <cell r="S1215" t="str">
            <v>3474636800728</v>
          </cell>
          <cell r="T1215" t="str">
            <v>RU.77.99.29.001.R.003580.09.19</v>
          </cell>
          <cell r="U1215" t="str">
            <v>Non Aerosol</v>
          </cell>
          <cell r="V1215" t="str">
            <v>E3065600</v>
          </cell>
          <cell r="W1215" t="str">
            <v>E3065600</v>
          </cell>
          <cell r="X1215" t="str">
            <v>E3065600</v>
          </cell>
          <cell r="Y1215" t="str">
            <v>E3065600</v>
          </cell>
          <cell r="Z1215" t="str">
            <v>not US</v>
          </cell>
          <cell r="AA1215" t="str">
            <v/>
          </cell>
          <cell r="AB1215">
            <v>9</v>
          </cell>
          <cell r="AC1215" t="str">
            <v>Non Aerosol</v>
          </cell>
        </row>
        <row r="1216">
          <cell r="A1216" t="str">
            <v>URU11322</v>
          </cell>
          <cell r="B1216" t="str">
            <v>4690214637930</v>
          </cell>
          <cell r="C1216" t="str">
            <v>MX TR kit spring BO 2020</v>
          </cell>
          <cell r="D1216" t="str">
            <v>MX</v>
          </cell>
          <cell r="E1216" t="str">
            <v>#</v>
          </cell>
          <cell r="F1216">
            <v>1</v>
          </cell>
          <cell r="I1216" t="str">
            <v/>
          </cell>
          <cell r="L1216">
            <v>0.748</v>
          </cell>
          <cell r="M1216">
            <v>4</v>
          </cell>
          <cell r="N1216">
            <v>80</v>
          </cell>
          <cell r="O1216">
            <v>320</v>
          </cell>
          <cell r="P1216">
            <v>0</v>
          </cell>
          <cell r="Q1216">
            <v>1</v>
          </cell>
          <cell r="R1216">
            <v>0</v>
          </cell>
          <cell r="S1216" t="str">
            <v>4690214637930</v>
          </cell>
          <cell r="T1216" t="str">
            <v>-1</v>
          </cell>
          <cell r="U1216" t="str">
            <v>Non Aerosol</v>
          </cell>
          <cell r="V1216" t="str">
            <v>URU11322</v>
          </cell>
          <cell r="W1216" t="str">
            <v>URU11322</v>
          </cell>
          <cell r="X1216" t="str">
            <v>URU11322</v>
          </cell>
          <cell r="Y1216" t="str">
            <v>URU11322</v>
          </cell>
          <cell r="Z1216" t="str">
            <v>not US</v>
          </cell>
          <cell r="AA1216" t="str">
            <v/>
          </cell>
          <cell r="AB1216">
            <v>9</v>
          </cell>
          <cell r="AC1216" t="str">
            <v>Non Aerosol</v>
          </cell>
        </row>
        <row r="1217">
          <cell r="A1217" t="str">
            <v>URU11323</v>
          </cell>
          <cell r="B1217" t="str">
            <v>4690214637947</v>
          </cell>
          <cell r="C1217" t="str">
            <v>MX TR kit spring CO 2020</v>
          </cell>
          <cell r="D1217" t="str">
            <v>MX</v>
          </cell>
          <cell r="E1217" t="str">
            <v>#</v>
          </cell>
          <cell r="F1217">
            <v>1</v>
          </cell>
          <cell r="I1217" t="str">
            <v/>
          </cell>
          <cell r="L1217">
            <v>0.749</v>
          </cell>
          <cell r="M1217">
            <v>4</v>
          </cell>
          <cell r="N1217">
            <v>80</v>
          </cell>
          <cell r="O1217">
            <v>320</v>
          </cell>
          <cell r="P1217">
            <v>0</v>
          </cell>
          <cell r="Q1217">
            <v>1</v>
          </cell>
          <cell r="R1217">
            <v>0</v>
          </cell>
          <cell r="S1217" t="str">
            <v>4690214637947</v>
          </cell>
          <cell r="T1217" t="str">
            <v>-1</v>
          </cell>
          <cell r="U1217" t="str">
            <v>Non Aerosol</v>
          </cell>
          <cell r="V1217" t="str">
            <v>URU11323</v>
          </cell>
          <cell r="W1217" t="str">
            <v>URU11323</v>
          </cell>
          <cell r="X1217" t="str">
            <v>URU11323</v>
          </cell>
          <cell r="Y1217" t="str">
            <v>URU11323</v>
          </cell>
          <cell r="Z1217" t="str">
            <v>not US</v>
          </cell>
          <cell r="AA1217" t="str">
            <v/>
          </cell>
          <cell r="AB1217">
            <v>9</v>
          </cell>
          <cell r="AC1217" t="str">
            <v>Non Aerosol</v>
          </cell>
        </row>
        <row r="1218">
          <cell r="A1218" t="str">
            <v>URU11327</v>
          </cell>
          <cell r="B1218" t="str">
            <v>4690214637985</v>
          </cell>
          <cell r="C1218" t="str">
            <v>MX TR kit spring SLD 2020</v>
          </cell>
          <cell r="D1218" t="str">
            <v>MX</v>
          </cell>
          <cell r="E1218" t="str">
            <v>#</v>
          </cell>
          <cell r="F1218">
            <v>1</v>
          </cell>
          <cell r="I1218" t="str">
            <v/>
          </cell>
          <cell r="L1218">
            <v>0.75700000000000001</v>
          </cell>
          <cell r="M1218">
            <v>4</v>
          </cell>
          <cell r="N1218">
            <v>80</v>
          </cell>
          <cell r="O1218">
            <v>320</v>
          </cell>
          <cell r="P1218">
            <v>0</v>
          </cell>
          <cell r="Q1218">
            <v>1</v>
          </cell>
          <cell r="R1218">
            <v>0</v>
          </cell>
          <cell r="S1218" t="str">
            <v>4690214637985</v>
          </cell>
          <cell r="T1218" t="str">
            <v>-1</v>
          </cell>
          <cell r="U1218" t="str">
            <v>Non Aerosol</v>
          </cell>
          <cell r="V1218" t="str">
            <v>URU11327</v>
          </cell>
          <cell r="W1218" t="str">
            <v>URU11327</v>
          </cell>
          <cell r="X1218" t="str">
            <v>URU11327</v>
          </cell>
          <cell r="Y1218" t="str">
            <v>URU11327</v>
          </cell>
          <cell r="Z1218" t="str">
            <v>not US</v>
          </cell>
          <cell r="AA1218" t="str">
            <v/>
          </cell>
          <cell r="AB1218">
            <v>9</v>
          </cell>
          <cell r="AC1218" t="str">
            <v>Non Aerosol</v>
          </cell>
        </row>
        <row r="1219">
          <cell r="A1219" t="str">
            <v>URU11328</v>
          </cell>
          <cell r="B1219" t="str">
            <v>4690214637992</v>
          </cell>
          <cell r="C1219" t="str">
            <v>MX TR kit spring HA 2020</v>
          </cell>
          <cell r="D1219" t="str">
            <v>MX</v>
          </cell>
          <cell r="E1219" t="str">
            <v>#</v>
          </cell>
          <cell r="F1219">
            <v>1</v>
          </cell>
          <cell r="I1219" t="str">
            <v/>
          </cell>
          <cell r="L1219">
            <v>0.755</v>
          </cell>
          <cell r="M1219">
            <v>4</v>
          </cell>
          <cell r="N1219">
            <v>80</v>
          </cell>
          <cell r="O1219">
            <v>320</v>
          </cell>
          <cell r="P1219">
            <v>0</v>
          </cell>
          <cell r="Q1219">
            <v>1</v>
          </cell>
          <cell r="R1219">
            <v>0</v>
          </cell>
          <cell r="S1219" t="str">
            <v>4690214637992</v>
          </cell>
          <cell r="T1219" t="str">
            <v>-1</v>
          </cell>
          <cell r="U1219" t="str">
            <v>Non Aerosol</v>
          </cell>
          <cell r="V1219" t="str">
            <v>URU11328</v>
          </cell>
          <cell r="W1219" t="str">
            <v>URU11328</v>
          </cell>
          <cell r="X1219" t="str">
            <v>URU11328</v>
          </cell>
          <cell r="Y1219" t="str">
            <v>URU11328</v>
          </cell>
          <cell r="Z1219" t="str">
            <v>not US</v>
          </cell>
          <cell r="AA1219" t="str">
            <v/>
          </cell>
          <cell r="AB1219">
            <v>9</v>
          </cell>
          <cell r="AC1219" t="str">
            <v>Non Aerosol</v>
          </cell>
        </row>
        <row r="1220">
          <cell r="A1220" t="str">
            <v>E1072402</v>
          </cell>
          <cell r="B1220" t="str">
            <v>3474630665132</v>
          </cell>
          <cell r="C1220" t="str">
            <v>MX LIGHT MASTER LOW ODOR 500GRM A44</v>
          </cell>
          <cell r="D1220" t="str">
            <v>MX</v>
          </cell>
          <cell r="E1220" t="str">
            <v>A</v>
          </cell>
          <cell r="F1220">
            <v>1</v>
          </cell>
          <cell r="I1220" t="str">
            <v/>
          </cell>
          <cell r="L1220">
            <v>0.52</v>
          </cell>
          <cell r="M1220">
            <v>6</v>
          </cell>
          <cell r="N1220">
            <v>72</v>
          </cell>
          <cell r="O1220">
            <v>288</v>
          </cell>
          <cell r="P1220">
            <v>0</v>
          </cell>
          <cell r="Q1220">
            <v>1</v>
          </cell>
          <cell r="R1220">
            <v>0</v>
          </cell>
          <cell r="S1220" t="str">
            <v>3474630665132</v>
          </cell>
          <cell r="T1220" t="str">
            <v>RU.77.99.29.001.E.000376.01.14</v>
          </cell>
          <cell r="U1220" t="str">
            <v>Non Aerosol</v>
          </cell>
          <cell r="V1220" t="str">
            <v>E1072402</v>
          </cell>
          <cell r="W1220" t="str">
            <v>E1072402</v>
          </cell>
          <cell r="X1220" t="str">
            <v>E1072402</v>
          </cell>
          <cell r="Y1220" t="str">
            <v>E1072402</v>
          </cell>
          <cell r="Z1220" t="str">
            <v>not US</v>
          </cell>
          <cell r="AA1220" t="str">
            <v/>
          </cell>
          <cell r="AB1220">
            <v>9</v>
          </cell>
          <cell r="AC1220" t="str">
            <v>Non Aerosol</v>
          </cell>
        </row>
        <row r="1221">
          <cell r="A1221" t="str">
            <v>E2951500</v>
          </cell>
          <cell r="B1221" t="str">
            <v>3474636710263</v>
          </cell>
          <cell r="C1221" t="str">
            <v>MX CULT PERM ADRL NAVY 90ML VG31</v>
          </cell>
          <cell r="D1221" t="str">
            <v>MX</v>
          </cell>
          <cell r="E1221" t="str">
            <v>C</v>
          </cell>
          <cell r="F1221">
            <v>1</v>
          </cell>
          <cell r="I1221" t="str">
            <v/>
          </cell>
          <cell r="L1221">
            <v>0.12</v>
          </cell>
          <cell r="M1221">
            <v>24</v>
          </cell>
          <cell r="N1221">
            <v>480</v>
          </cell>
          <cell r="O1221">
            <v>2400</v>
          </cell>
          <cell r="P1221">
            <v>0</v>
          </cell>
          <cell r="Q1221">
            <v>1</v>
          </cell>
          <cell r="R1221">
            <v>3</v>
          </cell>
          <cell r="S1221" t="str">
            <v>3474636710263</v>
          </cell>
          <cell r="T1221" t="str">
            <v>RU.77.99.29.001.Е.001271.04.19</v>
          </cell>
          <cell r="U1221" t="str">
            <v>Non Aerosol</v>
          </cell>
          <cell r="V1221" t="str">
            <v>E2951500</v>
          </cell>
          <cell r="W1221" t="str">
            <v>E2951500</v>
          </cell>
          <cell r="X1221" t="str">
            <v>E2951500</v>
          </cell>
          <cell r="Y1221" t="str">
            <v>E2951500</v>
          </cell>
          <cell r="Z1221" t="str">
            <v>not US</v>
          </cell>
          <cell r="AA1221" t="str">
            <v/>
          </cell>
          <cell r="AB1221">
            <v>9</v>
          </cell>
          <cell r="AC1221" t="str">
            <v>Non Aerosol</v>
          </cell>
        </row>
        <row r="1222">
          <cell r="A1222" t="str">
            <v>E2951600</v>
          </cell>
          <cell r="B1222" t="str">
            <v>3474636710270</v>
          </cell>
          <cell r="C1222" t="str">
            <v>MX CULT PERM R PURPLE 90ML VG31</v>
          </cell>
          <cell r="D1222" t="str">
            <v>MX</v>
          </cell>
          <cell r="E1222" t="str">
            <v>C</v>
          </cell>
          <cell r="F1222">
            <v>1</v>
          </cell>
          <cell r="I1222" t="str">
            <v/>
          </cell>
          <cell r="L1222">
            <v>0.12</v>
          </cell>
          <cell r="M1222">
            <v>24</v>
          </cell>
          <cell r="N1222">
            <v>480</v>
          </cell>
          <cell r="O1222">
            <v>2400</v>
          </cell>
          <cell r="P1222">
            <v>0</v>
          </cell>
          <cell r="Q1222">
            <v>1</v>
          </cell>
          <cell r="R1222">
            <v>3</v>
          </cell>
          <cell r="S1222" t="str">
            <v>3474636710270</v>
          </cell>
          <cell r="T1222" t="str">
            <v>RU.77.99.29.001.Е.001271.04.19</v>
          </cell>
          <cell r="U1222" t="str">
            <v>Non Aerosol</v>
          </cell>
          <cell r="V1222" t="str">
            <v>E2951600</v>
          </cell>
          <cell r="W1222" t="str">
            <v>E2951600</v>
          </cell>
          <cell r="X1222" t="str">
            <v>E2951600</v>
          </cell>
          <cell r="Y1222" t="str">
            <v>E2951600</v>
          </cell>
          <cell r="Z1222" t="str">
            <v>not US</v>
          </cell>
          <cell r="AA1222" t="str">
            <v/>
          </cell>
          <cell r="AB1222">
            <v>9</v>
          </cell>
          <cell r="AC1222" t="str">
            <v>Non Aerosol</v>
          </cell>
        </row>
        <row r="1223">
          <cell r="A1223" t="str">
            <v>E2951300</v>
          </cell>
          <cell r="B1223" t="str">
            <v>3474636710249</v>
          </cell>
          <cell r="C1223" t="str">
            <v>MX CULT PERM F FUCHSIA 90ML VG31</v>
          </cell>
          <cell r="D1223" t="str">
            <v>MX</v>
          </cell>
          <cell r="E1223" t="str">
            <v>C</v>
          </cell>
          <cell r="F1223">
            <v>1</v>
          </cell>
          <cell r="I1223" t="str">
            <v/>
          </cell>
          <cell r="L1223">
            <v>0.12</v>
          </cell>
          <cell r="M1223">
            <v>24</v>
          </cell>
          <cell r="N1223">
            <v>480</v>
          </cell>
          <cell r="O1223">
            <v>2400</v>
          </cell>
          <cell r="P1223">
            <v>0</v>
          </cell>
          <cell r="Q1223">
            <v>1</v>
          </cell>
          <cell r="R1223">
            <v>3</v>
          </cell>
          <cell r="S1223" t="str">
            <v>3474636710249</v>
          </cell>
          <cell r="T1223" t="str">
            <v>RU.77.99.29.001.Е.001271.04.19</v>
          </cell>
          <cell r="U1223" t="str">
            <v>Non Aerosol</v>
          </cell>
          <cell r="V1223" t="str">
            <v>E2951300</v>
          </cell>
          <cell r="W1223" t="str">
            <v>E2951300</v>
          </cell>
          <cell r="X1223" t="str">
            <v>E2951300</v>
          </cell>
          <cell r="Y1223" t="str">
            <v>E2951300</v>
          </cell>
          <cell r="Z1223" t="str">
            <v>not US</v>
          </cell>
          <cell r="AA1223" t="str">
            <v/>
          </cell>
          <cell r="AB1223">
            <v>9</v>
          </cell>
          <cell r="AC1223" t="str">
            <v>Non Aerosol</v>
          </cell>
        </row>
        <row r="1224">
          <cell r="A1224" t="str">
            <v>E2951700</v>
          </cell>
          <cell r="B1224" t="str">
            <v>3474636710287</v>
          </cell>
          <cell r="C1224" t="str">
            <v>MX CULT PERM D SILVER 90ML VG31</v>
          </cell>
          <cell r="D1224" t="str">
            <v>MX</v>
          </cell>
          <cell r="E1224" t="str">
            <v>C</v>
          </cell>
          <cell r="F1224">
            <v>1</v>
          </cell>
          <cell r="I1224" t="str">
            <v/>
          </cell>
          <cell r="L1224">
            <v>0.12</v>
          </cell>
          <cell r="M1224">
            <v>24</v>
          </cell>
          <cell r="N1224">
            <v>480</v>
          </cell>
          <cell r="O1224">
            <v>2400</v>
          </cell>
          <cell r="P1224">
            <v>0</v>
          </cell>
          <cell r="Q1224">
            <v>1</v>
          </cell>
          <cell r="R1224">
            <v>3</v>
          </cell>
          <cell r="S1224" t="str">
            <v>3474636710287</v>
          </cell>
          <cell r="T1224" t="str">
            <v>RU.77.99.29.001.Е.001271.04.19</v>
          </cell>
          <cell r="U1224" t="str">
            <v>Non Aerosol</v>
          </cell>
          <cell r="V1224" t="str">
            <v>E2951700</v>
          </cell>
          <cell r="W1224" t="str">
            <v>E2951700</v>
          </cell>
          <cell r="X1224" t="str">
            <v>E2951700</v>
          </cell>
          <cell r="Y1224" t="str">
            <v>E2951700</v>
          </cell>
          <cell r="Z1224" t="str">
            <v>not US</v>
          </cell>
          <cell r="AA1224" t="str">
            <v/>
          </cell>
          <cell r="AB1224">
            <v>9</v>
          </cell>
          <cell r="AC1224" t="str">
            <v>Non Aerosol</v>
          </cell>
        </row>
        <row r="1225">
          <cell r="A1225" t="str">
            <v>E2951400</v>
          </cell>
          <cell r="B1225" t="str">
            <v>3474636710256</v>
          </cell>
          <cell r="C1225" t="str">
            <v>MX CULT PERM STR CORAL 90ML VG31</v>
          </cell>
          <cell r="D1225" t="str">
            <v>MX</v>
          </cell>
          <cell r="E1225" t="str">
            <v>C</v>
          </cell>
          <cell r="F1225">
            <v>1</v>
          </cell>
          <cell r="I1225" t="str">
            <v/>
          </cell>
          <cell r="L1225">
            <v>0.12</v>
          </cell>
          <cell r="M1225">
            <v>24</v>
          </cell>
          <cell r="N1225">
            <v>480</v>
          </cell>
          <cell r="O1225">
            <v>2400</v>
          </cell>
          <cell r="P1225">
            <v>0</v>
          </cell>
          <cell r="Q1225">
            <v>1</v>
          </cell>
          <cell r="R1225">
            <v>3</v>
          </cell>
          <cell r="S1225" t="str">
            <v>3474636710256</v>
          </cell>
          <cell r="T1225" t="str">
            <v>RU.77.99.29.001.Е.001271.04.19</v>
          </cell>
          <cell r="U1225" t="str">
            <v>Non Aerosol</v>
          </cell>
          <cell r="V1225" t="str">
            <v>E2951400</v>
          </cell>
          <cell r="W1225" t="str">
            <v>E2951400</v>
          </cell>
          <cell r="X1225" t="str">
            <v>E2951400</v>
          </cell>
          <cell r="Y1225" t="str">
            <v>E2951400</v>
          </cell>
          <cell r="Z1225" t="str">
            <v>not US</v>
          </cell>
          <cell r="AA1225" t="str">
            <v/>
          </cell>
          <cell r="AB1225">
            <v>9</v>
          </cell>
          <cell r="AC1225" t="str">
            <v>Non Aerosol</v>
          </cell>
        </row>
        <row r="1226">
          <cell r="A1226" t="str">
            <v>E2951200</v>
          </cell>
          <cell r="B1226" t="str">
            <v>3474636710232</v>
          </cell>
          <cell r="C1226" t="str">
            <v>MX CULT PERM RED HOT 90ML VG31</v>
          </cell>
          <cell r="D1226" t="str">
            <v>MX</v>
          </cell>
          <cell r="E1226" t="str">
            <v>C</v>
          </cell>
          <cell r="F1226">
            <v>1</v>
          </cell>
          <cell r="I1226" t="str">
            <v/>
          </cell>
          <cell r="L1226">
            <v>0.12</v>
          </cell>
          <cell r="M1226">
            <v>24</v>
          </cell>
          <cell r="N1226">
            <v>480</v>
          </cell>
          <cell r="O1226">
            <v>2400</v>
          </cell>
          <cell r="P1226">
            <v>0</v>
          </cell>
          <cell r="Q1226">
            <v>1</v>
          </cell>
          <cell r="R1226">
            <v>3</v>
          </cell>
          <cell r="S1226" t="str">
            <v>3474636710232</v>
          </cell>
          <cell r="T1226" t="str">
            <v>RU.77.99.29.001.Е.002362.07.19</v>
          </cell>
          <cell r="U1226" t="str">
            <v>Non Aerosol</v>
          </cell>
          <cell r="V1226" t="str">
            <v>E2951200</v>
          </cell>
          <cell r="W1226" t="str">
            <v>E2951200</v>
          </cell>
          <cell r="X1226" t="str">
            <v>E2951200</v>
          </cell>
          <cell r="Y1226" t="str">
            <v>E2951200</v>
          </cell>
          <cell r="Z1226" t="str">
            <v>not US</v>
          </cell>
          <cell r="AA1226" t="str">
            <v/>
          </cell>
          <cell r="AB1226">
            <v>9</v>
          </cell>
          <cell r="AC1226" t="str">
            <v>Non Aerosol</v>
          </cell>
        </row>
        <row r="1227">
          <cell r="A1227" t="str">
            <v>P1579700</v>
          </cell>
          <cell r="B1227" t="str">
            <v>884486379771</v>
          </cell>
          <cell r="C1227" t="str">
            <v>MX SC CULT SEMI RED HOT VG31</v>
          </cell>
          <cell r="D1227" t="str">
            <v>MX</v>
          </cell>
          <cell r="E1227" t="str">
            <v>B</v>
          </cell>
          <cell r="F1227">
            <v>1</v>
          </cell>
          <cell r="I1227" t="str">
            <v/>
          </cell>
          <cell r="L1227">
            <v>0.14499999999999999</v>
          </cell>
          <cell r="M1227">
            <v>24</v>
          </cell>
          <cell r="N1227">
            <v>384</v>
          </cell>
          <cell r="O1227">
            <v>1920</v>
          </cell>
          <cell r="P1227">
            <v>0</v>
          </cell>
          <cell r="Q1227">
            <v>1</v>
          </cell>
          <cell r="R1227">
            <v>0</v>
          </cell>
          <cell r="S1227" t="str">
            <v>884486379771</v>
          </cell>
          <cell r="T1227" t="str">
            <v>ЕАЭС № RU Д-CA.АИ82.В.00169/18</v>
          </cell>
          <cell r="U1227" t="str">
            <v>Non Aerosol</v>
          </cell>
          <cell r="V1227" t="str">
            <v>P1579700</v>
          </cell>
          <cell r="W1227" t="str">
            <v>P1579700</v>
          </cell>
          <cell r="X1227" t="str">
            <v>P1579700</v>
          </cell>
          <cell r="Y1227" t="str">
            <v>P1579700</v>
          </cell>
          <cell r="Z1227" t="str">
            <v>not US</v>
          </cell>
          <cell r="AA1227" t="str">
            <v/>
          </cell>
          <cell r="AB1227">
            <v>9</v>
          </cell>
          <cell r="AC1227" t="str">
            <v>Non Aerosol</v>
          </cell>
        </row>
        <row r="1228">
          <cell r="A1228" t="str">
            <v>P1579900</v>
          </cell>
          <cell r="B1228" t="str">
            <v>884486379795</v>
          </cell>
          <cell r="C1228" t="str">
            <v>MX SC CULT SEMI LKY DCK YEL0W VG31</v>
          </cell>
          <cell r="D1228" t="str">
            <v>MX</v>
          </cell>
          <cell r="E1228" t="str">
            <v>C</v>
          </cell>
          <cell r="F1228">
            <v>1</v>
          </cell>
          <cell r="I1228" t="str">
            <v/>
          </cell>
          <cell r="L1228">
            <v>0.14499999999999999</v>
          </cell>
          <cell r="M1228">
            <v>24</v>
          </cell>
          <cell r="N1228">
            <v>384</v>
          </cell>
          <cell r="O1228">
            <v>1920</v>
          </cell>
          <cell r="P1228">
            <v>0</v>
          </cell>
          <cell r="Q1228">
            <v>1</v>
          </cell>
          <cell r="R1228">
            <v>0</v>
          </cell>
          <cell r="S1228" t="str">
            <v>884486379795</v>
          </cell>
          <cell r="T1228" t="str">
            <v>ЕАЭС № RU Д-CA.АИ82.В.00169/18</v>
          </cell>
          <cell r="U1228" t="str">
            <v>Non Aerosol</v>
          </cell>
          <cell r="V1228" t="str">
            <v>P1579900</v>
          </cell>
          <cell r="W1228" t="str">
            <v>P1579900</v>
          </cell>
          <cell r="X1228" t="str">
            <v>P1579900</v>
          </cell>
          <cell r="Y1228" t="str">
            <v>P1579900</v>
          </cell>
          <cell r="Z1228" t="str">
            <v>not US</v>
          </cell>
          <cell r="AA1228" t="str">
            <v/>
          </cell>
          <cell r="AB1228">
            <v>9</v>
          </cell>
          <cell r="AC1228" t="str">
            <v>Non Aerosol</v>
          </cell>
        </row>
        <row r="1229">
          <cell r="A1229" t="str">
            <v>P1580300</v>
          </cell>
          <cell r="B1229" t="str">
            <v>884486379832</v>
          </cell>
          <cell r="C1229" t="str">
            <v>MX SC CULT SEMI RETRO BLUE VG31</v>
          </cell>
          <cell r="D1229" t="str">
            <v>MX</v>
          </cell>
          <cell r="E1229" t="str">
            <v>C</v>
          </cell>
          <cell r="F1229">
            <v>1</v>
          </cell>
          <cell r="I1229" t="str">
            <v/>
          </cell>
          <cell r="L1229">
            <v>0.14499999999999999</v>
          </cell>
          <cell r="M1229">
            <v>24</v>
          </cell>
          <cell r="N1229">
            <v>384</v>
          </cell>
          <cell r="O1229">
            <v>1920</v>
          </cell>
          <cell r="P1229">
            <v>0</v>
          </cell>
          <cell r="Q1229">
            <v>1</v>
          </cell>
          <cell r="R1229">
            <v>0</v>
          </cell>
          <cell r="S1229" t="str">
            <v>884486379832</v>
          </cell>
          <cell r="T1229" t="str">
            <v>ЕАЭС N RU Д-СА.АИ82.В.00452/18</v>
          </cell>
          <cell r="U1229" t="str">
            <v>Non Aerosol</v>
          </cell>
          <cell r="V1229" t="str">
            <v>P1580300</v>
          </cell>
          <cell r="W1229" t="str">
            <v>P1580300</v>
          </cell>
          <cell r="X1229" t="str">
            <v>P1580300</v>
          </cell>
          <cell r="Y1229" t="str">
            <v>P1580300</v>
          </cell>
          <cell r="Z1229" t="str">
            <v>not US</v>
          </cell>
          <cell r="AA1229" t="str">
            <v/>
          </cell>
          <cell r="AB1229">
            <v>9</v>
          </cell>
          <cell r="AC1229" t="str">
            <v>Non Aerosol</v>
          </cell>
        </row>
        <row r="1230">
          <cell r="A1230" t="str">
            <v>P1580400</v>
          </cell>
          <cell r="B1230" t="str">
            <v>884486379849</v>
          </cell>
          <cell r="C1230" t="str">
            <v>MX SC CULT SEMI ADMIRAL NAVY VG31</v>
          </cell>
          <cell r="D1230" t="str">
            <v>MX</v>
          </cell>
          <cell r="E1230" t="str">
            <v>B</v>
          </cell>
          <cell r="F1230">
            <v>1</v>
          </cell>
          <cell r="I1230" t="str">
            <v/>
          </cell>
          <cell r="L1230">
            <v>0.14499999999999999</v>
          </cell>
          <cell r="M1230">
            <v>24</v>
          </cell>
          <cell r="N1230">
            <v>384</v>
          </cell>
          <cell r="O1230">
            <v>1920</v>
          </cell>
          <cell r="P1230">
            <v>0</v>
          </cell>
          <cell r="Q1230">
            <v>1</v>
          </cell>
          <cell r="R1230">
            <v>0</v>
          </cell>
          <cell r="S1230" t="str">
            <v>884486379849</v>
          </cell>
          <cell r="T1230" t="str">
            <v>ЕАЭС N RU Д-СА.АИ82.В.00452/18</v>
          </cell>
          <cell r="U1230" t="str">
            <v>Non Aerosol</v>
          </cell>
          <cell r="V1230" t="str">
            <v>P1580400</v>
          </cell>
          <cell r="W1230" t="str">
            <v>P1580400</v>
          </cell>
          <cell r="X1230" t="str">
            <v>P1580400</v>
          </cell>
          <cell r="Y1230" t="str">
            <v>P1580400</v>
          </cell>
          <cell r="Z1230" t="str">
            <v>not US</v>
          </cell>
          <cell r="AA1230" t="str">
            <v/>
          </cell>
          <cell r="AB1230">
            <v>9</v>
          </cell>
          <cell r="AC1230" t="str">
            <v>Non Aerosol</v>
          </cell>
        </row>
        <row r="1231">
          <cell r="A1231" t="str">
            <v>P1579800</v>
          </cell>
          <cell r="B1231" t="str">
            <v>884486379788</v>
          </cell>
          <cell r="C1231" t="str">
            <v>MX SC CULT SEMI ORANGE ALERT VG31</v>
          </cell>
          <cell r="D1231" t="str">
            <v>MX</v>
          </cell>
          <cell r="E1231" t="str">
            <v>C</v>
          </cell>
          <cell r="F1231">
            <v>1</v>
          </cell>
          <cell r="I1231" t="str">
            <v/>
          </cell>
          <cell r="L1231">
            <v>0.14499999999999999</v>
          </cell>
          <cell r="M1231">
            <v>24</v>
          </cell>
          <cell r="N1231">
            <v>384</v>
          </cell>
          <cell r="O1231">
            <v>1920</v>
          </cell>
          <cell r="P1231">
            <v>0</v>
          </cell>
          <cell r="Q1231">
            <v>1</v>
          </cell>
          <cell r="R1231">
            <v>0</v>
          </cell>
          <cell r="S1231" t="str">
            <v>884486379788</v>
          </cell>
          <cell r="T1231" t="str">
            <v>ЕАЭС № RU Д-CA.АИ82.В.00169/18</v>
          </cell>
          <cell r="U1231" t="str">
            <v>Non Aerosol</v>
          </cell>
          <cell r="V1231" t="str">
            <v>P1579800</v>
          </cell>
          <cell r="W1231" t="str">
            <v>P1579800</v>
          </cell>
          <cell r="X1231" t="str">
            <v>P1579800</v>
          </cell>
          <cell r="Y1231" t="str">
            <v>P1579800</v>
          </cell>
          <cell r="Z1231" t="str">
            <v>not US</v>
          </cell>
          <cell r="AA1231" t="str">
            <v/>
          </cell>
          <cell r="AB1231">
            <v>9</v>
          </cell>
          <cell r="AC1231" t="str">
            <v>Non Aerosol</v>
          </cell>
        </row>
        <row r="1232">
          <cell r="A1232" t="str">
            <v>P1580500</v>
          </cell>
          <cell r="B1232" t="str">
            <v>884486379856</v>
          </cell>
          <cell r="C1232" t="str">
            <v>MX SC CULT SEMI ROYAL PURPLE VG31</v>
          </cell>
          <cell r="D1232" t="str">
            <v>MX</v>
          </cell>
          <cell r="E1232" t="str">
            <v>C</v>
          </cell>
          <cell r="F1232">
            <v>1</v>
          </cell>
          <cell r="I1232" t="str">
            <v/>
          </cell>
          <cell r="L1232">
            <v>0.14499999999999999</v>
          </cell>
          <cell r="M1232">
            <v>24</v>
          </cell>
          <cell r="N1232">
            <v>384</v>
          </cell>
          <cell r="O1232">
            <v>1920</v>
          </cell>
          <cell r="P1232">
            <v>0</v>
          </cell>
          <cell r="Q1232">
            <v>1</v>
          </cell>
          <cell r="R1232">
            <v>0</v>
          </cell>
          <cell r="S1232" t="str">
            <v>884486379856</v>
          </cell>
          <cell r="T1232" t="str">
            <v>ЕАЭС № RU Д-CA.АИ82.В.00169/18</v>
          </cell>
          <cell r="U1232" t="str">
            <v>Non Aerosol</v>
          </cell>
          <cell r="V1232" t="str">
            <v>P1580500</v>
          </cell>
          <cell r="W1232" t="str">
            <v>P1580500</v>
          </cell>
          <cell r="X1232" t="str">
            <v>P1580500</v>
          </cell>
          <cell r="Y1232" t="str">
            <v>P1580500</v>
          </cell>
          <cell r="Z1232" t="str">
            <v>not US</v>
          </cell>
          <cell r="AA1232" t="str">
            <v/>
          </cell>
          <cell r="AB1232">
            <v>9</v>
          </cell>
          <cell r="AC1232" t="str">
            <v>Non Aerosol</v>
          </cell>
        </row>
        <row r="1233">
          <cell r="A1233" t="str">
            <v>P1580600</v>
          </cell>
          <cell r="B1233" t="str">
            <v>884486379863</v>
          </cell>
          <cell r="C1233" t="str">
            <v>MX SC CULT SEMI FLAMENC FUSHIA VG31</v>
          </cell>
          <cell r="D1233" t="str">
            <v>MX</v>
          </cell>
          <cell r="E1233" t="str">
            <v>B</v>
          </cell>
          <cell r="F1233">
            <v>1</v>
          </cell>
          <cell r="I1233" t="str">
            <v/>
          </cell>
          <cell r="L1233">
            <v>0.14499999999999999</v>
          </cell>
          <cell r="M1233">
            <v>24</v>
          </cell>
          <cell r="N1233">
            <v>384</v>
          </cell>
          <cell r="O1233">
            <v>1920</v>
          </cell>
          <cell r="P1233">
            <v>0</v>
          </cell>
          <cell r="Q1233">
            <v>1</v>
          </cell>
          <cell r="R1233">
            <v>0</v>
          </cell>
          <cell r="S1233" t="str">
            <v>884486379863</v>
          </cell>
          <cell r="T1233" t="str">
            <v>ЕАЭС N RU Д-СА.АИ82.В.00289/18</v>
          </cell>
          <cell r="U1233" t="str">
            <v>Non Aerosol</v>
          </cell>
          <cell r="V1233" t="str">
            <v>P1580600</v>
          </cell>
          <cell r="W1233" t="str">
            <v>P1580600</v>
          </cell>
          <cell r="X1233" t="str">
            <v>P1580600</v>
          </cell>
          <cell r="Y1233" t="str">
            <v>P1580600</v>
          </cell>
          <cell r="Z1233" t="str">
            <v>not US</v>
          </cell>
          <cell r="AA1233" t="str">
            <v/>
          </cell>
          <cell r="AB1233">
            <v>9</v>
          </cell>
          <cell r="AC1233" t="str">
            <v>Non Aerosol</v>
          </cell>
        </row>
        <row r="1234">
          <cell r="A1234" t="str">
            <v>P1580800</v>
          </cell>
          <cell r="B1234" t="str">
            <v>884486379887</v>
          </cell>
          <cell r="C1234" t="str">
            <v>MX SC CULT SEMI SPARKLING ROSE VG31</v>
          </cell>
          <cell r="D1234" t="str">
            <v>MX</v>
          </cell>
          <cell r="E1234" t="str">
            <v>B</v>
          </cell>
          <cell r="F1234">
            <v>1</v>
          </cell>
          <cell r="I1234" t="str">
            <v/>
          </cell>
          <cell r="L1234">
            <v>0.14499999999999999</v>
          </cell>
          <cell r="M1234">
            <v>24</v>
          </cell>
          <cell r="N1234">
            <v>384</v>
          </cell>
          <cell r="O1234">
            <v>1920</v>
          </cell>
          <cell r="P1234">
            <v>0</v>
          </cell>
          <cell r="Q1234">
            <v>1</v>
          </cell>
          <cell r="R1234">
            <v>0</v>
          </cell>
          <cell r="S1234" t="str">
            <v>884486379887</v>
          </cell>
          <cell r="T1234" t="str">
            <v>ЕАЭС N RU Д-СА.АИ82.В.00452/18</v>
          </cell>
          <cell r="U1234" t="str">
            <v>Non Aerosol</v>
          </cell>
          <cell r="V1234" t="str">
            <v>P1580800</v>
          </cell>
          <cell r="W1234" t="str">
            <v>P1580800</v>
          </cell>
          <cell r="X1234" t="str">
            <v>P1580800</v>
          </cell>
          <cell r="Y1234" t="str">
            <v>P1580800</v>
          </cell>
          <cell r="Z1234" t="str">
            <v>not US</v>
          </cell>
          <cell r="AA1234" t="str">
            <v/>
          </cell>
          <cell r="AB1234">
            <v>9</v>
          </cell>
          <cell r="AC1234" t="str">
            <v>Non Aerosol</v>
          </cell>
        </row>
        <row r="1235">
          <cell r="A1235" t="str">
            <v>P1581300</v>
          </cell>
          <cell r="B1235" t="str">
            <v>884486379931</v>
          </cell>
          <cell r="C1235" t="str">
            <v>MX SC CULT SEMI DISCO SILVER VG31</v>
          </cell>
          <cell r="D1235" t="str">
            <v>MX</v>
          </cell>
          <cell r="E1235" t="str">
            <v>C</v>
          </cell>
          <cell r="F1235">
            <v>1</v>
          </cell>
          <cell r="I1235" t="str">
            <v/>
          </cell>
          <cell r="L1235">
            <v>0.14499999999999999</v>
          </cell>
          <cell r="M1235">
            <v>24</v>
          </cell>
          <cell r="N1235">
            <v>384</v>
          </cell>
          <cell r="O1235">
            <v>1920</v>
          </cell>
          <cell r="P1235">
            <v>0</v>
          </cell>
          <cell r="Q1235">
            <v>1</v>
          </cell>
          <cell r="R1235">
            <v>0</v>
          </cell>
          <cell r="S1235" t="str">
            <v>884486379931</v>
          </cell>
          <cell r="T1235" t="str">
            <v>ЕАЭС N RU Д-СА.АИ82.В.00452/18</v>
          </cell>
          <cell r="U1235" t="str">
            <v>Non Aerosol</v>
          </cell>
          <cell r="V1235" t="str">
            <v>P1581300</v>
          </cell>
          <cell r="W1235" t="str">
            <v>P1581300</v>
          </cell>
          <cell r="X1235" t="str">
            <v>P1581300</v>
          </cell>
          <cell r="Y1235" t="str">
            <v>P1581300</v>
          </cell>
          <cell r="Z1235" t="str">
            <v>not US</v>
          </cell>
          <cell r="AA1235" t="str">
            <v/>
          </cell>
          <cell r="AB1235">
            <v>9</v>
          </cell>
          <cell r="AC1235" t="str">
            <v>Non Aerosol</v>
          </cell>
        </row>
        <row r="1236">
          <cell r="A1236" t="str">
            <v>P1581400</v>
          </cell>
          <cell r="B1236" t="str">
            <v>884486379948</v>
          </cell>
          <cell r="C1236" t="str">
            <v>MX SC CULT SEMI MARBLE GREY VG31</v>
          </cell>
          <cell r="D1236" t="str">
            <v>MX</v>
          </cell>
          <cell r="E1236" t="str">
            <v>C</v>
          </cell>
          <cell r="F1236">
            <v>1</v>
          </cell>
          <cell r="I1236" t="str">
            <v/>
          </cell>
          <cell r="L1236">
            <v>0.14499999999999999</v>
          </cell>
          <cell r="M1236">
            <v>24</v>
          </cell>
          <cell r="N1236">
            <v>384</v>
          </cell>
          <cell r="O1236">
            <v>1920</v>
          </cell>
          <cell r="P1236">
            <v>0</v>
          </cell>
          <cell r="Q1236">
            <v>1</v>
          </cell>
          <cell r="R1236">
            <v>0</v>
          </cell>
          <cell r="S1236" t="str">
            <v>884486379948</v>
          </cell>
          <cell r="T1236" t="str">
            <v>ЕАЭС N RU Д-СА.АИ82.В.00452/18</v>
          </cell>
          <cell r="U1236" t="str">
            <v>Non Aerosol</v>
          </cell>
          <cell r="V1236" t="str">
            <v>P1581400</v>
          </cell>
          <cell r="W1236" t="str">
            <v>P1581400</v>
          </cell>
          <cell r="X1236" t="str">
            <v>P1581400</v>
          </cell>
          <cell r="Y1236" t="str">
            <v>P1581400</v>
          </cell>
          <cell r="Z1236" t="str">
            <v>not US</v>
          </cell>
          <cell r="AA1236" t="str">
            <v/>
          </cell>
          <cell r="AB1236">
            <v>9</v>
          </cell>
          <cell r="AC1236" t="str">
            <v>Non Aerosol</v>
          </cell>
        </row>
        <row r="1237">
          <cell r="A1237" t="str">
            <v>P1581600</v>
          </cell>
          <cell r="B1237" t="str">
            <v>884486379962</v>
          </cell>
          <cell r="C1237" t="str">
            <v>MX SC CULT SEMI CLEAR VG31</v>
          </cell>
          <cell r="D1237" t="str">
            <v>MX</v>
          </cell>
          <cell r="E1237" t="str">
            <v>B</v>
          </cell>
          <cell r="F1237">
            <v>1</v>
          </cell>
          <cell r="I1237" t="str">
            <v/>
          </cell>
          <cell r="L1237">
            <v>0.14499999999999999</v>
          </cell>
          <cell r="M1237">
            <v>24</v>
          </cell>
          <cell r="N1237">
            <v>384</v>
          </cell>
          <cell r="O1237">
            <v>1920</v>
          </cell>
          <cell r="P1237">
            <v>0</v>
          </cell>
          <cell r="Q1237">
            <v>1</v>
          </cell>
          <cell r="R1237">
            <v>0</v>
          </cell>
          <cell r="S1237" t="str">
            <v>884486379962</v>
          </cell>
          <cell r="T1237" t="str">
            <v>ЕАЭС № RU Д-CA.АИ82.В.00169/18</v>
          </cell>
          <cell r="U1237" t="str">
            <v>Non Aerosol</v>
          </cell>
          <cell r="V1237" t="str">
            <v>P1581600</v>
          </cell>
          <cell r="W1237" t="str">
            <v>P1581600</v>
          </cell>
          <cell r="X1237" t="str">
            <v>P1581600</v>
          </cell>
          <cell r="Y1237" t="str">
            <v>P1581600</v>
          </cell>
          <cell r="Z1237" t="str">
            <v>not US</v>
          </cell>
          <cell r="AA1237" t="str">
            <v/>
          </cell>
          <cell r="AB1237">
            <v>9</v>
          </cell>
          <cell r="AC1237" t="str">
            <v>Non Aerosol</v>
          </cell>
        </row>
        <row r="1238">
          <cell r="A1238" t="str">
            <v>P1581500</v>
          </cell>
          <cell r="B1238" t="str">
            <v>884486379955</v>
          </cell>
          <cell r="C1238" t="str">
            <v>MX SC CULT SEMI BLACK VG31</v>
          </cell>
          <cell r="D1238" t="str">
            <v>MX</v>
          </cell>
          <cell r="E1238" t="str">
            <v>C</v>
          </cell>
          <cell r="F1238">
            <v>1</v>
          </cell>
          <cell r="I1238" t="str">
            <v/>
          </cell>
          <cell r="L1238">
            <v>0.14499999999999999</v>
          </cell>
          <cell r="M1238">
            <v>24</v>
          </cell>
          <cell r="N1238">
            <v>384</v>
          </cell>
          <cell r="O1238">
            <v>1920</v>
          </cell>
          <cell r="P1238">
            <v>0</v>
          </cell>
          <cell r="Q1238">
            <v>1</v>
          </cell>
          <cell r="R1238">
            <v>0</v>
          </cell>
          <cell r="S1238" t="str">
            <v>884486379955</v>
          </cell>
          <cell r="T1238" t="str">
            <v>ЕАЭС N RU Д-СА.АИ82.В.00601/18</v>
          </cell>
          <cell r="U1238" t="str">
            <v>Non Aerosol</v>
          </cell>
          <cell r="V1238" t="str">
            <v>P1581500</v>
          </cell>
          <cell r="W1238" t="str">
            <v>P1581500</v>
          </cell>
          <cell r="X1238" t="str">
            <v>P1581500</v>
          </cell>
          <cell r="Y1238" t="str">
            <v>P1581500</v>
          </cell>
          <cell r="Z1238" t="str">
            <v>not US</v>
          </cell>
          <cell r="AA1238" t="str">
            <v/>
          </cell>
          <cell r="AB1238">
            <v>9</v>
          </cell>
          <cell r="AC1238" t="str">
            <v>Non Aerosol</v>
          </cell>
        </row>
        <row r="1239">
          <cell r="A1239" t="str">
            <v>P1413400</v>
          </cell>
          <cell r="B1239" t="str">
            <v>884486332943</v>
          </cell>
          <cell r="C1239" t="str">
            <v>MX BOND ULTIM8 SLN INTRO KIT VG21</v>
          </cell>
          <cell r="D1239" t="str">
            <v>MX</v>
          </cell>
          <cell r="E1239" t="str">
            <v>A</v>
          </cell>
          <cell r="F1239">
            <v>1</v>
          </cell>
          <cell r="I1239" t="str">
            <v/>
          </cell>
          <cell r="L1239">
            <v>0.94199999999999995</v>
          </cell>
          <cell r="M1239">
            <v>4</v>
          </cell>
          <cell r="N1239">
            <v>64</v>
          </cell>
          <cell r="O1239">
            <v>256</v>
          </cell>
          <cell r="P1239">
            <v>0</v>
          </cell>
          <cell r="Q1239">
            <v>1</v>
          </cell>
          <cell r="R1239">
            <v>0</v>
          </cell>
          <cell r="S1239" t="str">
            <v>884486332943</v>
          </cell>
          <cell r="T1239" t="str">
            <v>ЕАЭС N RU Д-US.АИ82.В.02057/19</v>
          </cell>
          <cell r="U1239" t="str">
            <v>Non Aerosol</v>
          </cell>
          <cell r="V1239" t="str">
            <v>P1413400</v>
          </cell>
          <cell r="W1239" t="str">
            <v>P1413400</v>
          </cell>
          <cell r="X1239" t="str">
            <v>P1413400</v>
          </cell>
          <cell r="Y1239" t="str">
            <v>P1413400</v>
          </cell>
          <cell r="Z1239" t="str">
            <v>US</v>
          </cell>
          <cell r="AA1239" t="str">
            <v>P1413400</v>
          </cell>
          <cell r="AB1239">
            <v>9</v>
          </cell>
          <cell r="AC1239" t="str">
            <v>Non Aerosol</v>
          </cell>
        </row>
        <row r="1240">
          <cell r="A1240" t="str">
            <v>P1366901</v>
          </cell>
          <cell r="B1240" t="str">
            <v>884486312983</v>
          </cell>
          <cell r="C1240" t="str">
            <v>MX BOND ULTIM8 STEP 3 150ML G21</v>
          </cell>
          <cell r="D1240" t="str">
            <v>MX</v>
          </cell>
          <cell r="E1240" t="str">
            <v>A</v>
          </cell>
          <cell r="F1240">
            <v>1</v>
          </cell>
          <cell r="I1240" t="str">
            <v/>
          </cell>
          <cell r="L1240">
            <v>0.17</v>
          </cell>
          <cell r="M1240">
            <v>6</v>
          </cell>
          <cell r="N1240">
            <v>372</v>
          </cell>
          <cell r="O1240">
            <v>1860</v>
          </cell>
          <cell r="P1240">
            <v>0</v>
          </cell>
          <cell r="Q1240">
            <v>1</v>
          </cell>
          <cell r="R1240">
            <v>0</v>
          </cell>
          <cell r="S1240" t="str">
            <v>884486312983</v>
          </cell>
          <cell r="T1240" t="str">
            <v>ЕАЭС N RU Д-FR.АИ13.В.00994/19</v>
          </cell>
          <cell r="U1240" t="str">
            <v>Non Aerosol</v>
          </cell>
          <cell r="V1240" t="str">
            <v>P1366901</v>
          </cell>
          <cell r="W1240" t="str">
            <v>P1366901</v>
          </cell>
          <cell r="X1240" t="str">
            <v>P1366901</v>
          </cell>
          <cell r="Y1240" t="str">
            <v>P1366901</v>
          </cell>
          <cell r="Z1240" t="str">
            <v>US</v>
          </cell>
          <cell r="AA1240" t="str">
            <v>P1366901</v>
          </cell>
          <cell r="AB1240">
            <v>9</v>
          </cell>
          <cell r="AC1240" t="str">
            <v>Non Aerosol</v>
          </cell>
        </row>
        <row r="1241">
          <cell r="A1241" t="str">
            <v>P1545700</v>
          </cell>
          <cell r="B1241" t="str">
            <v>884486373809</v>
          </cell>
          <cell r="C1241" t="str">
            <v>MX BOND ULTIM8 STEP 1 125ML VG21</v>
          </cell>
          <cell r="D1241" t="str">
            <v>MX</v>
          </cell>
          <cell r="E1241" t="str">
            <v>B</v>
          </cell>
          <cell r="F1241">
            <v>1</v>
          </cell>
          <cell r="I1241" t="str">
            <v/>
          </cell>
          <cell r="L1241">
            <v>0.17100000000000001</v>
          </cell>
          <cell r="M1241">
            <v>12</v>
          </cell>
          <cell r="N1241">
            <v>180</v>
          </cell>
          <cell r="O1241">
            <v>1080</v>
          </cell>
          <cell r="P1241">
            <v>0</v>
          </cell>
          <cell r="Q1241">
            <v>1</v>
          </cell>
          <cell r="R1241">
            <v>0</v>
          </cell>
          <cell r="S1241" t="str">
            <v>884486373809</v>
          </cell>
          <cell r="T1241" t="str">
            <v>ЕАЭС № RU Д-FR.АИ82.В.02057/19</v>
          </cell>
          <cell r="U1241" t="str">
            <v>Non Aerosol</v>
          </cell>
          <cell r="V1241" t="str">
            <v>P1545700</v>
          </cell>
          <cell r="W1241" t="str">
            <v>P1545700</v>
          </cell>
          <cell r="X1241" t="str">
            <v>P1545700</v>
          </cell>
          <cell r="Y1241" t="str">
            <v>P1545700</v>
          </cell>
          <cell r="Z1241" t="str">
            <v>US</v>
          </cell>
          <cell r="AA1241" t="str">
            <v>P1545700</v>
          </cell>
          <cell r="AB1241">
            <v>9</v>
          </cell>
          <cell r="AC1241" t="str">
            <v>Non Aerosol</v>
          </cell>
        </row>
        <row r="1242">
          <cell r="A1242" t="str">
            <v>P1461100</v>
          </cell>
          <cell r="B1242" t="str">
            <v>884486349613</v>
          </cell>
          <cell r="C1242" t="str">
            <v>MX BOND ULTIM8 TRAVEL KIT VG21</v>
          </cell>
          <cell r="D1242" t="str">
            <v>MX</v>
          </cell>
          <cell r="E1242" t="str">
            <v>A</v>
          </cell>
          <cell r="F1242">
            <v>1</v>
          </cell>
          <cell r="I1242" t="str">
            <v/>
          </cell>
          <cell r="L1242">
            <v>0.52100000000000002</v>
          </cell>
          <cell r="M1242">
            <v>6</v>
          </cell>
          <cell r="N1242">
            <v>72</v>
          </cell>
          <cell r="O1242">
            <v>288</v>
          </cell>
          <cell r="P1242">
            <v>0</v>
          </cell>
          <cell r="Q1242">
            <v>1</v>
          </cell>
          <cell r="R1242">
            <v>0</v>
          </cell>
          <cell r="S1242" t="str">
            <v>884486349613</v>
          </cell>
          <cell r="T1242" t="str">
            <v>ЕАЭС № RU Д-FR.АИ82.В.02057/19</v>
          </cell>
          <cell r="U1242" t="str">
            <v>Non Aerosol</v>
          </cell>
          <cell r="V1242" t="str">
            <v>P1461100</v>
          </cell>
          <cell r="W1242" t="str">
            <v>P1461100</v>
          </cell>
          <cell r="X1242" t="str">
            <v>P1461100</v>
          </cell>
          <cell r="Y1242" t="str">
            <v>P1461100</v>
          </cell>
          <cell r="Z1242" t="str">
            <v>US</v>
          </cell>
          <cell r="AA1242" t="str">
            <v>P1461100</v>
          </cell>
          <cell r="AB1242">
            <v>9</v>
          </cell>
          <cell r="AC1242" t="str">
            <v>Non Aerosol</v>
          </cell>
        </row>
        <row r="1243">
          <cell r="A1243" t="str">
            <v>E3026100</v>
          </cell>
          <cell r="B1243" t="str">
            <v>3474636783083</v>
          </cell>
          <cell r="C1243" t="str">
            <v>MX SCB UL BOND UL AA 90ML V974</v>
          </cell>
          <cell r="D1243" t="str">
            <v>MX</v>
          </cell>
          <cell r="E1243" t="str">
            <v>C</v>
          </cell>
          <cell r="F1243">
            <v>1</v>
          </cell>
          <cell r="I1243" t="str">
            <v/>
          </cell>
          <cell r="L1243">
            <v>0.12</v>
          </cell>
          <cell r="M1243">
            <v>24</v>
          </cell>
          <cell r="N1243">
            <v>480</v>
          </cell>
          <cell r="O1243">
            <v>2400</v>
          </cell>
          <cell r="P1243">
            <v>0</v>
          </cell>
          <cell r="Q1243">
            <v>1</v>
          </cell>
          <cell r="R1243">
            <v>3</v>
          </cell>
          <cell r="S1243" t="str">
            <v>3474636783083</v>
          </cell>
          <cell r="T1243" t="str">
            <v>RU.77.99.29.001.Е.002475.07.19</v>
          </cell>
          <cell r="U1243" t="str">
            <v>Non Aerosol</v>
          </cell>
          <cell r="V1243" t="str">
            <v>E3026100</v>
          </cell>
          <cell r="W1243" t="str">
            <v>E3026100</v>
          </cell>
          <cell r="X1243" t="str">
            <v>E3026100</v>
          </cell>
          <cell r="Y1243" t="str">
            <v>E3026100</v>
          </cell>
          <cell r="Z1243" t="str">
            <v>not US</v>
          </cell>
          <cell r="AA1243" t="str">
            <v/>
          </cell>
          <cell r="AB1243">
            <v>9</v>
          </cell>
          <cell r="AC1243" t="str">
            <v>Non Aerosol</v>
          </cell>
        </row>
        <row r="1244">
          <cell r="A1244" t="str">
            <v>E3026500</v>
          </cell>
          <cell r="B1244" t="str">
            <v>3474636783120</v>
          </cell>
          <cell r="C1244" t="str">
            <v>MX SCB UL BOND A PLUS 90ML V974</v>
          </cell>
          <cell r="D1244" t="str">
            <v>MX</v>
          </cell>
          <cell r="E1244" t="str">
            <v>#</v>
          </cell>
          <cell r="F1244">
            <v>1</v>
          </cell>
          <cell r="I1244" t="str">
            <v/>
          </cell>
          <cell r="L1244">
            <v>0.12</v>
          </cell>
          <cell r="M1244">
            <v>24</v>
          </cell>
          <cell r="N1244">
            <v>480</v>
          </cell>
          <cell r="O1244">
            <v>2400</v>
          </cell>
          <cell r="P1244">
            <v>0</v>
          </cell>
          <cell r="Q1244">
            <v>1</v>
          </cell>
          <cell r="R1244">
            <v>3</v>
          </cell>
          <cell r="S1244" t="str">
            <v>3474636783120</v>
          </cell>
          <cell r="T1244" t="str">
            <v>RU.77.99.29.001.Е.002475.07.19</v>
          </cell>
          <cell r="U1244" t="str">
            <v>Non Aerosol</v>
          </cell>
          <cell r="V1244" t="str">
            <v>E3026500</v>
          </cell>
          <cell r="W1244" t="str">
            <v>E3026500</v>
          </cell>
          <cell r="X1244" t="str">
            <v>E3026500</v>
          </cell>
          <cell r="Y1244" t="str">
            <v>E3026500</v>
          </cell>
          <cell r="Z1244" t="str">
            <v>not US</v>
          </cell>
          <cell r="AA1244" t="str">
            <v/>
          </cell>
          <cell r="AB1244">
            <v>9</v>
          </cell>
          <cell r="AC1244" t="str">
            <v>Non Aerosol</v>
          </cell>
        </row>
        <row r="1245">
          <cell r="A1245" t="str">
            <v>E3026900</v>
          </cell>
          <cell r="B1245" t="str">
            <v>3474636783168</v>
          </cell>
          <cell r="C1245" t="str">
            <v>MX SCB UL BOND UL VV 90ML V974</v>
          </cell>
          <cell r="D1245" t="str">
            <v>MX</v>
          </cell>
          <cell r="E1245" t="str">
            <v>#</v>
          </cell>
          <cell r="F1245">
            <v>1</v>
          </cell>
          <cell r="I1245" t="str">
            <v/>
          </cell>
          <cell r="L1245">
            <v>0.12</v>
          </cell>
          <cell r="M1245">
            <v>24</v>
          </cell>
          <cell r="N1245">
            <v>480</v>
          </cell>
          <cell r="O1245">
            <v>2400</v>
          </cell>
          <cell r="P1245">
            <v>0</v>
          </cell>
          <cell r="Q1245">
            <v>1</v>
          </cell>
          <cell r="R1245">
            <v>3</v>
          </cell>
          <cell r="S1245" t="str">
            <v>3474636783168</v>
          </cell>
          <cell r="T1245" t="str">
            <v>RU.77.99.29.001.Е.002475.07.19</v>
          </cell>
          <cell r="U1245" t="str">
            <v>Non Aerosol</v>
          </cell>
          <cell r="V1245" t="str">
            <v>E3026900</v>
          </cell>
          <cell r="W1245" t="str">
            <v>E3026900</v>
          </cell>
          <cell r="X1245" t="str">
            <v>E3026900</v>
          </cell>
          <cell r="Y1245" t="str">
            <v>E3026900</v>
          </cell>
          <cell r="Z1245" t="str">
            <v>not US</v>
          </cell>
          <cell r="AA1245" t="str">
            <v/>
          </cell>
          <cell r="AB1245">
            <v>9</v>
          </cell>
          <cell r="AC1245" t="str">
            <v>Non Aerosol</v>
          </cell>
        </row>
        <row r="1246">
          <cell r="A1246" t="str">
            <v>E3027300</v>
          </cell>
          <cell r="B1246" t="str">
            <v>3474636783205</v>
          </cell>
          <cell r="C1246" t="str">
            <v>MX SCB UL BOND V PLUS 90ML V974</v>
          </cell>
          <cell r="D1246" t="str">
            <v>MX</v>
          </cell>
          <cell r="E1246" t="str">
            <v>#</v>
          </cell>
          <cell r="F1246">
            <v>1</v>
          </cell>
          <cell r="I1246" t="str">
            <v/>
          </cell>
          <cell r="L1246">
            <v>0.12</v>
          </cell>
          <cell r="M1246">
            <v>24</v>
          </cell>
          <cell r="N1246">
            <v>480</v>
          </cell>
          <cell r="O1246">
            <v>2400</v>
          </cell>
          <cell r="P1246">
            <v>0</v>
          </cell>
          <cell r="Q1246">
            <v>1</v>
          </cell>
          <cell r="R1246">
            <v>3</v>
          </cell>
          <cell r="S1246" t="str">
            <v>3474636783205</v>
          </cell>
          <cell r="T1246" t="str">
            <v>RU.77.99.29.001.Е.002475.07.19</v>
          </cell>
          <cell r="U1246" t="str">
            <v>Non Aerosol</v>
          </cell>
          <cell r="V1246" t="str">
            <v>E3027300</v>
          </cell>
          <cell r="W1246" t="str">
            <v>E3027300</v>
          </cell>
          <cell r="X1246" t="str">
            <v>E3027300</v>
          </cell>
          <cell r="Y1246" t="str">
            <v>E3027300</v>
          </cell>
          <cell r="Z1246" t="str">
            <v>not US</v>
          </cell>
          <cell r="AA1246" t="str">
            <v/>
          </cell>
          <cell r="AB1246">
            <v>9</v>
          </cell>
          <cell r="AC1246" t="str">
            <v>Non Aerosol</v>
          </cell>
        </row>
        <row r="1247">
          <cell r="A1247" t="str">
            <v>E3027700</v>
          </cell>
          <cell r="B1247" t="str">
            <v>3474636783243</v>
          </cell>
          <cell r="C1247" t="str">
            <v>MX SCB UL BOND NV PLUS 90ML V974</v>
          </cell>
          <cell r="D1247" t="str">
            <v>MX</v>
          </cell>
          <cell r="E1247" t="str">
            <v>#</v>
          </cell>
          <cell r="F1247">
            <v>1</v>
          </cell>
          <cell r="I1247" t="str">
            <v/>
          </cell>
          <cell r="L1247">
            <v>0.12</v>
          </cell>
          <cell r="M1247">
            <v>24</v>
          </cell>
          <cell r="N1247">
            <v>480</v>
          </cell>
          <cell r="O1247">
            <v>2400</v>
          </cell>
          <cell r="P1247">
            <v>0</v>
          </cell>
          <cell r="Q1247">
            <v>1</v>
          </cell>
          <cell r="R1247">
            <v>3</v>
          </cell>
          <cell r="S1247" t="str">
            <v>3474636783243</v>
          </cell>
          <cell r="T1247" t="str">
            <v>RU.77.99.29.001.Е.002475.07.19</v>
          </cell>
          <cell r="U1247" t="str">
            <v>Non Aerosol</v>
          </cell>
          <cell r="V1247" t="str">
            <v>E3027700</v>
          </cell>
          <cell r="W1247" t="str">
            <v>E3027700</v>
          </cell>
          <cell r="X1247" t="str">
            <v>E3027700</v>
          </cell>
          <cell r="Y1247" t="str">
            <v>E3027700</v>
          </cell>
          <cell r="Z1247" t="str">
            <v>not US</v>
          </cell>
          <cell r="AA1247" t="str">
            <v/>
          </cell>
          <cell r="AB1247">
            <v>9</v>
          </cell>
          <cell r="AC1247" t="str">
            <v>Non Aerosol</v>
          </cell>
        </row>
        <row r="1248">
          <cell r="A1248" t="str">
            <v>E3028101</v>
          </cell>
          <cell r="B1248" t="str">
            <v>3474636783281</v>
          </cell>
          <cell r="C1248" t="str">
            <v>MX SCB UL BOND UL N 90ML V974</v>
          </cell>
          <cell r="D1248" t="str">
            <v>MX</v>
          </cell>
          <cell r="E1248" t="str">
            <v>C</v>
          </cell>
          <cell r="F1248">
            <v>1</v>
          </cell>
          <cell r="I1248" t="str">
            <v/>
          </cell>
          <cell r="L1248">
            <v>0.12</v>
          </cell>
          <cell r="M1248">
            <v>24</v>
          </cell>
          <cell r="N1248">
            <v>480</v>
          </cell>
          <cell r="O1248">
            <v>2400</v>
          </cell>
          <cell r="P1248">
            <v>0</v>
          </cell>
          <cell r="Q1248">
            <v>1</v>
          </cell>
          <cell r="R1248">
            <v>3</v>
          </cell>
          <cell r="S1248" t="str">
            <v>3474636783281</v>
          </cell>
          <cell r="T1248" t="str">
            <v>RU.77.99.29.001.Е.002475.07.19</v>
          </cell>
          <cell r="U1248" t="str">
            <v>Non Aerosol</v>
          </cell>
          <cell r="V1248" t="str">
            <v>E3028101</v>
          </cell>
          <cell r="W1248" t="str">
            <v>E3028101</v>
          </cell>
          <cell r="X1248" t="str">
            <v>E3028101</v>
          </cell>
          <cell r="Y1248" t="str">
            <v>E3028101</v>
          </cell>
          <cell r="Z1248" t="str">
            <v>not US</v>
          </cell>
          <cell r="AA1248" t="str">
            <v/>
          </cell>
          <cell r="AB1248">
            <v>9</v>
          </cell>
          <cell r="AC1248" t="str">
            <v>Non Aerosol</v>
          </cell>
        </row>
        <row r="1249">
          <cell r="A1249" t="str">
            <v>E3028501</v>
          </cell>
          <cell r="B1249" t="str">
            <v>3474636783328</v>
          </cell>
          <cell r="C1249" t="str">
            <v>MX SCB UL BOND N PLUS 90ML V974</v>
          </cell>
          <cell r="D1249" t="str">
            <v>MX</v>
          </cell>
          <cell r="E1249" t="str">
            <v>C</v>
          </cell>
          <cell r="F1249">
            <v>1</v>
          </cell>
          <cell r="I1249" t="str">
            <v/>
          </cell>
          <cell r="L1249">
            <v>0.12</v>
          </cell>
          <cell r="M1249">
            <v>24</v>
          </cell>
          <cell r="N1249">
            <v>480</v>
          </cell>
          <cell r="O1249">
            <v>2400</v>
          </cell>
          <cell r="P1249">
            <v>0</v>
          </cell>
          <cell r="Q1249">
            <v>1</v>
          </cell>
          <cell r="R1249">
            <v>3</v>
          </cell>
          <cell r="S1249" t="str">
            <v>3474636783328</v>
          </cell>
          <cell r="T1249" t="str">
            <v>RU.77.99.29.001.Е.002475.07.19</v>
          </cell>
          <cell r="U1249" t="str">
            <v>Non Aerosol</v>
          </cell>
          <cell r="V1249" t="str">
            <v>E3028501</v>
          </cell>
          <cell r="W1249" t="str">
            <v>E3028501</v>
          </cell>
          <cell r="X1249" t="str">
            <v>E3028501</v>
          </cell>
          <cell r="Y1249" t="str">
            <v>E3028501</v>
          </cell>
          <cell r="Z1249" t="str">
            <v>not US</v>
          </cell>
          <cell r="AA1249" t="str">
            <v/>
          </cell>
          <cell r="AB1249">
            <v>9</v>
          </cell>
          <cell r="AC1249" t="str">
            <v>Non Aerosol</v>
          </cell>
        </row>
        <row r="1250">
          <cell r="A1250" t="str">
            <v>E3028900</v>
          </cell>
          <cell r="B1250" t="str">
            <v>3474636783366</v>
          </cell>
          <cell r="C1250" t="str">
            <v>MX SCB UL BOND UL M 90ML V974</v>
          </cell>
          <cell r="D1250" t="str">
            <v>MX</v>
          </cell>
          <cell r="E1250" t="str">
            <v>#</v>
          </cell>
          <cell r="F1250">
            <v>1</v>
          </cell>
          <cell r="I1250" t="str">
            <v/>
          </cell>
          <cell r="L1250">
            <v>0.12</v>
          </cell>
          <cell r="M1250">
            <v>24</v>
          </cell>
          <cell r="N1250">
            <v>480</v>
          </cell>
          <cell r="O1250">
            <v>2400</v>
          </cell>
          <cell r="P1250">
            <v>0</v>
          </cell>
          <cell r="Q1250">
            <v>1</v>
          </cell>
          <cell r="R1250">
            <v>3</v>
          </cell>
          <cell r="S1250" t="str">
            <v>3474636783366</v>
          </cell>
          <cell r="T1250" t="str">
            <v>RU.77.99.29.001.Е.002475.07.19</v>
          </cell>
          <cell r="U1250" t="str">
            <v>Non Aerosol</v>
          </cell>
          <cell r="V1250" t="str">
            <v>E3028900</v>
          </cell>
          <cell r="W1250" t="str">
            <v>E3028900</v>
          </cell>
          <cell r="X1250" t="str">
            <v>E3028900</v>
          </cell>
          <cell r="Y1250" t="str">
            <v>E3028900</v>
          </cell>
          <cell r="Z1250" t="str">
            <v>not US</v>
          </cell>
          <cell r="AA1250" t="str">
            <v/>
          </cell>
          <cell r="AB1250">
            <v>9</v>
          </cell>
          <cell r="AC1250" t="str">
            <v>Non Aerosol</v>
          </cell>
        </row>
        <row r="1251">
          <cell r="A1251" t="str">
            <v>E3029300</v>
          </cell>
          <cell r="B1251" t="str">
            <v>3474636783403</v>
          </cell>
          <cell r="C1251" t="str">
            <v>MX SCB UL BOND UL P 90ML V974</v>
          </cell>
          <cell r="D1251" t="str">
            <v>MX</v>
          </cell>
          <cell r="E1251" t="str">
            <v>B</v>
          </cell>
          <cell r="F1251">
            <v>1</v>
          </cell>
          <cell r="I1251" t="str">
            <v/>
          </cell>
          <cell r="L1251">
            <v>0.12</v>
          </cell>
          <cell r="M1251">
            <v>24</v>
          </cell>
          <cell r="N1251">
            <v>480</v>
          </cell>
          <cell r="O1251">
            <v>2400</v>
          </cell>
          <cell r="P1251">
            <v>0</v>
          </cell>
          <cell r="Q1251">
            <v>1</v>
          </cell>
          <cell r="R1251">
            <v>3</v>
          </cell>
          <cell r="S1251" t="str">
            <v>3474636783403</v>
          </cell>
          <cell r="T1251" t="str">
            <v>RU.77.99.29.001.Е.002475.07.19</v>
          </cell>
          <cell r="U1251" t="str">
            <v>Non Aerosol</v>
          </cell>
          <cell r="V1251" t="str">
            <v>E3029300</v>
          </cell>
          <cell r="W1251" t="str">
            <v>E3029300</v>
          </cell>
          <cell r="X1251" t="str">
            <v>E3029300</v>
          </cell>
          <cell r="Y1251" t="str">
            <v>E3029300</v>
          </cell>
          <cell r="Z1251" t="str">
            <v>not US</v>
          </cell>
          <cell r="AA1251" t="str">
            <v/>
          </cell>
          <cell r="AB1251">
            <v>9</v>
          </cell>
          <cell r="AC1251" t="str">
            <v>Non Aerosol</v>
          </cell>
        </row>
        <row r="1252">
          <cell r="A1252" t="str">
            <v>E3029801</v>
          </cell>
          <cell r="B1252" t="str">
            <v>3474636783441</v>
          </cell>
          <cell r="C1252" t="str">
            <v>MX SCB UL BOND CLEAR 90ML VC29</v>
          </cell>
          <cell r="D1252" t="str">
            <v>MX</v>
          </cell>
          <cell r="E1252" t="str">
            <v>#</v>
          </cell>
          <cell r="F1252">
            <v>1</v>
          </cell>
          <cell r="I1252" t="str">
            <v/>
          </cell>
          <cell r="L1252">
            <v>0.12</v>
          </cell>
          <cell r="M1252">
            <v>24</v>
          </cell>
          <cell r="N1252">
            <v>480</v>
          </cell>
          <cell r="O1252">
            <v>2400</v>
          </cell>
          <cell r="P1252">
            <v>0</v>
          </cell>
          <cell r="Q1252">
            <v>1</v>
          </cell>
          <cell r="R1252">
            <v>3</v>
          </cell>
          <cell r="S1252" t="str">
            <v>3474636783441</v>
          </cell>
          <cell r="T1252" t="str">
            <v>RU.77.99.29.001.Е.002475.07.19</v>
          </cell>
          <cell r="U1252" t="str">
            <v>Non Aerosol</v>
          </cell>
          <cell r="V1252" t="str">
            <v>E3029801</v>
          </cell>
          <cell r="W1252" t="str">
            <v>E3029801</v>
          </cell>
          <cell r="X1252" t="str">
            <v>E3029801</v>
          </cell>
          <cell r="Y1252" t="str">
            <v>E3029801</v>
          </cell>
          <cell r="Z1252" t="str">
            <v>not US</v>
          </cell>
          <cell r="AA1252" t="str">
            <v/>
          </cell>
          <cell r="AB1252">
            <v>9</v>
          </cell>
          <cell r="AC1252" t="str">
            <v>Non Aerosol</v>
          </cell>
        </row>
        <row r="1253">
          <cell r="A1253" t="str">
            <v>E3030100</v>
          </cell>
          <cell r="B1253" t="str">
            <v>3474636783489</v>
          </cell>
          <cell r="C1253" t="str">
            <v>MX SCB UL BOND SILVER OPAL 90MLV974</v>
          </cell>
          <cell r="D1253" t="str">
            <v>MX</v>
          </cell>
          <cell r="E1253" t="str">
            <v>C</v>
          </cell>
          <cell r="F1253">
            <v>1</v>
          </cell>
          <cell r="I1253" t="str">
            <v/>
          </cell>
          <cell r="L1253">
            <v>0.12</v>
          </cell>
          <cell r="M1253">
            <v>24</v>
          </cell>
          <cell r="N1253">
            <v>480</v>
          </cell>
          <cell r="O1253">
            <v>2400</v>
          </cell>
          <cell r="P1253">
            <v>0</v>
          </cell>
          <cell r="Q1253">
            <v>1</v>
          </cell>
          <cell r="R1253">
            <v>3</v>
          </cell>
          <cell r="S1253" t="str">
            <v>3474636783489</v>
          </cell>
          <cell r="T1253" t="str">
            <v>RU.77.99.29.001.Е.002475.07.19</v>
          </cell>
          <cell r="U1253" t="str">
            <v>Non Aerosol</v>
          </cell>
          <cell r="V1253" t="str">
            <v>E3030100</v>
          </cell>
          <cell r="W1253" t="str">
            <v>E3030100</v>
          </cell>
          <cell r="X1253" t="str">
            <v>E3030100</v>
          </cell>
          <cell r="Y1253" t="str">
            <v>E3030100</v>
          </cell>
          <cell r="Z1253" t="str">
            <v>not US</v>
          </cell>
          <cell r="AA1253" t="str">
            <v/>
          </cell>
          <cell r="AB1253">
            <v>9</v>
          </cell>
          <cell r="AC1253" t="str">
            <v>Non Aerosol</v>
          </cell>
        </row>
        <row r="1254">
          <cell r="A1254" t="str">
            <v>E3030900</v>
          </cell>
          <cell r="B1254" t="str">
            <v>3474636783564</v>
          </cell>
          <cell r="C1254" t="str">
            <v>MX SCB UL BOND LILAC OPAL 90ML V974</v>
          </cell>
          <cell r="D1254" t="str">
            <v>MX</v>
          </cell>
          <cell r="E1254" t="str">
            <v>#</v>
          </cell>
          <cell r="F1254">
            <v>1</v>
          </cell>
          <cell r="I1254" t="str">
            <v/>
          </cell>
          <cell r="L1254">
            <v>0.12</v>
          </cell>
          <cell r="M1254">
            <v>24</v>
          </cell>
          <cell r="N1254">
            <v>480</v>
          </cell>
          <cell r="O1254">
            <v>2400</v>
          </cell>
          <cell r="P1254">
            <v>0</v>
          </cell>
          <cell r="Q1254">
            <v>1</v>
          </cell>
          <cell r="R1254">
            <v>3</v>
          </cell>
          <cell r="S1254" t="str">
            <v>3474636783564</v>
          </cell>
          <cell r="T1254" t="str">
            <v>RU.77.99.29.001.Е.002475.07.19</v>
          </cell>
          <cell r="U1254" t="str">
            <v>Non Aerosol</v>
          </cell>
          <cell r="V1254" t="str">
            <v>E3030900</v>
          </cell>
          <cell r="W1254" t="str">
            <v>E3030900</v>
          </cell>
          <cell r="X1254" t="str">
            <v>E3030900</v>
          </cell>
          <cell r="Y1254" t="str">
            <v>E3030900</v>
          </cell>
          <cell r="Z1254" t="str">
            <v>not US</v>
          </cell>
          <cell r="AA1254" t="str">
            <v/>
          </cell>
          <cell r="AB1254">
            <v>9</v>
          </cell>
          <cell r="AC1254" t="str">
            <v>Non Aerosol</v>
          </cell>
        </row>
        <row r="1255">
          <cell r="A1255" t="str">
            <v>E0851101</v>
          </cell>
          <cell r="B1255" t="str">
            <v>3474630567870</v>
          </cell>
          <cell r="C1255" t="str">
            <v>MX SB CLEAR 90ML VG26</v>
          </cell>
          <cell r="D1255" t="str">
            <v>MX</v>
          </cell>
          <cell r="E1255" t="str">
            <v>#</v>
          </cell>
          <cell r="F1255">
            <v>1</v>
          </cell>
          <cell r="I1255" t="str">
            <v/>
          </cell>
          <cell r="L1255">
            <v>0.12</v>
          </cell>
          <cell r="M1255">
            <v>24</v>
          </cell>
          <cell r="N1255">
            <v>480</v>
          </cell>
          <cell r="O1255">
            <v>2400</v>
          </cell>
          <cell r="P1255">
            <v>0</v>
          </cell>
          <cell r="Q1255">
            <v>1</v>
          </cell>
          <cell r="R1255">
            <v>3</v>
          </cell>
          <cell r="S1255" t="str">
            <v>3474630567870</v>
          </cell>
          <cell r="T1255" t="str">
            <v>RU.77.99.37.001.E.002064.03.13</v>
          </cell>
          <cell r="U1255" t="str">
            <v>Non Aerosol</v>
          </cell>
          <cell r="V1255" t="str">
            <v>E0851101</v>
          </cell>
          <cell r="W1255" t="str">
            <v>E0851101</v>
          </cell>
          <cell r="X1255" t="str">
            <v>E0851101</v>
          </cell>
          <cell r="Y1255" t="str">
            <v>E0851101</v>
          </cell>
          <cell r="Z1255" t="str">
            <v>not US</v>
          </cell>
          <cell r="AA1255" t="str">
            <v/>
          </cell>
          <cell r="AB1255">
            <v>9</v>
          </cell>
          <cell r="AC1255" t="str">
            <v>Non Aerosol</v>
          </cell>
        </row>
        <row r="1256">
          <cell r="A1256" t="str">
            <v>E0132105</v>
          </cell>
          <cell r="B1256" t="str">
            <v>3474630324541</v>
          </cell>
          <cell r="C1256" t="str">
            <v>MX SB 2N 90ML V974</v>
          </cell>
          <cell r="D1256" t="str">
            <v>MX</v>
          </cell>
          <cell r="E1256" t="str">
            <v>A</v>
          </cell>
          <cell r="F1256">
            <v>1</v>
          </cell>
          <cell r="I1256" t="str">
            <v/>
          </cell>
          <cell r="L1256">
            <v>0.12</v>
          </cell>
          <cell r="M1256">
            <v>24</v>
          </cell>
          <cell r="N1256">
            <v>480</v>
          </cell>
          <cell r="O1256">
            <v>2400</v>
          </cell>
          <cell r="P1256">
            <v>0</v>
          </cell>
          <cell r="Q1256">
            <v>1</v>
          </cell>
          <cell r="R1256">
            <v>3</v>
          </cell>
          <cell r="S1256" t="str">
            <v>3474630324541</v>
          </cell>
          <cell r="T1256" t="str">
            <v>RU.77.99.37.001.E.008061.10.13</v>
          </cell>
          <cell r="U1256" t="str">
            <v>Non Aerosol</v>
          </cell>
          <cell r="V1256" t="str">
            <v>E0132105</v>
          </cell>
          <cell r="W1256" t="str">
            <v>E0132105</v>
          </cell>
          <cell r="X1256" t="str">
            <v>E0132105</v>
          </cell>
          <cell r="Y1256" t="str">
            <v>E0132105</v>
          </cell>
          <cell r="Z1256" t="str">
            <v>not US</v>
          </cell>
          <cell r="AA1256" t="str">
            <v/>
          </cell>
          <cell r="AB1256">
            <v>9</v>
          </cell>
          <cell r="AC1256" t="str">
            <v>Non Aerosol</v>
          </cell>
        </row>
        <row r="1257">
          <cell r="A1257" t="str">
            <v>E0132706</v>
          </cell>
          <cell r="B1257" t="str">
            <v>3474630324565</v>
          </cell>
          <cell r="C1257" t="str">
            <v>MX SB 3N 90ML V974</v>
          </cell>
          <cell r="D1257" t="str">
            <v>MX</v>
          </cell>
          <cell r="E1257" t="str">
            <v>A</v>
          </cell>
          <cell r="F1257">
            <v>1</v>
          </cell>
          <cell r="I1257" t="str">
            <v/>
          </cell>
          <cell r="L1257">
            <v>0.12</v>
          </cell>
          <cell r="M1257">
            <v>24</v>
          </cell>
          <cell r="N1257">
            <v>480</v>
          </cell>
          <cell r="O1257">
            <v>2400</v>
          </cell>
          <cell r="P1257">
            <v>0</v>
          </cell>
          <cell r="Q1257">
            <v>1</v>
          </cell>
          <cell r="R1257">
            <v>3</v>
          </cell>
          <cell r="S1257" t="str">
            <v>3474630324565</v>
          </cell>
          <cell r="T1257" t="str">
            <v>RU.77.99.37.001.E.008061.10.13</v>
          </cell>
          <cell r="U1257" t="str">
            <v>Non Aerosol</v>
          </cell>
          <cell r="V1257" t="str">
            <v>E0132706</v>
          </cell>
          <cell r="W1257" t="str">
            <v>E0132706</v>
          </cell>
          <cell r="X1257" t="str">
            <v>E0132706</v>
          </cell>
          <cell r="Y1257" t="str">
            <v>E0132706</v>
          </cell>
          <cell r="Z1257" t="str">
            <v>not US</v>
          </cell>
          <cell r="AA1257" t="str">
            <v/>
          </cell>
          <cell r="AB1257">
            <v>9</v>
          </cell>
          <cell r="AC1257" t="str">
            <v>Non Aerosol</v>
          </cell>
        </row>
        <row r="1258">
          <cell r="A1258" t="str">
            <v>E0134206</v>
          </cell>
          <cell r="B1258" t="str">
            <v>3474630324619</v>
          </cell>
          <cell r="C1258" t="str">
            <v>MX SB 4N 90ML V974</v>
          </cell>
          <cell r="D1258" t="str">
            <v>MX</v>
          </cell>
          <cell r="E1258" t="str">
            <v>A</v>
          </cell>
          <cell r="F1258">
            <v>1</v>
          </cell>
          <cell r="I1258" t="str">
            <v/>
          </cell>
          <cell r="L1258">
            <v>0.12</v>
          </cell>
          <cell r="M1258">
            <v>24</v>
          </cell>
          <cell r="N1258">
            <v>480</v>
          </cell>
          <cell r="O1258">
            <v>2400</v>
          </cell>
          <cell r="P1258">
            <v>0</v>
          </cell>
          <cell r="Q1258">
            <v>1</v>
          </cell>
          <cell r="R1258">
            <v>3</v>
          </cell>
          <cell r="S1258" t="str">
            <v>3474630324619</v>
          </cell>
          <cell r="T1258" t="str">
            <v>RU.77.99.37.001.E.008061.10.13</v>
          </cell>
          <cell r="U1258" t="str">
            <v>Non Aerosol</v>
          </cell>
          <cell r="V1258" t="str">
            <v>E0134206</v>
          </cell>
          <cell r="W1258" t="str">
            <v>E0134206</v>
          </cell>
          <cell r="X1258" t="str">
            <v>E0134206</v>
          </cell>
          <cell r="Y1258" t="str">
            <v>E0134206</v>
          </cell>
          <cell r="Z1258" t="str">
            <v>not US</v>
          </cell>
          <cell r="AA1258" t="str">
            <v/>
          </cell>
          <cell r="AB1258">
            <v>9</v>
          </cell>
          <cell r="AC1258" t="str">
            <v>Non Aerosol</v>
          </cell>
        </row>
        <row r="1259">
          <cell r="A1259" t="str">
            <v>E0147606</v>
          </cell>
          <cell r="B1259" t="str">
            <v>3474630325647</v>
          </cell>
          <cell r="C1259" t="str">
            <v>MX SB 5N 90ML V974</v>
          </cell>
          <cell r="D1259" t="str">
            <v>MX</v>
          </cell>
          <cell r="E1259" t="str">
            <v>A</v>
          </cell>
          <cell r="F1259">
            <v>1</v>
          </cell>
          <cell r="I1259" t="str">
            <v/>
          </cell>
          <cell r="L1259">
            <v>0.12</v>
          </cell>
          <cell r="M1259">
            <v>24</v>
          </cell>
          <cell r="N1259">
            <v>480</v>
          </cell>
          <cell r="O1259">
            <v>2400</v>
          </cell>
          <cell r="P1259">
            <v>0</v>
          </cell>
          <cell r="Q1259">
            <v>1</v>
          </cell>
          <cell r="R1259">
            <v>3</v>
          </cell>
          <cell r="S1259" t="str">
            <v>3474630325647</v>
          </cell>
          <cell r="T1259" t="str">
            <v>RU.77.99.37.001.E.008061.10.13</v>
          </cell>
          <cell r="U1259" t="str">
            <v>Non Aerosol</v>
          </cell>
          <cell r="V1259" t="str">
            <v>E0147606</v>
          </cell>
          <cell r="W1259" t="str">
            <v>E0147606</v>
          </cell>
          <cell r="X1259" t="str">
            <v>E0147606</v>
          </cell>
          <cell r="Y1259" t="str">
            <v>E0147606</v>
          </cell>
          <cell r="Z1259" t="str">
            <v>not US</v>
          </cell>
          <cell r="AA1259" t="str">
            <v/>
          </cell>
          <cell r="AB1259">
            <v>9</v>
          </cell>
          <cell r="AC1259" t="str">
            <v>Non Aerosol</v>
          </cell>
        </row>
        <row r="1260">
          <cell r="A1260" t="str">
            <v>E0154505</v>
          </cell>
          <cell r="B1260" t="str">
            <v>3474630326682</v>
          </cell>
          <cell r="C1260" t="str">
            <v>MX SB 6N 90ML V974</v>
          </cell>
          <cell r="D1260" t="str">
            <v>MX</v>
          </cell>
          <cell r="E1260" t="str">
            <v>A</v>
          </cell>
          <cell r="F1260">
            <v>1</v>
          </cell>
          <cell r="I1260" t="str">
            <v/>
          </cell>
          <cell r="L1260">
            <v>0.12</v>
          </cell>
          <cell r="M1260">
            <v>24</v>
          </cell>
          <cell r="N1260">
            <v>480</v>
          </cell>
          <cell r="O1260">
            <v>2400</v>
          </cell>
          <cell r="P1260">
            <v>0</v>
          </cell>
          <cell r="Q1260">
            <v>1</v>
          </cell>
          <cell r="R1260">
            <v>3</v>
          </cell>
          <cell r="S1260" t="str">
            <v>3474630326682</v>
          </cell>
          <cell r="T1260" t="str">
            <v>RU.77.99.37.001.E.008061.10.13</v>
          </cell>
          <cell r="U1260" t="str">
            <v>Non Aerosol</v>
          </cell>
          <cell r="V1260" t="str">
            <v>E0154505</v>
          </cell>
          <cell r="W1260" t="str">
            <v>E0154505</v>
          </cell>
          <cell r="X1260" t="str">
            <v>E0154505</v>
          </cell>
          <cell r="Y1260" t="str">
            <v>E0154505</v>
          </cell>
          <cell r="Z1260" t="str">
            <v>not US</v>
          </cell>
          <cell r="AA1260" t="str">
            <v/>
          </cell>
          <cell r="AB1260">
            <v>9</v>
          </cell>
          <cell r="AC1260" t="str">
            <v>Non Aerosol</v>
          </cell>
        </row>
        <row r="1261">
          <cell r="A1261" t="str">
            <v>E0157205</v>
          </cell>
          <cell r="B1261" t="str">
            <v>3474630326798</v>
          </cell>
          <cell r="C1261" t="str">
            <v>MX SB 7N 90ML V974</v>
          </cell>
          <cell r="D1261" t="str">
            <v>MX</v>
          </cell>
          <cell r="E1261" t="str">
            <v>A</v>
          </cell>
          <cell r="F1261">
            <v>1</v>
          </cell>
          <cell r="I1261" t="str">
            <v/>
          </cell>
          <cell r="L1261">
            <v>0.12</v>
          </cell>
          <cell r="M1261">
            <v>24</v>
          </cell>
          <cell r="N1261">
            <v>480</v>
          </cell>
          <cell r="O1261">
            <v>2400</v>
          </cell>
          <cell r="P1261">
            <v>0</v>
          </cell>
          <cell r="Q1261">
            <v>1</v>
          </cell>
          <cell r="R1261">
            <v>3</v>
          </cell>
          <cell r="S1261" t="str">
            <v>3474630326798</v>
          </cell>
          <cell r="T1261" t="str">
            <v>RU.77.99.37.001.E.008061.10.13</v>
          </cell>
          <cell r="U1261" t="str">
            <v>Non Aerosol</v>
          </cell>
          <cell r="V1261" t="str">
            <v>E0157205</v>
          </cell>
          <cell r="W1261" t="str">
            <v>E0157205</v>
          </cell>
          <cell r="X1261" t="str">
            <v>E0157205</v>
          </cell>
          <cell r="Y1261" t="str">
            <v>E0157205</v>
          </cell>
          <cell r="Z1261" t="str">
            <v>not US</v>
          </cell>
          <cell r="AA1261" t="str">
            <v/>
          </cell>
          <cell r="AB1261">
            <v>9</v>
          </cell>
          <cell r="AC1261" t="str">
            <v>Non Aerosol</v>
          </cell>
        </row>
        <row r="1262">
          <cell r="A1262" t="str">
            <v>E0159905</v>
          </cell>
          <cell r="B1262" t="str">
            <v>3474630326897</v>
          </cell>
          <cell r="C1262" t="str">
            <v>MX SB 8N 90ML V974</v>
          </cell>
          <cell r="D1262" t="str">
            <v>MX</v>
          </cell>
          <cell r="E1262" t="str">
            <v>A</v>
          </cell>
          <cell r="F1262">
            <v>1</v>
          </cell>
          <cell r="I1262" t="str">
            <v/>
          </cell>
          <cell r="L1262">
            <v>0.12</v>
          </cell>
          <cell r="M1262">
            <v>24</v>
          </cell>
          <cell r="N1262">
            <v>480</v>
          </cell>
          <cell r="O1262">
            <v>2400</v>
          </cell>
          <cell r="P1262">
            <v>0</v>
          </cell>
          <cell r="Q1262">
            <v>1</v>
          </cell>
          <cell r="R1262">
            <v>3</v>
          </cell>
          <cell r="S1262" t="str">
            <v>3474630326897</v>
          </cell>
          <cell r="T1262" t="str">
            <v>RU.77.99.37.001.E.008061.10.13</v>
          </cell>
          <cell r="U1262" t="str">
            <v>Non Aerosol</v>
          </cell>
          <cell r="V1262" t="str">
            <v>E0159905</v>
          </cell>
          <cell r="W1262" t="str">
            <v>E0159905</v>
          </cell>
          <cell r="X1262" t="str">
            <v>E0159905</v>
          </cell>
          <cell r="Y1262" t="str">
            <v>E0159905</v>
          </cell>
          <cell r="Z1262" t="str">
            <v>not US</v>
          </cell>
          <cell r="AA1262" t="str">
            <v/>
          </cell>
          <cell r="AB1262">
            <v>9</v>
          </cell>
          <cell r="AC1262" t="str">
            <v>Non Aerosol</v>
          </cell>
        </row>
        <row r="1263">
          <cell r="A1263" t="str">
            <v>E0162105</v>
          </cell>
          <cell r="B1263" t="str">
            <v>3474630326972</v>
          </cell>
          <cell r="C1263" t="str">
            <v>MX SB 9N 90ML V974</v>
          </cell>
          <cell r="D1263" t="str">
            <v>MX</v>
          </cell>
          <cell r="E1263" t="str">
            <v>A</v>
          </cell>
          <cell r="F1263">
            <v>1</v>
          </cell>
          <cell r="I1263" t="str">
            <v/>
          </cell>
          <cell r="L1263">
            <v>0.12</v>
          </cell>
          <cell r="M1263">
            <v>24</v>
          </cell>
          <cell r="N1263">
            <v>480</v>
          </cell>
          <cell r="O1263">
            <v>2400</v>
          </cell>
          <cell r="P1263">
            <v>0</v>
          </cell>
          <cell r="Q1263">
            <v>1</v>
          </cell>
          <cell r="R1263">
            <v>3</v>
          </cell>
          <cell r="S1263" t="str">
            <v>3474630326972</v>
          </cell>
          <cell r="T1263" t="str">
            <v>RU.77.99.37.001.E.008061.10.13</v>
          </cell>
          <cell r="U1263" t="str">
            <v>Non Aerosol</v>
          </cell>
          <cell r="V1263" t="str">
            <v>E0162105</v>
          </cell>
          <cell r="W1263" t="str">
            <v>E0162105</v>
          </cell>
          <cell r="X1263" t="str">
            <v>E0162105</v>
          </cell>
          <cell r="Y1263" t="str">
            <v>E0162105</v>
          </cell>
          <cell r="Z1263" t="str">
            <v>not US</v>
          </cell>
          <cell r="AA1263" t="str">
            <v/>
          </cell>
          <cell r="AB1263">
            <v>9</v>
          </cell>
          <cell r="AC1263" t="str">
            <v>Non Aerosol</v>
          </cell>
        </row>
        <row r="1264">
          <cell r="A1264" t="str">
            <v>E0127505</v>
          </cell>
          <cell r="B1264" t="str">
            <v>3474630324404</v>
          </cell>
          <cell r="C1264" t="str">
            <v>MX SB 10N 90ML V974</v>
          </cell>
          <cell r="D1264" t="str">
            <v>MX</v>
          </cell>
          <cell r="E1264" t="str">
            <v>A</v>
          </cell>
          <cell r="F1264">
            <v>1</v>
          </cell>
          <cell r="I1264" t="str">
            <v/>
          </cell>
          <cell r="L1264">
            <v>0.12</v>
          </cell>
          <cell r="M1264">
            <v>24</v>
          </cell>
          <cell r="N1264">
            <v>480</v>
          </cell>
          <cell r="O1264">
            <v>2400</v>
          </cell>
          <cell r="P1264">
            <v>0</v>
          </cell>
          <cell r="Q1264">
            <v>1</v>
          </cell>
          <cell r="R1264">
            <v>3</v>
          </cell>
          <cell r="S1264" t="str">
            <v>3474630324404</v>
          </cell>
          <cell r="T1264" t="str">
            <v>RU.77.99.37.001.E.008061.10.13</v>
          </cell>
          <cell r="U1264" t="str">
            <v>Non Aerosol</v>
          </cell>
          <cell r="V1264" t="str">
            <v>E0127505</v>
          </cell>
          <cell r="W1264" t="str">
            <v>E0127505</v>
          </cell>
          <cell r="X1264" t="str">
            <v>E0127505</v>
          </cell>
          <cell r="Y1264" t="str">
            <v>E0127505</v>
          </cell>
          <cell r="Z1264" t="str">
            <v>not US</v>
          </cell>
          <cell r="AA1264" t="str">
            <v/>
          </cell>
          <cell r="AB1264">
            <v>9</v>
          </cell>
          <cell r="AC1264" t="str">
            <v>Non Aerosol</v>
          </cell>
        </row>
        <row r="1265">
          <cell r="A1265" t="str">
            <v>E0131505</v>
          </cell>
          <cell r="B1265" t="str">
            <v>3474630324527</v>
          </cell>
          <cell r="C1265" t="str">
            <v>MX SB 11N 90ML V974</v>
          </cell>
          <cell r="D1265" t="str">
            <v>MX</v>
          </cell>
          <cell r="E1265" t="str">
            <v>B</v>
          </cell>
          <cell r="F1265">
            <v>1</v>
          </cell>
          <cell r="I1265" t="str">
            <v/>
          </cell>
          <cell r="L1265">
            <v>0.12</v>
          </cell>
          <cell r="M1265">
            <v>24</v>
          </cell>
          <cell r="N1265">
            <v>480</v>
          </cell>
          <cell r="O1265">
            <v>2400</v>
          </cell>
          <cell r="P1265">
            <v>0</v>
          </cell>
          <cell r="Q1265">
            <v>1</v>
          </cell>
          <cell r="R1265">
            <v>3</v>
          </cell>
          <cell r="S1265" t="str">
            <v>3474630324527</v>
          </cell>
          <cell r="T1265" t="str">
            <v>RU.77.99.37.001.E.008061.10.13</v>
          </cell>
          <cell r="U1265" t="str">
            <v>Non Aerosol</v>
          </cell>
          <cell r="V1265" t="str">
            <v>E0131505</v>
          </cell>
          <cell r="W1265" t="str">
            <v>E0131505</v>
          </cell>
          <cell r="X1265" t="str">
            <v>E0131505</v>
          </cell>
          <cell r="Y1265" t="str">
            <v>E0131505</v>
          </cell>
          <cell r="Z1265" t="str">
            <v>not US</v>
          </cell>
          <cell r="AA1265" t="str">
            <v/>
          </cell>
          <cell r="AB1265">
            <v>9</v>
          </cell>
          <cell r="AC1265" t="str">
            <v>Non Aerosol</v>
          </cell>
        </row>
        <row r="1266">
          <cell r="A1266" t="str">
            <v>E0131805</v>
          </cell>
          <cell r="B1266" t="str">
            <v>3474630324534</v>
          </cell>
          <cell r="C1266" t="str">
            <v>MX SB 1A 90ML V974</v>
          </cell>
          <cell r="D1266" t="str">
            <v>MX</v>
          </cell>
          <cell r="E1266" t="str">
            <v>A</v>
          </cell>
          <cell r="F1266">
            <v>1</v>
          </cell>
          <cell r="I1266" t="str">
            <v/>
          </cell>
          <cell r="L1266">
            <v>0.12</v>
          </cell>
          <cell r="M1266">
            <v>24</v>
          </cell>
          <cell r="N1266">
            <v>480</v>
          </cell>
          <cell r="O1266">
            <v>2400</v>
          </cell>
          <cell r="P1266">
            <v>0</v>
          </cell>
          <cell r="Q1266">
            <v>1</v>
          </cell>
          <cell r="R1266">
            <v>3</v>
          </cell>
          <cell r="S1266" t="str">
            <v>3474630324534</v>
          </cell>
          <cell r="T1266" t="str">
            <v>RU.77.99.37.001.E.008061.10.13</v>
          </cell>
          <cell r="U1266" t="str">
            <v>Non Aerosol</v>
          </cell>
          <cell r="V1266" t="str">
            <v>E0131805</v>
          </cell>
          <cell r="W1266" t="str">
            <v>E0131805</v>
          </cell>
          <cell r="X1266" t="str">
            <v>E0131805</v>
          </cell>
          <cell r="Y1266" t="str">
            <v>E0131805</v>
          </cell>
          <cell r="Z1266" t="str">
            <v>not US</v>
          </cell>
          <cell r="AA1266" t="str">
            <v/>
          </cell>
          <cell r="AB1266">
            <v>9</v>
          </cell>
          <cell r="AC1266" t="str">
            <v>Non Aerosol</v>
          </cell>
        </row>
        <row r="1267">
          <cell r="A1267" t="str">
            <v>E0201505</v>
          </cell>
          <cell r="B1267" t="str">
            <v>3474630337589</v>
          </cell>
          <cell r="C1267" t="str">
            <v>MX SB 5A 90ML V974</v>
          </cell>
          <cell r="D1267" t="str">
            <v>MX</v>
          </cell>
          <cell r="E1267" t="str">
            <v>A</v>
          </cell>
          <cell r="F1267">
            <v>1</v>
          </cell>
          <cell r="I1267" t="str">
            <v/>
          </cell>
          <cell r="L1267">
            <v>0.12</v>
          </cell>
          <cell r="M1267">
            <v>24</v>
          </cell>
          <cell r="N1267">
            <v>480</v>
          </cell>
          <cell r="O1267">
            <v>2400</v>
          </cell>
          <cell r="P1267">
            <v>0</v>
          </cell>
          <cell r="Q1267">
            <v>1</v>
          </cell>
          <cell r="R1267">
            <v>3</v>
          </cell>
          <cell r="S1267" t="str">
            <v>3474630337589</v>
          </cell>
          <cell r="T1267" t="str">
            <v>RU.77.99.37.001.E.008061.10.13</v>
          </cell>
          <cell r="U1267" t="str">
            <v>Non Aerosol</v>
          </cell>
          <cell r="V1267" t="str">
            <v>E0201505</v>
          </cell>
          <cell r="W1267" t="str">
            <v>E0201505</v>
          </cell>
          <cell r="X1267" t="str">
            <v>E0201505</v>
          </cell>
          <cell r="Y1267" t="str">
            <v>E0201505</v>
          </cell>
          <cell r="Z1267" t="str">
            <v>not US</v>
          </cell>
          <cell r="AA1267" t="str">
            <v/>
          </cell>
          <cell r="AB1267">
            <v>9</v>
          </cell>
          <cell r="AC1267" t="str">
            <v>Non Aerosol</v>
          </cell>
        </row>
        <row r="1268">
          <cell r="A1268" t="str">
            <v>E0152805</v>
          </cell>
          <cell r="B1268" t="str">
            <v>3474630326620</v>
          </cell>
          <cell r="C1268" t="str">
            <v>MX SB 6A 90ML V974</v>
          </cell>
          <cell r="D1268" t="str">
            <v>MX</v>
          </cell>
          <cell r="E1268" t="str">
            <v>A</v>
          </cell>
          <cell r="F1268">
            <v>1</v>
          </cell>
          <cell r="I1268" t="str">
            <v/>
          </cell>
          <cell r="L1268">
            <v>0.12</v>
          </cell>
          <cell r="M1268">
            <v>24</v>
          </cell>
          <cell r="N1268">
            <v>480</v>
          </cell>
          <cell r="O1268">
            <v>2400</v>
          </cell>
          <cell r="P1268">
            <v>0</v>
          </cell>
          <cell r="Q1268">
            <v>1</v>
          </cell>
          <cell r="R1268">
            <v>3</v>
          </cell>
          <cell r="S1268" t="str">
            <v>3474630326620</v>
          </cell>
          <cell r="T1268" t="str">
            <v>RU.77.99.37.001.E.008061.10.13</v>
          </cell>
          <cell r="U1268" t="str">
            <v>Non Aerosol</v>
          </cell>
          <cell r="V1268" t="str">
            <v>E0152805</v>
          </cell>
          <cell r="W1268" t="str">
            <v>E0152805</v>
          </cell>
          <cell r="X1268" t="str">
            <v>E0152805</v>
          </cell>
          <cell r="Y1268" t="str">
            <v>E0152805</v>
          </cell>
          <cell r="Z1268" t="str">
            <v>not US</v>
          </cell>
          <cell r="AA1268" t="str">
            <v/>
          </cell>
          <cell r="AB1268">
            <v>9</v>
          </cell>
          <cell r="AC1268" t="str">
            <v>Non Aerosol</v>
          </cell>
        </row>
        <row r="1269">
          <cell r="A1269" t="str">
            <v>E0200205</v>
          </cell>
          <cell r="B1269" t="str">
            <v>3474630337305</v>
          </cell>
          <cell r="C1269" t="str">
            <v>MX SB 7A 90ML V974</v>
          </cell>
          <cell r="D1269" t="str">
            <v>MX</v>
          </cell>
          <cell r="E1269" t="str">
            <v>A</v>
          </cell>
          <cell r="F1269">
            <v>1</v>
          </cell>
          <cell r="I1269" t="str">
            <v/>
          </cell>
          <cell r="L1269">
            <v>0.12</v>
          </cell>
          <cell r="M1269">
            <v>24</v>
          </cell>
          <cell r="N1269">
            <v>480</v>
          </cell>
          <cell r="O1269">
            <v>2400</v>
          </cell>
          <cell r="P1269">
            <v>0</v>
          </cell>
          <cell r="Q1269">
            <v>1</v>
          </cell>
          <cell r="R1269">
            <v>3</v>
          </cell>
          <cell r="S1269" t="str">
            <v>3474630337305</v>
          </cell>
          <cell r="T1269" t="str">
            <v>RU.77.99.37.001.E.008061.10.13</v>
          </cell>
          <cell r="U1269" t="str">
            <v>Non Aerosol</v>
          </cell>
          <cell r="V1269" t="str">
            <v>E0200205</v>
          </cell>
          <cell r="W1269" t="str">
            <v>E0200205</v>
          </cell>
          <cell r="X1269" t="str">
            <v>E0200205</v>
          </cell>
          <cell r="Y1269" t="str">
            <v>E0200205</v>
          </cell>
          <cell r="Z1269" t="str">
            <v>not US</v>
          </cell>
          <cell r="AA1269" t="str">
            <v/>
          </cell>
          <cell r="AB1269">
            <v>9</v>
          </cell>
          <cell r="AC1269" t="str">
            <v>Non Aerosol</v>
          </cell>
        </row>
        <row r="1270">
          <cell r="A1270" t="str">
            <v>E0161105</v>
          </cell>
          <cell r="B1270" t="str">
            <v>3474630326941</v>
          </cell>
          <cell r="C1270" t="str">
            <v>MX SB 9A 90ML V974</v>
          </cell>
          <cell r="D1270" t="str">
            <v>MX</v>
          </cell>
          <cell r="E1270" t="str">
            <v>A</v>
          </cell>
          <cell r="F1270">
            <v>1</v>
          </cell>
          <cell r="I1270" t="str">
            <v/>
          </cell>
          <cell r="L1270">
            <v>0.12</v>
          </cell>
          <cell r="M1270">
            <v>24</v>
          </cell>
          <cell r="N1270">
            <v>480</v>
          </cell>
          <cell r="O1270">
            <v>2400</v>
          </cell>
          <cell r="P1270">
            <v>0</v>
          </cell>
          <cell r="Q1270">
            <v>1</v>
          </cell>
          <cell r="R1270">
            <v>3</v>
          </cell>
          <cell r="S1270" t="str">
            <v>3474630326941</v>
          </cell>
          <cell r="T1270" t="str">
            <v>RU.77.99.37.001.E.008061.10.13</v>
          </cell>
          <cell r="U1270" t="str">
            <v>Non Aerosol</v>
          </cell>
          <cell r="V1270" t="str">
            <v>E0161105</v>
          </cell>
          <cell r="W1270" t="str">
            <v>E0161105</v>
          </cell>
          <cell r="X1270" t="str">
            <v>E0161105</v>
          </cell>
          <cell r="Y1270" t="str">
            <v>E0161105</v>
          </cell>
          <cell r="Z1270" t="str">
            <v>not US</v>
          </cell>
          <cell r="AA1270" t="str">
            <v/>
          </cell>
          <cell r="AB1270">
            <v>9</v>
          </cell>
          <cell r="AC1270" t="str">
            <v>Non Aerosol</v>
          </cell>
        </row>
        <row r="1271">
          <cell r="A1271" t="str">
            <v>E0130705</v>
          </cell>
          <cell r="B1271" t="str">
            <v>3474630324497</v>
          </cell>
          <cell r="C1271" t="str">
            <v>MX SB 11A 90ML V974</v>
          </cell>
          <cell r="D1271" t="str">
            <v>MX</v>
          </cell>
          <cell r="E1271" t="str">
            <v>A</v>
          </cell>
          <cell r="F1271">
            <v>1</v>
          </cell>
          <cell r="I1271" t="str">
            <v/>
          </cell>
          <cell r="L1271">
            <v>0.12</v>
          </cell>
          <cell r="M1271">
            <v>24</v>
          </cell>
          <cell r="N1271">
            <v>480</v>
          </cell>
          <cell r="O1271">
            <v>2400</v>
          </cell>
          <cell r="P1271">
            <v>0</v>
          </cell>
          <cell r="Q1271">
            <v>1</v>
          </cell>
          <cell r="R1271">
            <v>3</v>
          </cell>
          <cell r="S1271" t="str">
            <v>3474630324497</v>
          </cell>
          <cell r="T1271" t="str">
            <v>RU.77.99.37.001.E.008061.10.13</v>
          </cell>
          <cell r="U1271" t="str">
            <v>Non Aerosol</v>
          </cell>
          <cell r="V1271" t="str">
            <v>E0130705</v>
          </cell>
          <cell r="W1271" t="str">
            <v>E0130705</v>
          </cell>
          <cell r="X1271" t="str">
            <v>E0130705</v>
          </cell>
          <cell r="Y1271" t="str">
            <v>E0130705</v>
          </cell>
          <cell r="Z1271" t="str">
            <v>not US</v>
          </cell>
          <cell r="AA1271" t="str">
            <v/>
          </cell>
          <cell r="AB1271">
            <v>9</v>
          </cell>
          <cell r="AC1271" t="str">
            <v>Non Aerosol</v>
          </cell>
        </row>
        <row r="1272">
          <cell r="A1272" t="str">
            <v>E0546603</v>
          </cell>
          <cell r="B1272" t="str">
            <v>3474630461567</v>
          </cell>
          <cell r="C1272" t="str">
            <v>MX SCB 6P 90ML V974</v>
          </cell>
          <cell r="D1272" t="str">
            <v>MX</v>
          </cell>
          <cell r="E1272" t="str">
            <v>A</v>
          </cell>
          <cell r="F1272">
            <v>1</v>
          </cell>
          <cell r="I1272" t="str">
            <v/>
          </cell>
          <cell r="L1272">
            <v>0.12</v>
          </cell>
          <cell r="M1272">
            <v>24</v>
          </cell>
          <cell r="N1272">
            <v>480</v>
          </cell>
          <cell r="O1272">
            <v>2400</v>
          </cell>
          <cell r="P1272">
            <v>0</v>
          </cell>
          <cell r="Q1272">
            <v>1</v>
          </cell>
          <cell r="R1272">
            <v>3</v>
          </cell>
          <cell r="S1272" t="str">
            <v>3474630461567</v>
          </cell>
          <cell r="T1272" t="str">
            <v>RU.77.99.37.001.E.008061.10.13</v>
          </cell>
          <cell r="U1272" t="str">
            <v>Non Aerosol</v>
          </cell>
          <cell r="V1272" t="str">
            <v>E0546603</v>
          </cell>
          <cell r="W1272" t="str">
            <v>E0546603</v>
          </cell>
          <cell r="X1272" t="str">
            <v>E0546603</v>
          </cell>
          <cell r="Y1272" t="str">
            <v>E0546603</v>
          </cell>
          <cell r="Z1272" t="str">
            <v>not US</v>
          </cell>
          <cell r="AA1272" t="str">
            <v/>
          </cell>
          <cell r="AB1272">
            <v>9</v>
          </cell>
          <cell r="AC1272" t="str">
            <v>Non Aerosol</v>
          </cell>
        </row>
        <row r="1273">
          <cell r="A1273" t="str">
            <v>E0547003</v>
          </cell>
          <cell r="B1273" t="str">
            <v>3474630461697</v>
          </cell>
          <cell r="C1273" t="str">
            <v>MX SCB 8P 90ML V974</v>
          </cell>
          <cell r="D1273" t="str">
            <v>MX</v>
          </cell>
          <cell r="E1273" t="str">
            <v>A</v>
          </cell>
          <cell r="F1273">
            <v>1</v>
          </cell>
          <cell r="I1273" t="str">
            <v/>
          </cell>
          <cell r="L1273">
            <v>0.12</v>
          </cell>
          <cell r="M1273">
            <v>24</v>
          </cell>
          <cell r="N1273">
            <v>480</v>
          </cell>
          <cell r="O1273">
            <v>2400</v>
          </cell>
          <cell r="P1273">
            <v>0</v>
          </cell>
          <cell r="Q1273">
            <v>1</v>
          </cell>
          <cell r="R1273">
            <v>3</v>
          </cell>
          <cell r="S1273" t="str">
            <v>3474630461697</v>
          </cell>
          <cell r="T1273" t="str">
            <v>RU.77.99.37.001.E.008061.10.13</v>
          </cell>
          <cell r="U1273" t="str">
            <v>Non Aerosol</v>
          </cell>
          <cell r="V1273" t="str">
            <v>E0547003</v>
          </cell>
          <cell r="W1273" t="str">
            <v>E0547003</v>
          </cell>
          <cell r="X1273" t="str">
            <v>E0547003</v>
          </cell>
          <cell r="Y1273" t="str">
            <v>E0547003</v>
          </cell>
          <cell r="Z1273" t="str">
            <v>not US</v>
          </cell>
          <cell r="AA1273" t="str">
            <v/>
          </cell>
          <cell r="AB1273">
            <v>9</v>
          </cell>
          <cell r="AC1273" t="str">
            <v>Non Aerosol</v>
          </cell>
        </row>
        <row r="1274">
          <cell r="A1274" t="str">
            <v>E0547403</v>
          </cell>
          <cell r="B1274" t="str">
            <v>3474630461864</v>
          </cell>
          <cell r="C1274" t="str">
            <v>MX SCB 10P 90ML V974</v>
          </cell>
          <cell r="D1274" t="str">
            <v>MX</v>
          </cell>
          <cell r="E1274" t="str">
            <v>A</v>
          </cell>
          <cell r="F1274">
            <v>1</v>
          </cell>
          <cell r="I1274" t="str">
            <v/>
          </cell>
          <cell r="L1274">
            <v>0.12</v>
          </cell>
          <cell r="M1274">
            <v>24</v>
          </cell>
          <cell r="N1274">
            <v>480</v>
          </cell>
          <cell r="O1274">
            <v>2400</v>
          </cell>
          <cell r="P1274">
            <v>0</v>
          </cell>
          <cell r="Q1274">
            <v>1</v>
          </cell>
          <cell r="R1274">
            <v>3</v>
          </cell>
          <cell r="S1274" t="str">
            <v>3474630461864</v>
          </cell>
          <cell r="T1274" t="str">
            <v>RU.77.99.37.001.E.008061.10.13</v>
          </cell>
          <cell r="U1274" t="str">
            <v>Non Aerosol</v>
          </cell>
          <cell r="V1274" t="str">
            <v>E0547403</v>
          </cell>
          <cell r="W1274" t="str">
            <v>E0547403</v>
          </cell>
          <cell r="X1274" t="str">
            <v>E0547403</v>
          </cell>
          <cell r="Y1274" t="str">
            <v>E0547403</v>
          </cell>
          <cell r="Z1274" t="str">
            <v>not US</v>
          </cell>
          <cell r="AA1274" t="str">
            <v/>
          </cell>
          <cell r="AB1274">
            <v>9</v>
          </cell>
          <cell r="AC1274" t="str">
            <v>Non Aerosol</v>
          </cell>
        </row>
        <row r="1275">
          <cell r="A1275" t="str">
            <v>E1033302</v>
          </cell>
          <cell r="B1275" t="str">
            <v>3474630651456</v>
          </cell>
          <cell r="C1275" t="str">
            <v>MX SCB 6SP 90ML V974</v>
          </cell>
          <cell r="D1275" t="str">
            <v>MX</v>
          </cell>
          <cell r="E1275" t="str">
            <v>B</v>
          </cell>
          <cell r="F1275">
            <v>1</v>
          </cell>
          <cell r="I1275" t="str">
            <v/>
          </cell>
          <cell r="L1275">
            <v>0.12</v>
          </cell>
          <cell r="M1275">
            <v>24</v>
          </cell>
          <cell r="N1275">
            <v>480</v>
          </cell>
          <cell r="O1275">
            <v>2400</v>
          </cell>
          <cell r="P1275">
            <v>0</v>
          </cell>
          <cell r="Q1275">
            <v>1</v>
          </cell>
          <cell r="R1275">
            <v>3</v>
          </cell>
          <cell r="S1275" t="str">
            <v>3474630651456</v>
          </cell>
          <cell r="T1275" t="str">
            <v>RU.77.99.29.001.E.002258.03.14</v>
          </cell>
          <cell r="U1275" t="str">
            <v>Non Aerosol</v>
          </cell>
          <cell r="V1275" t="str">
            <v>E1033302</v>
          </cell>
          <cell r="W1275" t="str">
            <v>E1033302</v>
          </cell>
          <cell r="X1275" t="str">
            <v>E1033302</v>
          </cell>
          <cell r="Y1275" t="str">
            <v>E1033302</v>
          </cell>
          <cell r="Z1275" t="str">
            <v>not US</v>
          </cell>
          <cell r="AA1275" t="str">
            <v/>
          </cell>
          <cell r="AB1275">
            <v>9</v>
          </cell>
          <cell r="AC1275" t="str">
            <v>Non Aerosol</v>
          </cell>
        </row>
        <row r="1276">
          <cell r="A1276" t="str">
            <v>E0870402</v>
          </cell>
          <cell r="B1276" t="str">
            <v>3474630574274</v>
          </cell>
          <cell r="C1276" t="str">
            <v>MX SCB 8SP 90ML V974</v>
          </cell>
          <cell r="D1276" t="str">
            <v>MX</v>
          </cell>
          <cell r="E1276" t="str">
            <v>B</v>
          </cell>
          <cell r="F1276">
            <v>1</v>
          </cell>
          <cell r="I1276" t="str">
            <v/>
          </cell>
          <cell r="L1276">
            <v>0.12</v>
          </cell>
          <cell r="M1276">
            <v>24</v>
          </cell>
          <cell r="N1276">
            <v>480</v>
          </cell>
          <cell r="O1276">
            <v>2400</v>
          </cell>
          <cell r="P1276">
            <v>0</v>
          </cell>
          <cell r="Q1276">
            <v>1</v>
          </cell>
          <cell r="R1276">
            <v>3</v>
          </cell>
          <cell r="S1276" t="str">
            <v>3474630574274</v>
          </cell>
          <cell r="T1276" t="str">
            <v>RU.77.99.37.001.E.003815.05.13</v>
          </cell>
          <cell r="U1276" t="str">
            <v>Non Aerosol</v>
          </cell>
          <cell r="V1276" t="str">
            <v>E0870402</v>
          </cell>
          <cell r="W1276" t="str">
            <v>E0870402</v>
          </cell>
          <cell r="X1276" t="str">
            <v>E0870402</v>
          </cell>
          <cell r="Y1276" t="str">
            <v>E0870402</v>
          </cell>
          <cell r="Z1276" t="str">
            <v>not US</v>
          </cell>
          <cell r="AA1276" t="str">
            <v/>
          </cell>
          <cell r="AB1276">
            <v>9</v>
          </cell>
          <cell r="AC1276" t="str">
            <v>Non Aerosol</v>
          </cell>
        </row>
        <row r="1277">
          <cell r="A1277" t="str">
            <v>E1033702</v>
          </cell>
          <cell r="B1277" t="str">
            <v>3474630651586</v>
          </cell>
          <cell r="C1277" t="str">
            <v>MX SCB 10SP 90ML V974</v>
          </cell>
          <cell r="D1277" t="str">
            <v>MX</v>
          </cell>
          <cell r="E1277" t="str">
            <v>A</v>
          </cell>
          <cell r="F1277">
            <v>1</v>
          </cell>
          <cell r="I1277" t="str">
            <v/>
          </cell>
          <cell r="L1277">
            <v>0.12</v>
          </cell>
          <cell r="M1277">
            <v>24</v>
          </cell>
          <cell r="N1277">
            <v>480</v>
          </cell>
          <cell r="O1277">
            <v>2400</v>
          </cell>
          <cell r="P1277">
            <v>0</v>
          </cell>
          <cell r="Q1277">
            <v>1</v>
          </cell>
          <cell r="R1277">
            <v>3</v>
          </cell>
          <cell r="S1277" t="str">
            <v>3474630651586</v>
          </cell>
          <cell r="T1277" t="str">
            <v>RU.77.99.29.001.E.002258.03.14</v>
          </cell>
          <cell r="U1277" t="str">
            <v>Non Aerosol</v>
          </cell>
          <cell r="V1277" t="str">
            <v>E1033702</v>
          </cell>
          <cell r="W1277" t="str">
            <v>E1033702</v>
          </cell>
          <cell r="X1277" t="str">
            <v>E1033702</v>
          </cell>
          <cell r="Y1277" t="str">
            <v>E1033702</v>
          </cell>
          <cell r="Z1277" t="str">
            <v>not US</v>
          </cell>
          <cell r="AA1277" t="str">
            <v/>
          </cell>
          <cell r="AB1277">
            <v>9</v>
          </cell>
          <cell r="AC1277" t="str">
            <v>Non Aerosol</v>
          </cell>
        </row>
        <row r="1278">
          <cell r="A1278" t="str">
            <v>E0137705</v>
          </cell>
          <cell r="B1278" t="str">
            <v>3474630324749</v>
          </cell>
          <cell r="C1278" t="str">
            <v>MX SB 5AV 90ML V974</v>
          </cell>
          <cell r="D1278" t="str">
            <v>MX</v>
          </cell>
          <cell r="E1278" t="str">
            <v>A</v>
          </cell>
          <cell r="F1278">
            <v>1</v>
          </cell>
          <cell r="I1278" t="str">
            <v/>
          </cell>
          <cell r="L1278">
            <v>0.12</v>
          </cell>
          <cell r="M1278">
            <v>24</v>
          </cell>
          <cell r="N1278">
            <v>480</v>
          </cell>
          <cell r="O1278">
            <v>2400</v>
          </cell>
          <cell r="P1278">
            <v>0</v>
          </cell>
          <cell r="Q1278">
            <v>1</v>
          </cell>
          <cell r="R1278">
            <v>3</v>
          </cell>
          <cell r="S1278" t="str">
            <v>3474630324749</v>
          </cell>
          <cell r="T1278" t="str">
            <v>RU.77.99.37.001.E.008061.10.13</v>
          </cell>
          <cell r="U1278" t="str">
            <v>Non Aerosol</v>
          </cell>
          <cell r="V1278" t="str">
            <v>E0137705</v>
          </cell>
          <cell r="W1278" t="str">
            <v>E0137705</v>
          </cell>
          <cell r="X1278" t="str">
            <v>E0137705</v>
          </cell>
          <cell r="Y1278" t="str">
            <v>E0137705</v>
          </cell>
          <cell r="Z1278" t="str">
            <v>not US</v>
          </cell>
          <cell r="AA1278" t="str">
            <v/>
          </cell>
          <cell r="AB1278">
            <v>9</v>
          </cell>
          <cell r="AC1278" t="str">
            <v>Non Aerosol</v>
          </cell>
        </row>
        <row r="1279">
          <cell r="A1279" t="str">
            <v>E0209305</v>
          </cell>
          <cell r="B1279" t="str">
            <v>3474630337220</v>
          </cell>
          <cell r="C1279" t="str">
            <v>MX SB 7AV 90ML V974</v>
          </cell>
          <cell r="D1279" t="str">
            <v>MX</v>
          </cell>
          <cell r="E1279" t="str">
            <v>A</v>
          </cell>
          <cell r="F1279">
            <v>1</v>
          </cell>
          <cell r="I1279" t="str">
            <v/>
          </cell>
          <cell r="L1279">
            <v>0.12</v>
          </cell>
          <cell r="M1279">
            <v>24</v>
          </cell>
          <cell r="N1279">
            <v>480</v>
          </cell>
          <cell r="O1279">
            <v>2400</v>
          </cell>
          <cell r="P1279">
            <v>0</v>
          </cell>
          <cell r="Q1279">
            <v>1</v>
          </cell>
          <cell r="R1279">
            <v>3</v>
          </cell>
          <cell r="S1279" t="str">
            <v>3474630337220</v>
          </cell>
          <cell r="T1279" t="str">
            <v>RU.77.99.37.001.E.008061.10.13</v>
          </cell>
          <cell r="U1279" t="str">
            <v>Non Aerosol</v>
          </cell>
          <cell r="V1279" t="str">
            <v>E0209305</v>
          </cell>
          <cell r="W1279" t="str">
            <v>E0209305</v>
          </cell>
          <cell r="X1279" t="str">
            <v>E0209305</v>
          </cell>
          <cell r="Y1279" t="str">
            <v>E0209305</v>
          </cell>
          <cell r="Z1279" t="str">
            <v>not US</v>
          </cell>
          <cell r="AA1279" t="str">
            <v/>
          </cell>
          <cell r="AB1279">
            <v>9</v>
          </cell>
          <cell r="AC1279" t="str">
            <v>Non Aerosol</v>
          </cell>
        </row>
        <row r="1280">
          <cell r="A1280" t="str">
            <v>E0158205</v>
          </cell>
          <cell r="B1280" t="str">
            <v>3474630326835</v>
          </cell>
          <cell r="C1280" t="str">
            <v>MX SB 8AV 90ML V974</v>
          </cell>
          <cell r="D1280" t="str">
            <v>MX</v>
          </cell>
          <cell r="E1280" t="str">
            <v>A</v>
          </cell>
          <cell r="F1280">
            <v>1</v>
          </cell>
          <cell r="I1280" t="str">
            <v/>
          </cell>
          <cell r="L1280">
            <v>0.12</v>
          </cell>
          <cell r="M1280">
            <v>24</v>
          </cell>
          <cell r="N1280">
            <v>480</v>
          </cell>
          <cell r="O1280">
            <v>2400</v>
          </cell>
          <cell r="P1280">
            <v>0</v>
          </cell>
          <cell r="Q1280">
            <v>1</v>
          </cell>
          <cell r="R1280">
            <v>3</v>
          </cell>
          <cell r="S1280" t="str">
            <v>3474630326835</v>
          </cell>
          <cell r="T1280" t="str">
            <v>RU.77.99.37.001.E.008061.10.13</v>
          </cell>
          <cell r="U1280" t="str">
            <v>Non Aerosol</v>
          </cell>
          <cell r="V1280" t="str">
            <v>E0158205</v>
          </cell>
          <cell r="W1280" t="str">
            <v>E0158205</v>
          </cell>
          <cell r="X1280" t="str">
            <v>E0158205</v>
          </cell>
          <cell r="Y1280" t="str">
            <v>E0158205</v>
          </cell>
          <cell r="Z1280" t="str">
            <v>not US</v>
          </cell>
          <cell r="AA1280" t="str">
            <v/>
          </cell>
          <cell r="AB1280">
            <v>9</v>
          </cell>
          <cell r="AC1280" t="str">
            <v>Non Aerosol</v>
          </cell>
        </row>
        <row r="1281">
          <cell r="A1281" t="str">
            <v>E0202205</v>
          </cell>
          <cell r="B1281" t="str">
            <v>3474630336926</v>
          </cell>
          <cell r="C1281" t="str">
            <v>MX SB 9AV 90ML V974</v>
          </cell>
          <cell r="D1281" t="str">
            <v>MX</v>
          </cell>
          <cell r="E1281" t="str">
            <v>A</v>
          </cell>
          <cell r="F1281">
            <v>1</v>
          </cell>
          <cell r="I1281" t="str">
            <v/>
          </cell>
          <cell r="L1281">
            <v>0.12</v>
          </cell>
          <cell r="M1281">
            <v>24</v>
          </cell>
          <cell r="N1281">
            <v>480</v>
          </cell>
          <cell r="O1281">
            <v>2400</v>
          </cell>
          <cell r="P1281">
            <v>0</v>
          </cell>
          <cell r="Q1281">
            <v>1</v>
          </cell>
          <cell r="R1281">
            <v>3</v>
          </cell>
          <cell r="S1281" t="str">
            <v>3474630336926</v>
          </cell>
          <cell r="T1281" t="str">
            <v>RU.77.99.37.001.E.008061.10.13</v>
          </cell>
          <cell r="U1281" t="str">
            <v>Non Aerosol</v>
          </cell>
          <cell r="V1281" t="str">
            <v>E0202205</v>
          </cell>
          <cell r="W1281" t="str">
            <v>E0202205</v>
          </cell>
          <cell r="X1281" t="str">
            <v>E0202205</v>
          </cell>
          <cell r="Y1281" t="str">
            <v>E0202205</v>
          </cell>
          <cell r="Z1281" t="str">
            <v>not US</v>
          </cell>
          <cell r="AA1281" t="str">
            <v/>
          </cell>
          <cell r="AB1281">
            <v>9</v>
          </cell>
          <cell r="AC1281" t="str">
            <v>Non Aerosol</v>
          </cell>
        </row>
        <row r="1282">
          <cell r="A1282" t="str">
            <v>E0126505</v>
          </cell>
          <cell r="B1282" t="str">
            <v>3474630324343</v>
          </cell>
          <cell r="C1282" t="str">
            <v>MX SB 10AV 90ML V974</v>
          </cell>
          <cell r="D1282" t="str">
            <v>MX</v>
          </cell>
          <cell r="E1282" t="str">
            <v>A</v>
          </cell>
          <cell r="F1282">
            <v>1</v>
          </cell>
          <cell r="I1282" t="str">
            <v/>
          </cell>
          <cell r="L1282">
            <v>0.12</v>
          </cell>
          <cell r="M1282">
            <v>24</v>
          </cell>
          <cell r="N1282">
            <v>480</v>
          </cell>
          <cell r="O1282">
            <v>2400</v>
          </cell>
          <cell r="P1282">
            <v>0</v>
          </cell>
          <cell r="Q1282">
            <v>1</v>
          </cell>
          <cell r="R1282">
            <v>3</v>
          </cell>
          <cell r="S1282" t="str">
            <v>3474630324343</v>
          </cell>
          <cell r="T1282" t="str">
            <v>RU.77.99.37.001.E.008061.10.13</v>
          </cell>
          <cell r="U1282" t="str">
            <v>Non Aerosol</v>
          </cell>
          <cell r="V1282" t="str">
            <v>E0126505</v>
          </cell>
          <cell r="W1282" t="str">
            <v>E0126505</v>
          </cell>
          <cell r="X1282" t="str">
            <v>E0126505</v>
          </cell>
          <cell r="Y1282" t="str">
            <v>E0126505</v>
          </cell>
          <cell r="Z1282" t="str">
            <v>not US</v>
          </cell>
          <cell r="AA1282" t="str">
            <v/>
          </cell>
          <cell r="AB1282">
            <v>9</v>
          </cell>
          <cell r="AC1282" t="str">
            <v>Non Aerosol</v>
          </cell>
        </row>
        <row r="1283">
          <cell r="A1283" t="str">
            <v>E0156204</v>
          </cell>
          <cell r="B1283" t="str">
            <v>3474630326750</v>
          </cell>
          <cell r="C1283" t="str">
            <v>MX SB 7G 90ML V974</v>
          </cell>
          <cell r="D1283" t="str">
            <v>MX</v>
          </cell>
          <cell r="E1283" t="str">
            <v>#</v>
          </cell>
          <cell r="F1283">
            <v>1</v>
          </cell>
          <cell r="I1283" t="str">
            <v/>
          </cell>
          <cell r="L1283">
            <v>0.12</v>
          </cell>
          <cell r="M1283">
            <v>24</v>
          </cell>
          <cell r="N1283">
            <v>480</v>
          </cell>
          <cell r="O1283">
            <v>2400</v>
          </cell>
          <cell r="P1283">
            <v>0</v>
          </cell>
          <cell r="Q1283">
            <v>1</v>
          </cell>
          <cell r="R1283">
            <v>3</v>
          </cell>
          <cell r="S1283" t="str">
            <v>3474630326750</v>
          </cell>
          <cell r="T1283" t="str">
            <v>RU.77.99.37.001.E.008061.10.13</v>
          </cell>
          <cell r="U1283" t="str">
            <v>Non Aerosol</v>
          </cell>
          <cell r="V1283" t="str">
            <v>E0156204</v>
          </cell>
          <cell r="W1283" t="str">
            <v>E0156204</v>
          </cell>
          <cell r="X1283" t="str">
            <v>E0156204</v>
          </cell>
          <cell r="Y1283" t="str">
            <v>E0156204</v>
          </cell>
          <cell r="Z1283" t="str">
            <v>not US</v>
          </cell>
          <cell r="AA1283" t="str">
            <v/>
          </cell>
          <cell r="AB1283">
            <v>9</v>
          </cell>
          <cell r="AC1283" t="str">
            <v>Non Aerosol</v>
          </cell>
        </row>
        <row r="1284">
          <cell r="A1284" t="str">
            <v>E0159005</v>
          </cell>
          <cell r="B1284" t="str">
            <v>3474630326866</v>
          </cell>
          <cell r="C1284" t="str">
            <v>MX SB 8G 90ML V974</v>
          </cell>
          <cell r="D1284" t="str">
            <v>MX</v>
          </cell>
          <cell r="E1284" t="str">
            <v>B</v>
          </cell>
          <cell r="F1284">
            <v>1</v>
          </cell>
          <cell r="I1284" t="str">
            <v/>
          </cell>
          <cell r="L1284">
            <v>0.12</v>
          </cell>
          <cell r="M1284">
            <v>24</v>
          </cell>
          <cell r="N1284">
            <v>480</v>
          </cell>
          <cell r="O1284">
            <v>2400</v>
          </cell>
          <cell r="P1284">
            <v>0</v>
          </cell>
          <cell r="Q1284">
            <v>1</v>
          </cell>
          <cell r="R1284">
            <v>3</v>
          </cell>
          <cell r="S1284" t="str">
            <v>3474630326866</v>
          </cell>
          <cell r="T1284" t="str">
            <v>RU.77.99.37.001.E.008061.10.13</v>
          </cell>
          <cell r="U1284" t="str">
            <v>Non Aerosol</v>
          </cell>
          <cell r="V1284" t="str">
            <v>E0159005</v>
          </cell>
          <cell r="W1284" t="str">
            <v>E0159005</v>
          </cell>
          <cell r="X1284" t="str">
            <v>E0159005</v>
          </cell>
          <cell r="Y1284" t="str">
            <v>E0159005</v>
          </cell>
          <cell r="Z1284" t="str">
            <v>not US</v>
          </cell>
          <cell r="AA1284" t="str">
            <v/>
          </cell>
          <cell r="AB1284">
            <v>9</v>
          </cell>
          <cell r="AC1284" t="str">
            <v>Non Aerosol</v>
          </cell>
        </row>
        <row r="1285">
          <cell r="A1285" t="str">
            <v>E0161505</v>
          </cell>
          <cell r="B1285" t="str">
            <v>3474630326958</v>
          </cell>
          <cell r="C1285" t="str">
            <v>MX SB 9G 90ML V974</v>
          </cell>
          <cell r="D1285" t="str">
            <v>MX</v>
          </cell>
          <cell r="E1285" t="str">
            <v>B</v>
          </cell>
          <cell r="F1285">
            <v>1</v>
          </cell>
          <cell r="I1285" t="str">
            <v/>
          </cell>
          <cell r="L1285">
            <v>0.12</v>
          </cell>
          <cell r="M1285">
            <v>24</v>
          </cell>
          <cell r="N1285">
            <v>480</v>
          </cell>
          <cell r="O1285">
            <v>2400</v>
          </cell>
          <cell r="P1285">
            <v>0</v>
          </cell>
          <cell r="Q1285">
            <v>1</v>
          </cell>
          <cell r="R1285">
            <v>3</v>
          </cell>
          <cell r="S1285" t="str">
            <v>3474630326958</v>
          </cell>
          <cell r="T1285" t="str">
            <v>RU.77.99.37.001.E.008061.10.13</v>
          </cell>
          <cell r="U1285" t="str">
            <v>Non Aerosol</v>
          </cell>
          <cell r="V1285" t="str">
            <v>E0161505</v>
          </cell>
          <cell r="W1285" t="str">
            <v>E0161505</v>
          </cell>
          <cell r="X1285" t="str">
            <v>E0161505</v>
          </cell>
          <cell r="Y1285" t="str">
            <v>E0161505</v>
          </cell>
          <cell r="Z1285" t="str">
            <v>not US</v>
          </cell>
          <cell r="AA1285" t="str">
            <v/>
          </cell>
          <cell r="AB1285">
            <v>9</v>
          </cell>
          <cell r="AC1285" t="str">
            <v>Non Aerosol</v>
          </cell>
        </row>
        <row r="1286">
          <cell r="A1286" t="str">
            <v>E0126905</v>
          </cell>
          <cell r="B1286" t="str">
            <v>3474630324381</v>
          </cell>
          <cell r="C1286" t="str">
            <v>MX SB 10G 90ML V974</v>
          </cell>
          <cell r="D1286" t="str">
            <v>MX</v>
          </cell>
          <cell r="E1286" t="str">
            <v>B</v>
          </cell>
          <cell r="F1286">
            <v>1</v>
          </cell>
          <cell r="I1286" t="str">
            <v/>
          </cell>
          <cell r="L1286">
            <v>0.12</v>
          </cell>
          <cell r="M1286">
            <v>24</v>
          </cell>
          <cell r="N1286">
            <v>480</v>
          </cell>
          <cell r="O1286">
            <v>2400</v>
          </cell>
          <cell r="P1286">
            <v>0</v>
          </cell>
          <cell r="Q1286">
            <v>1</v>
          </cell>
          <cell r="R1286">
            <v>3</v>
          </cell>
          <cell r="S1286" t="str">
            <v>3474630324381</v>
          </cell>
          <cell r="T1286" t="str">
            <v>RU.77.99.37.001.E.008061.10.13</v>
          </cell>
          <cell r="U1286" t="str">
            <v>Non Aerosol</v>
          </cell>
          <cell r="V1286" t="str">
            <v>E0126905</v>
          </cell>
          <cell r="W1286" t="str">
            <v>E0126905</v>
          </cell>
          <cell r="X1286" t="str">
            <v>E0126905</v>
          </cell>
          <cell r="Y1286" t="str">
            <v>E0126905</v>
          </cell>
          <cell r="Z1286" t="str">
            <v>not US</v>
          </cell>
          <cell r="AA1286" t="str">
            <v/>
          </cell>
          <cell r="AB1286">
            <v>9</v>
          </cell>
          <cell r="AC1286" t="str">
            <v>Non Aerosol</v>
          </cell>
        </row>
        <row r="1287">
          <cell r="A1287" t="str">
            <v>E0138604</v>
          </cell>
          <cell r="B1287" t="str">
            <v>3474630324770</v>
          </cell>
          <cell r="C1287" t="str">
            <v>MX SB 5C 90ML V974</v>
          </cell>
          <cell r="D1287" t="str">
            <v>MX</v>
          </cell>
          <cell r="E1287" t="str">
            <v>#</v>
          </cell>
          <cell r="F1287">
            <v>1</v>
          </cell>
          <cell r="I1287" t="str">
            <v/>
          </cell>
          <cell r="L1287">
            <v>0.12</v>
          </cell>
          <cell r="M1287">
            <v>24</v>
          </cell>
          <cell r="N1287">
            <v>480</v>
          </cell>
          <cell r="O1287">
            <v>2400</v>
          </cell>
          <cell r="P1287">
            <v>0</v>
          </cell>
          <cell r="Q1287">
            <v>1</v>
          </cell>
          <cell r="R1287">
            <v>3</v>
          </cell>
          <cell r="S1287" t="str">
            <v>3474630324770</v>
          </cell>
          <cell r="T1287" t="str">
            <v>RU.77.99.37.001.E.008061.10.13</v>
          </cell>
          <cell r="U1287" t="str">
            <v>Non Aerosol</v>
          </cell>
          <cell r="V1287" t="str">
            <v>E0138604</v>
          </cell>
          <cell r="W1287" t="str">
            <v>E0138604</v>
          </cell>
          <cell r="X1287" t="str">
            <v>E0138604</v>
          </cell>
          <cell r="Y1287" t="str">
            <v>E0138604</v>
          </cell>
          <cell r="Z1287" t="str">
            <v>not US</v>
          </cell>
          <cell r="AA1287" t="str">
            <v/>
          </cell>
          <cell r="AB1287">
            <v>9</v>
          </cell>
          <cell r="AC1287" t="str">
            <v>Non Aerosol</v>
          </cell>
        </row>
        <row r="1288">
          <cell r="A1288" t="str">
            <v>E0200605</v>
          </cell>
          <cell r="B1288" t="str">
            <v>3474630337398</v>
          </cell>
          <cell r="C1288" t="str">
            <v>MX SB 6C 90ML V974</v>
          </cell>
          <cell r="D1288" t="str">
            <v>MX</v>
          </cell>
          <cell r="E1288" t="str">
            <v>B</v>
          </cell>
          <cell r="F1288">
            <v>1</v>
          </cell>
          <cell r="I1288" t="str">
            <v/>
          </cell>
          <cell r="L1288">
            <v>0.12</v>
          </cell>
          <cell r="M1288">
            <v>24</v>
          </cell>
          <cell r="N1288">
            <v>480</v>
          </cell>
          <cell r="O1288">
            <v>2400</v>
          </cell>
          <cell r="P1288">
            <v>0</v>
          </cell>
          <cell r="Q1288">
            <v>1</v>
          </cell>
          <cell r="R1288">
            <v>3</v>
          </cell>
          <cell r="S1288" t="str">
            <v>3474630337398</v>
          </cell>
          <cell r="T1288" t="str">
            <v>RU.77.99.37.001.E.008061.10.13</v>
          </cell>
          <cell r="U1288" t="str">
            <v>Non Aerosol</v>
          </cell>
          <cell r="V1288" t="str">
            <v>E0200605</v>
          </cell>
          <cell r="W1288" t="str">
            <v>E0200605</v>
          </cell>
          <cell r="X1288" t="str">
            <v>E0200605</v>
          </cell>
          <cell r="Y1288" t="str">
            <v>E0200605</v>
          </cell>
          <cell r="Z1288" t="str">
            <v>not US</v>
          </cell>
          <cell r="AA1288" t="str">
            <v/>
          </cell>
          <cell r="AB1288">
            <v>9</v>
          </cell>
          <cell r="AC1288" t="str">
            <v>Non Aerosol</v>
          </cell>
        </row>
        <row r="1289">
          <cell r="A1289" t="str">
            <v>E0156005</v>
          </cell>
          <cell r="B1289" t="str">
            <v>3474630326743</v>
          </cell>
          <cell r="C1289" t="str">
            <v>MX SB 7C 90ML V974</v>
          </cell>
          <cell r="D1289" t="str">
            <v>MX</v>
          </cell>
          <cell r="E1289" t="str">
            <v>B</v>
          </cell>
          <cell r="F1289">
            <v>1</v>
          </cell>
          <cell r="I1289" t="str">
            <v/>
          </cell>
          <cell r="L1289">
            <v>0.12</v>
          </cell>
          <cell r="M1289">
            <v>24</v>
          </cell>
          <cell r="N1289">
            <v>480</v>
          </cell>
          <cell r="O1289">
            <v>2400</v>
          </cell>
          <cell r="P1289">
            <v>0</v>
          </cell>
          <cell r="Q1289">
            <v>1</v>
          </cell>
          <cell r="R1289">
            <v>3</v>
          </cell>
          <cell r="S1289" t="str">
            <v>3474630326743</v>
          </cell>
          <cell r="T1289" t="str">
            <v>RU.77.99.37.001.E.008061.10.13</v>
          </cell>
          <cell r="U1289" t="str">
            <v>Non Aerosol</v>
          </cell>
          <cell r="V1289" t="str">
            <v>E0156005</v>
          </cell>
          <cell r="W1289" t="str">
            <v>E0156005</v>
          </cell>
          <cell r="X1289" t="str">
            <v>E0156005</v>
          </cell>
          <cell r="Y1289" t="str">
            <v>E0156005</v>
          </cell>
          <cell r="Z1289" t="str">
            <v>not US</v>
          </cell>
          <cell r="AA1289" t="str">
            <v/>
          </cell>
          <cell r="AB1289">
            <v>9</v>
          </cell>
          <cell r="AC1289" t="str">
            <v>Non Aerosol</v>
          </cell>
        </row>
        <row r="1290">
          <cell r="A1290" t="str">
            <v>E0158505</v>
          </cell>
          <cell r="B1290" t="str">
            <v>3474630326842</v>
          </cell>
          <cell r="C1290" t="str">
            <v>MX SB 8C 90ML V974</v>
          </cell>
          <cell r="D1290" t="str">
            <v>MX</v>
          </cell>
          <cell r="E1290" t="str">
            <v>B</v>
          </cell>
          <cell r="F1290">
            <v>1</v>
          </cell>
          <cell r="I1290" t="str">
            <v/>
          </cell>
          <cell r="L1290">
            <v>0.12</v>
          </cell>
          <cell r="M1290">
            <v>24</v>
          </cell>
          <cell r="N1290">
            <v>480</v>
          </cell>
          <cell r="O1290">
            <v>2400</v>
          </cell>
          <cell r="P1290">
            <v>0</v>
          </cell>
          <cell r="Q1290">
            <v>1</v>
          </cell>
          <cell r="R1290">
            <v>3</v>
          </cell>
          <cell r="S1290" t="str">
            <v>3474630326842</v>
          </cell>
          <cell r="T1290" t="str">
            <v>RU.77.99.37.001.E.008061.10.13</v>
          </cell>
          <cell r="U1290" t="str">
            <v>Non Aerosol</v>
          </cell>
          <cell r="V1290" t="str">
            <v>E0158505</v>
          </cell>
          <cell r="W1290" t="str">
            <v>E0158505</v>
          </cell>
          <cell r="X1290" t="str">
            <v>E0158505</v>
          </cell>
          <cell r="Y1290" t="str">
            <v>E0158505</v>
          </cell>
          <cell r="Z1290" t="str">
            <v>not US</v>
          </cell>
          <cell r="AA1290" t="str">
            <v/>
          </cell>
          <cell r="AB1290">
            <v>9</v>
          </cell>
          <cell r="AC1290" t="str">
            <v>Non Aerosol</v>
          </cell>
        </row>
        <row r="1291">
          <cell r="A1291" t="str">
            <v>E0925602</v>
          </cell>
          <cell r="B1291" t="str">
            <v>3474630607309</v>
          </cell>
          <cell r="C1291" t="str">
            <v>MX SB DW 7CG 90ML V974</v>
          </cell>
          <cell r="D1291" t="str">
            <v>MX</v>
          </cell>
          <cell r="E1291" t="str">
            <v>B</v>
          </cell>
          <cell r="F1291">
            <v>1</v>
          </cell>
          <cell r="I1291" t="str">
            <v/>
          </cell>
          <cell r="L1291">
            <v>0.12</v>
          </cell>
          <cell r="M1291">
            <v>24</v>
          </cell>
          <cell r="N1291">
            <v>480</v>
          </cell>
          <cell r="O1291">
            <v>2400</v>
          </cell>
          <cell r="P1291">
            <v>0</v>
          </cell>
          <cell r="Q1291">
            <v>1</v>
          </cell>
          <cell r="R1291">
            <v>3</v>
          </cell>
          <cell r="S1291" t="str">
            <v>3474630607309</v>
          </cell>
          <cell r="T1291" t="str">
            <v>RU.77.99.37.001.E.006631.08.13</v>
          </cell>
          <cell r="U1291" t="str">
            <v>Non Aerosol</v>
          </cell>
          <cell r="V1291" t="str">
            <v>E0925602</v>
          </cell>
          <cell r="W1291" t="str">
            <v>E0925602</v>
          </cell>
          <cell r="X1291" t="str">
            <v>E0925602</v>
          </cell>
          <cell r="Y1291" t="str">
            <v>E0925602</v>
          </cell>
          <cell r="Z1291" t="str">
            <v>not US</v>
          </cell>
          <cell r="AA1291" t="str">
            <v/>
          </cell>
          <cell r="AB1291">
            <v>9</v>
          </cell>
          <cell r="AC1291" t="str">
            <v>Non Aerosol</v>
          </cell>
        </row>
        <row r="1292">
          <cell r="A1292" t="str">
            <v>E0158705</v>
          </cell>
          <cell r="B1292" t="str">
            <v>3474630326859</v>
          </cell>
          <cell r="C1292" t="str">
            <v>MX SB 8CC 90ML V974</v>
          </cell>
          <cell r="D1292" t="str">
            <v>MX</v>
          </cell>
          <cell r="E1292" t="str">
            <v>A</v>
          </cell>
          <cell r="F1292">
            <v>1</v>
          </cell>
          <cell r="I1292" t="str">
            <v/>
          </cell>
          <cell r="L1292">
            <v>0.12</v>
          </cell>
          <cell r="M1292">
            <v>24</v>
          </cell>
          <cell r="N1292">
            <v>480</v>
          </cell>
          <cell r="O1292">
            <v>2400</v>
          </cell>
          <cell r="P1292">
            <v>0</v>
          </cell>
          <cell r="Q1292">
            <v>1</v>
          </cell>
          <cell r="R1292">
            <v>3</v>
          </cell>
          <cell r="S1292" t="str">
            <v>3474630326859</v>
          </cell>
          <cell r="T1292" t="str">
            <v>RU.77.99.37.001.E.008061.10.13</v>
          </cell>
          <cell r="U1292" t="str">
            <v>Non Aerosol</v>
          </cell>
          <cell r="V1292" t="str">
            <v>E0158705</v>
          </cell>
          <cell r="W1292" t="str">
            <v>E0158705</v>
          </cell>
          <cell r="X1292" t="str">
            <v>E0158705</v>
          </cell>
          <cell r="Y1292" t="str">
            <v>E0158705</v>
          </cell>
          <cell r="Z1292" t="str">
            <v>not US</v>
          </cell>
          <cell r="AA1292" t="str">
            <v/>
          </cell>
          <cell r="AB1292">
            <v>9</v>
          </cell>
          <cell r="AC1292" t="str">
            <v>Non Aerosol</v>
          </cell>
        </row>
        <row r="1293">
          <cell r="A1293" t="str">
            <v>E0133905</v>
          </cell>
          <cell r="B1293" t="str">
            <v>3474630324602</v>
          </cell>
          <cell r="C1293" t="str">
            <v>MX SB 4M 90ML V974</v>
          </cell>
          <cell r="D1293" t="str">
            <v>MX</v>
          </cell>
          <cell r="E1293" t="str">
            <v>A</v>
          </cell>
          <cell r="F1293">
            <v>1</v>
          </cell>
          <cell r="I1293" t="str">
            <v/>
          </cell>
          <cell r="L1293">
            <v>0.12</v>
          </cell>
          <cell r="M1293">
            <v>24</v>
          </cell>
          <cell r="N1293">
            <v>480</v>
          </cell>
          <cell r="O1293">
            <v>2400</v>
          </cell>
          <cell r="P1293">
            <v>0</v>
          </cell>
          <cell r="Q1293">
            <v>1</v>
          </cell>
          <cell r="R1293">
            <v>3</v>
          </cell>
          <cell r="S1293" t="str">
            <v>3474630324602</v>
          </cell>
          <cell r="T1293" t="str">
            <v>RU.77.99.37.001.E.008061.10.13</v>
          </cell>
          <cell r="U1293" t="str">
            <v>Non Aerosol</v>
          </cell>
          <cell r="V1293" t="str">
            <v>E0133905</v>
          </cell>
          <cell r="W1293" t="str">
            <v>E0133905</v>
          </cell>
          <cell r="X1293" t="str">
            <v>E0133905</v>
          </cell>
          <cell r="Y1293" t="str">
            <v>E0133905</v>
          </cell>
          <cell r="Z1293" t="str">
            <v>not US</v>
          </cell>
          <cell r="AA1293" t="str">
            <v/>
          </cell>
          <cell r="AB1293">
            <v>9</v>
          </cell>
          <cell r="AC1293" t="str">
            <v>Non Aerosol</v>
          </cell>
        </row>
        <row r="1294">
          <cell r="A1294" t="str">
            <v>E0147104</v>
          </cell>
          <cell r="B1294" t="str">
            <v>3474630325609</v>
          </cell>
          <cell r="C1294" t="str">
            <v>MX SB 5M 90ML V974</v>
          </cell>
          <cell r="D1294" t="str">
            <v>MX</v>
          </cell>
          <cell r="E1294" t="str">
            <v>#</v>
          </cell>
          <cell r="F1294">
            <v>1</v>
          </cell>
          <cell r="I1294" t="str">
            <v/>
          </cell>
          <cell r="L1294">
            <v>0.12</v>
          </cell>
          <cell r="M1294">
            <v>24</v>
          </cell>
          <cell r="N1294">
            <v>480</v>
          </cell>
          <cell r="O1294">
            <v>2400</v>
          </cell>
          <cell r="P1294">
            <v>0</v>
          </cell>
          <cell r="Q1294">
            <v>1</v>
          </cell>
          <cell r="R1294">
            <v>3</v>
          </cell>
          <cell r="S1294" t="str">
            <v>3474630325609</v>
          </cell>
          <cell r="T1294" t="str">
            <v>RU.77.99.37.001.E.008061.10.13</v>
          </cell>
          <cell r="U1294" t="str">
            <v>Non Aerosol</v>
          </cell>
          <cell r="V1294" t="str">
            <v>E0147104</v>
          </cell>
          <cell r="W1294" t="str">
            <v>E0147104</v>
          </cell>
          <cell r="X1294" t="str">
            <v>E0147104</v>
          </cell>
          <cell r="Y1294" t="str">
            <v>E0147104</v>
          </cell>
          <cell r="Z1294" t="str">
            <v>not US</v>
          </cell>
          <cell r="AA1294" t="str">
            <v/>
          </cell>
          <cell r="AB1294">
            <v>9</v>
          </cell>
          <cell r="AC1294" t="str">
            <v>Non Aerosol</v>
          </cell>
        </row>
        <row r="1295">
          <cell r="A1295" t="str">
            <v>E0153905</v>
          </cell>
          <cell r="B1295" t="str">
            <v>3474630326668</v>
          </cell>
          <cell r="C1295" t="str">
            <v>MX SB 6M 90ML V974</v>
          </cell>
          <cell r="D1295" t="str">
            <v>MX</v>
          </cell>
          <cell r="E1295" t="str">
            <v>A</v>
          </cell>
          <cell r="F1295">
            <v>1</v>
          </cell>
          <cell r="I1295" t="str">
            <v/>
          </cell>
          <cell r="L1295">
            <v>0.12</v>
          </cell>
          <cell r="M1295">
            <v>24</v>
          </cell>
          <cell r="N1295">
            <v>480</v>
          </cell>
          <cell r="O1295">
            <v>2400</v>
          </cell>
          <cell r="P1295">
            <v>0</v>
          </cell>
          <cell r="Q1295">
            <v>1</v>
          </cell>
          <cell r="R1295">
            <v>3</v>
          </cell>
          <cell r="S1295" t="str">
            <v>3474630326668</v>
          </cell>
          <cell r="T1295" t="str">
            <v>RU.77.99.37.001.E.008061.10.13</v>
          </cell>
          <cell r="U1295" t="str">
            <v>Non Aerosol</v>
          </cell>
          <cell r="V1295" t="str">
            <v>E0153905</v>
          </cell>
          <cell r="W1295" t="str">
            <v>E0153905</v>
          </cell>
          <cell r="X1295" t="str">
            <v>E0153905</v>
          </cell>
          <cell r="Y1295" t="str">
            <v>E0153905</v>
          </cell>
          <cell r="Z1295" t="str">
            <v>not US</v>
          </cell>
          <cell r="AA1295" t="str">
            <v/>
          </cell>
          <cell r="AB1295">
            <v>9</v>
          </cell>
          <cell r="AC1295" t="str">
            <v>Non Aerosol</v>
          </cell>
        </row>
        <row r="1296">
          <cell r="A1296" t="str">
            <v>E0156705</v>
          </cell>
          <cell r="B1296" t="str">
            <v>3474630326774</v>
          </cell>
          <cell r="C1296" t="str">
            <v>MX SB 7M 90ML V974</v>
          </cell>
          <cell r="D1296" t="str">
            <v>MX</v>
          </cell>
          <cell r="E1296" t="str">
            <v>A</v>
          </cell>
          <cell r="F1296">
            <v>1</v>
          </cell>
          <cell r="I1296" t="str">
            <v/>
          </cell>
          <cell r="L1296">
            <v>0.12</v>
          </cell>
          <cell r="M1296">
            <v>24</v>
          </cell>
          <cell r="N1296">
            <v>480</v>
          </cell>
          <cell r="O1296">
            <v>2400</v>
          </cell>
          <cell r="P1296">
            <v>0</v>
          </cell>
          <cell r="Q1296">
            <v>1</v>
          </cell>
          <cell r="R1296">
            <v>3</v>
          </cell>
          <cell r="S1296" t="str">
            <v>3474630326774</v>
          </cell>
          <cell r="T1296" t="str">
            <v>RU.77.99.37.001.E.008061.10.13</v>
          </cell>
          <cell r="U1296" t="str">
            <v>Non Aerosol</v>
          </cell>
          <cell r="V1296" t="str">
            <v>E0156705</v>
          </cell>
          <cell r="W1296" t="str">
            <v>E0156705</v>
          </cell>
          <cell r="X1296" t="str">
            <v>E0156705</v>
          </cell>
          <cell r="Y1296" t="str">
            <v>E0156705</v>
          </cell>
          <cell r="Z1296" t="str">
            <v>not US</v>
          </cell>
          <cell r="AA1296" t="str">
            <v/>
          </cell>
          <cell r="AB1296">
            <v>9</v>
          </cell>
          <cell r="AC1296" t="str">
            <v>Non Aerosol</v>
          </cell>
        </row>
        <row r="1297">
          <cell r="A1297" t="str">
            <v>E0159305</v>
          </cell>
          <cell r="B1297" t="str">
            <v>3474630326873</v>
          </cell>
          <cell r="C1297" t="str">
            <v>MX SB 8M 90ML V974</v>
          </cell>
          <cell r="D1297" t="str">
            <v>MX</v>
          </cell>
          <cell r="E1297" t="str">
            <v>A</v>
          </cell>
          <cell r="F1297">
            <v>1</v>
          </cell>
          <cell r="I1297" t="str">
            <v/>
          </cell>
          <cell r="L1297">
            <v>0.12</v>
          </cell>
          <cell r="M1297">
            <v>24</v>
          </cell>
          <cell r="N1297">
            <v>480</v>
          </cell>
          <cell r="O1297">
            <v>2400</v>
          </cell>
          <cell r="P1297">
            <v>0</v>
          </cell>
          <cell r="Q1297">
            <v>1</v>
          </cell>
          <cell r="R1297">
            <v>3</v>
          </cell>
          <cell r="S1297" t="str">
            <v>3474630326873</v>
          </cell>
          <cell r="T1297" t="str">
            <v>RU.77.99.37.001.E.008061.10.13</v>
          </cell>
          <cell r="U1297" t="str">
            <v>Non Aerosol</v>
          </cell>
          <cell r="V1297" t="str">
            <v>E0159305</v>
          </cell>
          <cell r="W1297" t="str">
            <v>E0159305</v>
          </cell>
          <cell r="X1297" t="str">
            <v>E0159305</v>
          </cell>
          <cell r="Y1297" t="str">
            <v>E0159305</v>
          </cell>
          <cell r="Z1297" t="str">
            <v>not US</v>
          </cell>
          <cell r="AA1297" t="str">
            <v/>
          </cell>
          <cell r="AB1297">
            <v>9</v>
          </cell>
          <cell r="AC1297" t="str">
            <v>Non Aerosol</v>
          </cell>
        </row>
        <row r="1298">
          <cell r="A1298" t="str">
            <v>E0161805</v>
          </cell>
          <cell r="B1298" t="str">
            <v>3474630326965</v>
          </cell>
          <cell r="C1298" t="str">
            <v>MX SB 9M 90ML V974</v>
          </cell>
          <cell r="D1298" t="str">
            <v>MX</v>
          </cell>
          <cell r="E1298" t="str">
            <v>A</v>
          </cell>
          <cell r="F1298">
            <v>1</v>
          </cell>
          <cell r="I1298" t="str">
            <v/>
          </cell>
          <cell r="L1298">
            <v>0.12</v>
          </cell>
          <cell r="M1298">
            <v>24</v>
          </cell>
          <cell r="N1298">
            <v>480</v>
          </cell>
          <cell r="O1298">
            <v>2400</v>
          </cell>
          <cell r="P1298">
            <v>0</v>
          </cell>
          <cell r="Q1298">
            <v>1</v>
          </cell>
          <cell r="R1298">
            <v>3</v>
          </cell>
          <cell r="S1298" t="str">
            <v>3474630326965</v>
          </cell>
          <cell r="T1298" t="str">
            <v>RU.77.99.37.001.E.003791.05.13</v>
          </cell>
          <cell r="U1298" t="str">
            <v>Non Aerosol</v>
          </cell>
          <cell r="V1298" t="str">
            <v>E0161805</v>
          </cell>
          <cell r="W1298" t="str">
            <v>E0161805</v>
          </cell>
          <cell r="X1298" t="str">
            <v>E0161805</v>
          </cell>
          <cell r="Y1298" t="str">
            <v>E0161805</v>
          </cell>
          <cell r="Z1298" t="str">
            <v>not US</v>
          </cell>
          <cell r="AA1298" t="str">
            <v/>
          </cell>
          <cell r="AB1298">
            <v>9</v>
          </cell>
          <cell r="AC1298" t="str">
            <v>Non Aerosol</v>
          </cell>
        </row>
        <row r="1299">
          <cell r="A1299" t="str">
            <v>E2261502</v>
          </cell>
          <cell r="B1299" t="str">
            <v>3474636493326</v>
          </cell>
          <cell r="C1299" t="str">
            <v>MX SCB MOCHA 4MA 90ML V974</v>
          </cell>
          <cell r="D1299" t="str">
            <v>MX</v>
          </cell>
          <cell r="E1299" t="str">
            <v>A</v>
          </cell>
          <cell r="F1299">
            <v>1</v>
          </cell>
          <cell r="I1299" t="str">
            <v/>
          </cell>
          <cell r="L1299">
            <v>0.12</v>
          </cell>
          <cell r="M1299">
            <v>24</v>
          </cell>
          <cell r="N1299">
            <v>480</v>
          </cell>
          <cell r="O1299">
            <v>2400</v>
          </cell>
          <cell r="P1299">
            <v>0</v>
          </cell>
          <cell r="Q1299">
            <v>1</v>
          </cell>
          <cell r="R1299">
            <v>3</v>
          </cell>
          <cell r="S1299" t="str">
            <v>3474636493326</v>
          </cell>
          <cell r="T1299" t="str">
            <v>RU.77.99.29.001.E.001108.03.17</v>
          </cell>
          <cell r="U1299" t="str">
            <v>Non Aerosol</v>
          </cell>
          <cell r="V1299" t="str">
            <v>E2261502</v>
          </cell>
          <cell r="W1299" t="str">
            <v>E2261502</v>
          </cell>
          <cell r="X1299" t="str">
            <v>E2261502</v>
          </cell>
          <cell r="Y1299" t="str">
            <v>E2261502</v>
          </cell>
          <cell r="Z1299" t="str">
            <v>not US</v>
          </cell>
          <cell r="AA1299" t="str">
            <v/>
          </cell>
          <cell r="AB1299">
            <v>9</v>
          </cell>
          <cell r="AC1299" t="str">
            <v>Non Aerosol</v>
          </cell>
        </row>
        <row r="1300">
          <cell r="A1300" t="str">
            <v>E2261902</v>
          </cell>
          <cell r="B1300" t="str">
            <v>3474636493364</v>
          </cell>
          <cell r="C1300" t="str">
            <v>MX SCB MOCHA 6MA 90ML V974</v>
          </cell>
          <cell r="D1300" t="str">
            <v>MX</v>
          </cell>
          <cell r="E1300" t="str">
            <v>A</v>
          </cell>
          <cell r="F1300">
            <v>1</v>
          </cell>
          <cell r="I1300" t="str">
            <v/>
          </cell>
          <cell r="L1300">
            <v>0.12</v>
          </cell>
          <cell r="M1300">
            <v>24</v>
          </cell>
          <cell r="N1300">
            <v>480</v>
          </cell>
          <cell r="O1300">
            <v>2400</v>
          </cell>
          <cell r="P1300">
            <v>0</v>
          </cell>
          <cell r="Q1300">
            <v>1</v>
          </cell>
          <cell r="R1300">
            <v>3</v>
          </cell>
          <cell r="S1300" t="str">
            <v>3474636493364</v>
          </cell>
          <cell r="T1300" t="str">
            <v>RU.77.99.29.001.E.001108.03.17</v>
          </cell>
          <cell r="U1300" t="str">
            <v>Non Aerosol</v>
          </cell>
          <cell r="V1300" t="str">
            <v>E2261902</v>
          </cell>
          <cell r="W1300" t="str">
            <v>E2261902</v>
          </cell>
          <cell r="X1300" t="str">
            <v>E2261902</v>
          </cell>
          <cell r="Y1300" t="str">
            <v>E2261902</v>
          </cell>
          <cell r="Z1300" t="str">
            <v>not US</v>
          </cell>
          <cell r="AA1300" t="str">
            <v/>
          </cell>
          <cell r="AB1300">
            <v>9</v>
          </cell>
          <cell r="AC1300" t="str">
            <v>Non Aerosol</v>
          </cell>
        </row>
        <row r="1301">
          <cell r="A1301" t="str">
            <v>E2262302</v>
          </cell>
          <cell r="B1301" t="str">
            <v>3474636493401</v>
          </cell>
          <cell r="C1301" t="str">
            <v>MX SCB MOCHA 8MA 90ML V974</v>
          </cell>
          <cell r="D1301" t="str">
            <v>MX</v>
          </cell>
          <cell r="E1301" t="str">
            <v>A</v>
          </cell>
          <cell r="F1301">
            <v>1</v>
          </cell>
          <cell r="I1301" t="str">
            <v/>
          </cell>
          <cell r="L1301">
            <v>0.12</v>
          </cell>
          <cell r="M1301">
            <v>24</v>
          </cell>
          <cell r="N1301">
            <v>480</v>
          </cell>
          <cell r="O1301">
            <v>2400</v>
          </cell>
          <cell r="P1301">
            <v>0</v>
          </cell>
          <cell r="Q1301">
            <v>1</v>
          </cell>
          <cell r="R1301">
            <v>3</v>
          </cell>
          <cell r="S1301" t="str">
            <v>3474636493401</v>
          </cell>
          <cell r="T1301" t="str">
            <v>RU.77.99.29.001.E.001108.03.17</v>
          </cell>
          <cell r="U1301" t="str">
            <v>Non Aerosol</v>
          </cell>
          <cell r="V1301" t="str">
            <v>E2262302</v>
          </cell>
          <cell r="W1301" t="str">
            <v>E2262302</v>
          </cell>
          <cell r="X1301" t="str">
            <v>E2262302</v>
          </cell>
          <cell r="Y1301" t="str">
            <v>E2262302</v>
          </cell>
          <cell r="Z1301" t="str">
            <v>not US</v>
          </cell>
          <cell r="AA1301" t="str">
            <v/>
          </cell>
          <cell r="AB1301">
            <v>9</v>
          </cell>
          <cell r="AC1301" t="str">
            <v>Non Aerosol</v>
          </cell>
        </row>
        <row r="1302">
          <cell r="A1302" t="str">
            <v>E0154205</v>
          </cell>
          <cell r="B1302" t="str">
            <v>3474630326675</v>
          </cell>
          <cell r="C1302" t="str">
            <v>MX SB 6MM 90ML V974</v>
          </cell>
          <cell r="D1302" t="str">
            <v>MX</v>
          </cell>
          <cell r="E1302" t="str">
            <v>A</v>
          </cell>
          <cell r="F1302">
            <v>1</v>
          </cell>
          <cell r="I1302" t="str">
            <v/>
          </cell>
          <cell r="L1302">
            <v>0.12</v>
          </cell>
          <cell r="M1302">
            <v>24</v>
          </cell>
          <cell r="N1302">
            <v>480</v>
          </cell>
          <cell r="O1302">
            <v>2400</v>
          </cell>
          <cell r="P1302">
            <v>0</v>
          </cell>
          <cell r="Q1302">
            <v>1</v>
          </cell>
          <cell r="R1302">
            <v>3</v>
          </cell>
          <cell r="S1302" t="str">
            <v>3474630326675</v>
          </cell>
          <cell r="T1302" t="str">
            <v>RU.77.99.37.001.E.006522.08.13</v>
          </cell>
          <cell r="U1302" t="str">
            <v>Non Aerosol</v>
          </cell>
          <cell r="V1302" t="str">
            <v>E0154205</v>
          </cell>
          <cell r="W1302" t="str">
            <v>E0154205</v>
          </cell>
          <cell r="X1302" t="str">
            <v>E0154205</v>
          </cell>
          <cell r="Y1302" t="str">
            <v>E0154205</v>
          </cell>
          <cell r="Z1302" t="str">
            <v>not US</v>
          </cell>
          <cell r="AA1302" t="str">
            <v/>
          </cell>
          <cell r="AB1302">
            <v>9</v>
          </cell>
          <cell r="AC1302" t="str">
            <v>Non Aerosol</v>
          </cell>
        </row>
        <row r="1303">
          <cell r="A1303" t="str">
            <v>E0159605</v>
          </cell>
          <cell r="B1303" t="str">
            <v>3474630326880</v>
          </cell>
          <cell r="C1303" t="str">
            <v>MX SB 8MM 90ML V974</v>
          </cell>
          <cell r="D1303" t="str">
            <v>MX</v>
          </cell>
          <cell r="E1303" t="str">
            <v>A</v>
          </cell>
          <cell r="F1303">
            <v>1</v>
          </cell>
          <cell r="I1303" t="str">
            <v/>
          </cell>
          <cell r="L1303">
            <v>0.12</v>
          </cell>
          <cell r="M1303">
            <v>24</v>
          </cell>
          <cell r="N1303">
            <v>480</v>
          </cell>
          <cell r="O1303">
            <v>2400</v>
          </cell>
          <cell r="P1303">
            <v>0</v>
          </cell>
          <cell r="Q1303">
            <v>1</v>
          </cell>
          <cell r="R1303">
            <v>3</v>
          </cell>
          <cell r="S1303" t="str">
            <v>3474630326880</v>
          </cell>
          <cell r="T1303" t="str">
            <v>RU.77.99.37.001.E.006522.08.13</v>
          </cell>
          <cell r="U1303" t="str">
            <v>Non Aerosol</v>
          </cell>
          <cell r="V1303" t="str">
            <v>E0159605</v>
          </cell>
          <cell r="W1303" t="str">
            <v>E0159605</v>
          </cell>
          <cell r="X1303" t="str">
            <v>E0159605</v>
          </cell>
          <cell r="Y1303" t="str">
            <v>E0159605</v>
          </cell>
          <cell r="Z1303" t="str">
            <v>not US</v>
          </cell>
          <cell r="AA1303" t="str">
            <v/>
          </cell>
          <cell r="AB1303">
            <v>9</v>
          </cell>
          <cell r="AC1303" t="str">
            <v>Non Aerosol</v>
          </cell>
        </row>
        <row r="1304">
          <cell r="A1304" t="str">
            <v>E0127205</v>
          </cell>
          <cell r="B1304" t="str">
            <v>3474630324398</v>
          </cell>
          <cell r="C1304" t="str">
            <v>MX SB 10MM 90ML V974</v>
          </cell>
          <cell r="D1304" t="str">
            <v>MX</v>
          </cell>
          <cell r="E1304" t="str">
            <v>A</v>
          </cell>
          <cell r="F1304">
            <v>1</v>
          </cell>
          <cell r="I1304" t="str">
            <v/>
          </cell>
          <cell r="L1304">
            <v>0.12</v>
          </cell>
          <cell r="M1304">
            <v>24</v>
          </cell>
          <cell r="N1304">
            <v>480</v>
          </cell>
          <cell r="O1304">
            <v>2400</v>
          </cell>
          <cell r="P1304">
            <v>0</v>
          </cell>
          <cell r="Q1304">
            <v>1</v>
          </cell>
          <cell r="R1304">
            <v>3</v>
          </cell>
          <cell r="S1304" t="str">
            <v>3474630324398</v>
          </cell>
          <cell r="T1304" t="str">
            <v>RU.77.99.37.001.E.006522.08.13</v>
          </cell>
          <cell r="U1304" t="str">
            <v>Non Aerosol</v>
          </cell>
          <cell r="V1304" t="str">
            <v>E0127205</v>
          </cell>
          <cell r="W1304" t="str">
            <v>E0127205</v>
          </cell>
          <cell r="X1304" t="str">
            <v>E0127205</v>
          </cell>
          <cell r="Y1304" t="str">
            <v>E0127205</v>
          </cell>
          <cell r="Z1304" t="str">
            <v>not US</v>
          </cell>
          <cell r="AA1304" t="str">
            <v/>
          </cell>
          <cell r="AB1304">
            <v>9</v>
          </cell>
          <cell r="AC1304" t="str">
            <v>Non Aerosol</v>
          </cell>
        </row>
        <row r="1305">
          <cell r="A1305" t="str">
            <v>E0147304</v>
          </cell>
          <cell r="B1305" t="str">
            <v>3474630325630</v>
          </cell>
          <cell r="C1305" t="str">
            <v>MX SB 5MG 90ML V974</v>
          </cell>
          <cell r="D1305" t="str">
            <v>MX</v>
          </cell>
          <cell r="E1305" t="str">
            <v>#</v>
          </cell>
          <cell r="F1305">
            <v>1</v>
          </cell>
          <cell r="I1305" t="str">
            <v/>
          </cell>
          <cell r="L1305">
            <v>0.12</v>
          </cell>
          <cell r="M1305">
            <v>24</v>
          </cell>
          <cell r="N1305">
            <v>480</v>
          </cell>
          <cell r="O1305">
            <v>2400</v>
          </cell>
          <cell r="P1305">
            <v>0</v>
          </cell>
          <cell r="Q1305">
            <v>1</v>
          </cell>
          <cell r="R1305">
            <v>3</v>
          </cell>
          <cell r="S1305" t="str">
            <v>3474630325630</v>
          </cell>
          <cell r="T1305" t="str">
            <v>RU.77.99.37.001.E.006522.08.13</v>
          </cell>
          <cell r="U1305" t="str">
            <v>Non Aerosol</v>
          </cell>
          <cell r="V1305" t="str">
            <v>E0147304</v>
          </cell>
          <cell r="W1305" t="str">
            <v>E0147304</v>
          </cell>
          <cell r="X1305" t="str">
            <v>E0147304</v>
          </cell>
          <cell r="Y1305" t="str">
            <v>E0147304</v>
          </cell>
          <cell r="Z1305" t="str">
            <v>not US</v>
          </cell>
          <cell r="AA1305" t="str">
            <v/>
          </cell>
          <cell r="AB1305">
            <v>9</v>
          </cell>
          <cell r="AC1305" t="str">
            <v>Non Aerosol</v>
          </cell>
        </row>
        <row r="1306">
          <cell r="A1306" t="str">
            <v>E0163005</v>
          </cell>
          <cell r="B1306" t="str">
            <v>3474630327009</v>
          </cell>
          <cell r="C1306" t="str">
            <v>MX SB 6MG 90ML V974</v>
          </cell>
          <cell r="D1306" t="str">
            <v>MX</v>
          </cell>
          <cell r="E1306" t="str">
            <v>B</v>
          </cell>
          <cell r="F1306">
            <v>1</v>
          </cell>
          <cell r="I1306" t="str">
            <v/>
          </cell>
          <cell r="L1306">
            <v>0.12</v>
          </cell>
          <cell r="M1306">
            <v>24</v>
          </cell>
          <cell r="N1306">
            <v>480</v>
          </cell>
          <cell r="O1306">
            <v>2400</v>
          </cell>
          <cell r="P1306">
            <v>0</v>
          </cell>
          <cell r="Q1306">
            <v>1</v>
          </cell>
          <cell r="R1306">
            <v>3</v>
          </cell>
          <cell r="S1306" t="str">
            <v>3474630327009</v>
          </cell>
          <cell r="T1306" t="str">
            <v>RU.77.99.37.001.E.006522.08.13</v>
          </cell>
          <cell r="U1306" t="str">
            <v>Non Aerosol</v>
          </cell>
          <cell r="V1306" t="str">
            <v>E0163005</v>
          </cell>
          <cell r="W1306" t="str">
            <v>E0163005</v>
          </cell>
          <cell r="X1306" t="str">
            <v>E0163005</v>
          </cell>
          <cell r="Y1306" t="str">
            <v>E0163005</v>
          </cell>
          <cell r="Z1306" t="str">
            <v>not US</v>
          </cell>
          <cell r="AA1306" t="str">
            <v/>
          </cell>
          <cell r="AB1306">
            <v>9</v>
          </cell>
          <cell r="AC1306" t="str">
            <v>Non Aerosol</v>
          </cell>
        </row>
        <row r="1307">
          <cell r="A1307" t="str">
            <v>E0156905</v>
          </cell>
          <cell r="B1307" t="str">
            <v>3474630326781</v>
          </cell>
          <cell r="C1307" t="str">
            <v>MX SB 7MG 90ML V974</v>
          </cell>
          <cell r="D1307" t="str">
            <v>MX</v>
          </cell>
          <cell r="E1307" t="str">
            <v>B</v>
          </cell>
          <cell r="F1307">
            <v>1</v>
          </cell>
          <cell r="I1307" t="str">
            <v/>
          </cell>
          <cell r="L1307">
            <v>0.12</v>
          </cell>
          <cell r="M1307">
            <v>24</v>
          </cell>
          <cell r="N1307">
            <v>480</v>
          </cell>
          <cell r="O1307">
            <v>2400</v>
          </cell>
          <cell r="P1307">
            <v>0</v>
          </cell>
          <cell r="Q1307">
            <v>1</v>
          </cell>
          <cell r="R1307">
            <v>3</v>
          </cell>
          <cell r="S1307" t="str">
            <v>3474630326781</v>
          </cell>
          <cell r="T1307" t="str">
            <v>RU.77.99.37.001.E.006522.08.13</v>
          </cell>
          <cell r="U1307" t="str">
            <v>Non Aerosol</v>
          </cell>
          <cell r="V1307" t="str">
            <v>E0156905</v>
          </cell>
          <cell r="W1307" t="str">
            <v>E0156905</v>
          </cell>
          <cell r="X1307" t="str">
            <v>E0156905</v>
          </cell>
          <cell r="Y1307" t="str">
            <v>E0156905</v>
          </cell>
          <cell r="Z1307" t="str">
            <v>not US</v>
          </cell>
          <cell r="AA1307" t="str">
            <v/>
          </cell>
          <cell r="AB1307">
            <v>9</v>
          </cell>
          <cell r="AC1307" t="str">
            <v>Non Aerosol</v>
          </cell>
        </row>
        <row r="1308">
          <cell r="A1308" t="str">
            <v>E2260301</v>
          </cell>
          <cell r="B1308" t="str">
            <v>3474636493203</v>
          </cell>
          <cell r="C1308" t="str">
            <v>MX SCB MOCHA 4MR 90ML V974</v>
          </cell>
          <cell r="D1308" t="str">
            <v>MX</v>
          </cell>
          <cell r="E1308" t="str">
            <v>C</v>
          </cell>
          <cell r="F1308">
            <v>1</v>
          </cell>
          <cell r="I1308" t="str">
            <v/>
          </cell>
          <cell r="L1308">
            <v>0.12</v>
          </cell>
          <cell r="M1308">
            <v>24</v>
          </cell>
          <cell r="N1308">
            <v>480</v>
          </cell>
          <cell r="O1308">
            <v>2400</v>
          </cell>
          <cell r="P1308">
            <v>0</v>
          </cell>
          <cell r="Q1308">
            <v>1</v>
          </cell>
          <cell r="R1308">
            <v>3</v>
          </cell>
          <cell r="S1308" t="str">
            <v>3474636493203</v>
          </cell>
          <cell r="T1308" t="str">
            <v>RU.77.99.29.001.E.001108.03.17</v>
          </cell>
          <cell r="U1308" t="str">
            <v>Non Aerosol</v>
          </cell>
          <cell r="V1308" t="str">
            <v>E2260301</v>
          </cell>
          <cell r="W1308" t="str">
            <v>E2260301</v>
          </cell>
          <cell r="X1308" t="str">
            <v>E2260301</v>
          </cell>
          <cell r="Y1308" t="str">
            <v>E2260301</v>
          </cell>
          <cell r="Z1308" t="str">
            <v>not US</v>
          </cell>
          <cell r="AA1308" t="str">
            <v/>
          </cell>
          <cell r="AB1308">
            <v>9</v>
          </cell>
          <cell r="AC1308" t="str">
            <v>Non Aerosol</v>
          </cell>
        </row>
        <row r="1309">
          <cell r="A1309" t="str">
            <v>E2260702</v>
          </cell>
          <cell r="B1309" t="str">
            <v>3474636493241</v>
          </cell>
          <cell r="C1309" t="str">
            <v>MX SCB MOCHA 5MR 90ML V974</v>
          </cell>
          <cell r="D1309" t="str">
            <v>MX</v>
          </cell>
          <cell r="E1309" t="str">
            <v>C</v>
          </cell>
          <cell r="F1309">
            <v>1</v>
          </cell>
          <cell r="I1309" t="str">
            <v/>
          </cell>
          <cell r="L1309">
            <v>0.12</v>
          </cell>
          <cell r="M1309">
            <v>24</v>
          </cell>
          <cell r="N1309">
            <v>480</v>
          </cell>
          <cell r="O1309">
            <v>2400</v>
          </cell>
          <cell r="P1309">
            <v>0</v>
          </cell>
          <cell r="Q1309">
            <v>1</v>
          </cell>
          <cell r="R1309">
            <v>3</v>
          </cell>
          <cell r="S1309" t="str">
            <v>3474636493241</v>
          </cell>
          <cell r="T1309" t="str">
            <v>RU.77.99.29.001.E.001108.03.17</v>
          </cell>
          <cell r="U1309" t="str">
            <v>Non Aerosol</v>
          </cell>
          <cell r="V1309" t="str">
            <v>E2260702</v>
          </cell>
          <cell r="W1309" t="str">
            <v>E2260702</v>
          </cell>
          <cell r="X1309" t="str">
            <v>E2260702</v>
          </cell>
          <cell r="Y1309" t="str">
            <v>E2260702</v>
          </cell>
          <cell r="Z1309" t="str">
            <v>not US</v>
          </cell>
          <cell r="AA1309" t="str">
            <v/>
          </cell>
          <cell r="AB1309">
            <v>9</v>
          </cell>
          <cell r="AC1309" t="str">
            <v>Non Aerosol</v>
          </cell>
        </row>
        <row r="1310">
          <cell r="A1310" t="str">
            <v>E2261102</v>
          </cell>
          <cell r="B1310" t="str">
            <v>3474636493289</v>
          </cell>
          <cell r="C1310" t="str">
            <v>MX SCB MOCHA 6MR 90ML V974</v>
          </cell>
          <cell r="D1310" t="str">
            <v>MX</v>
          </cell>
          <cell r="E1310" t="str">
            <v>C</v>
          </cell>
          <cell r="F1310">
            <v>1</v>
          </cell>
          <cell r="I1310" t="str">
            <v/>
          </cell>
          <cell r="L1310">
            <v>0.12</v>
          </cell>
          <cell r="M1310">
            <v>24</v>
          </cell>
          <cell r="N1310">
            <v>480</v>
          </cell>
          <cell r="O1310">
            <v>2400</v>
          </cell>
          <cell r="P1310">
            <v>0</v>
          </cell>
          <cell r="Q1310">
            <v>1</v>
          </cell>
          <cell r="R1310">
            <v>3</v>
          </cell>
          <cell r="S1310" t="str">
            <v>3474636493289</v>
          </cell>
          <cell r="T1310" t="str">
            <v>RU.77.99.29.001.E.001108.03.17</v>
          </cell>
          <cell r="U1310" t="str">
            <v>Non Aerosol</v>
          </cell>
          <cell r="V1310" t="str">
            <v>E2261102</v>
          </cell>
          <cell r="W1310" t="str">
            <v>E2261102</v>
          </cell>
          <cell r="X1310" t="str">
            <v>E2261102</v>
          </cell>
          <cell r="Y1310" t="str">
            <v>E2261102</v>
          </cell>
          <cell r="Z1310" t="str">
            <v>not US</v>
          </cell>
          <cell r="AA1310" t="str">
            <v/>
          </cell>
          <cell r="AB1310">
            <v>9</v>
          </cell>
          <cell r="AC1310" t="str">
            <v>Non Aerosol</v>
          </cell>
        </row>
        <row r="1311">
          <cell r="A1311" t="str">
            <v>E0162804</v>
          </cell>
          <cell r="B1311" t="str">
            <v>3474630326996</v>
          </cell>
          <cell r="C1311" t="str">
            <v>MX SB 5W 90ML V974</v>
          </cell>
          <cell r="D1311" t="str">
            <v>MX</v>
          </cell>
          <cell r="E1311" t="str">
            <v>C</v>
          </cell>
          <cell r="F1311">
            <v>1</v>
          </cell>
          <cell r="I1311" t="str">
            <v/>
          </cell>
          <cell r="L1311">
            <v>0.12</v>
          </cell>
          <cell r="M1311">
            <v>24</v>
          </cell>
          <cell r="N1311">
            <v>480</v>
          </cell>
          <cell r="O1311">
            <v>2400</v>
          </cell>
          <cell r="P1311">
            <v>0</v>
          </cell>
          <cell r="Q1311">
            <v>1</v>
          </cell>
          <cell r="R1311">
            <v>3</v>
          </cell>
          <cell r="S1311" t="str">
            <v>3474630326996</v>
          </cell>
          <cell r="T1311" t="str">
            <v>RU.77.99.37.001.E.008061.10.13</v>
          </cell>
          <cell r="U1311" t="str">
            <v>Non Aerosol</v>
          </cell>
          <cell r="V1311" t="str">
            <v>E0162804</v>
          </cell>
          <cell r="W1311" t="str">
            <v>E0162804</v>
          </cell>
          <cell r="X1311" t="str">
            <v>E0162804</v>
          </cell>
          <cell r="Y1311" t="str">
            <v>E0162804</v>
          </cell>
          <cell r="Z1311" t="str">
            <v>not US</v>
          </cell>
          <cell r="AA1311" t="str">
            <v/>
          </cell>
          <cell r="AB1311">
            <v>9</v>
          </cell>
          <cell r="AC1311" t="str">
            <v>Non Aerosol</v>
          </cell>
        </row>
        <row r="1312">
          <cell r="A1312" t="str">
            <v>E0157905</v>
          </cell>
          <cell r="B1312" t="str">
            <v>3474630326828</v>
          </cell>
          <cell r="C1312" t="str">
            <v>MX SB 7W 90ML V974</v>
          </cell>
          <cell r="D1312" t="str">
            <v>MX</v>
          </cell>
          <cell r="E1312" t="str">
            <v>C</v>
          </cell>
          <cell r="F1312">
            <v>1</v>
          </cell>
          <cell r="I1312" t="str">
            <v/>
          </cell>
          <cell r="L1312">
            <v>0.12</v>
          </cell>
          <cell r="M1312">
            <v>24</v>
          </cell>
          <cell r="N1312">
            <v>480</v>
          </cell>
          <cell r="O1312">
            <v>2400</v>
          </cell>
          <cell r="P1312">
            <v>0</v>
          </cell>
          <cell r="Q1312">
            <v>1</v>
          </cell>
          <cell r="R1312">
            <v>3</v>
          </cell>
          <cell r="S1312" t="str">
            <v>3474630326828</v>
          </cell>
          <cell r="T1312" t="str">
            <v>RU.77.99.37.001.E.008061.10.13</v>
          </cell>
          <cell r="U1312" t="str">
            <v>Non Aerosol</v>
          </cell>
          <cell r="V1312" t="str">
            <v>E0157905</v>
          </cell>
          <cell r="W1312" t="str">
            <v>E0157905</v>
          </cell>
          <cell r="X1312" t="str">
            <v>E0157905</v>
          </cell>
          <cell r="Y1312" t="str">
            <v>E0157905</v>
          </cell>
          <cell r="Z1312" t="str">
            <v>not US</v>
          </cell>
          <cell r="AA1312" t="str">
            <v/>
          </cell>
          <cell r="AB1312">
            <v>9</v>
          </cell>
          <cell r="AC1312" t="str">
            <v>Non Aerosol</v>
          </cell>
        </row>
        <row r="1313">
          <cell r="A1313" t="str">
            <v>E0162404</v>
          </cell>
          <cell r="B1313" t="str">
            <v>3474630326989</v>
          </cell>
          <cell r="C1313" t="str">
            <v>MX SB 9W 90ML V974</v>
          </cell>
          <cell r="D1313" t="str">
            <v>MX</v>
          </cell>
          <cell r="E1313" t="str">
            <v>#</v>
          </cell>
          <cell r="F1313">
            <v>1</v>
          </cell>
          <cell r="I1313" t="str">
            <v/>
          </cell>
          <cell r="L1313">
            <v>0.12</v>
          </cell>
          <cell r="M1313">
            <v>24</v>
          </cell>
          <cell r="N1313">
            <v>480</v>
          </cell>
          <cell r="O1313">
            <v>2400</v>
          </cell>
          <cell r="P1313">
            <v>0</v>
          </cell>
          <cell r="Q1313">
            <v>1</v>
          </cell>
          <cell r="R1313">
            <v>3</v>
          </cell>
          <cell r="S1313" t="str">
            <v>3474630326989</v>
          </cell>
          <cell r="T1313" t="str">
            <v>RU.77.99.37.001.E.008061.10.13</v>
          </cell>
          <cell r="U1313" t="str">
            <v>Non Aerosol</v>
          </cell>
          <cell r="V1313" t="str">
            <v>E0162404</v>
          </cell>
          <cell r="W1313" t="str">
            <v>E0162404</v>
          </cell>
          <cell r="X1313" t="str">
            <v>E0162404</v>
          </cell>
          <cell r="Y1313" t="str">
            <v>E0162404</v>
          </cell>
          <cell r="Z1313" t="str">
            <v>not US</v>
          </cell>
          <cell r="AA1313" t="str">
            <v/>
          </cell>
          <cell r="AB1313">
            <v>9</v>
          </cell>
          <cell r="AC1313" t="str">
            <v>Non Aerosol</v>
          </cell>
        </row>
        <row r="1314">
          <cell r="A1314" t="str">
            <v>E0134505</v>
          </cell>
          <cell r="B1314" t="str">
            <v>3474630324626</v>
          </cell>
          <cell r="C1314" t="str">
            <v>MX SB 4NW 90ML V974</v>
          </cell>
          <cell r="D1314" t="str">
            <v>MX</v>
          </cell>
          <cell r="E1314" t="str">
            <v>B</v>
          </cell>
          <cell r="F1314">
            <v>1</v>
          </cell>
          <cell r="I1314" t="str">
            <v/>
          </cell>
          <cell r="L1314">
            <v>0.12</v>
          </cell>
          <cell r="M1314">
            <v>24</v>
          </cell>
          <cell r="N1314">
            <v>480</v>
          </cell>
          <cell r="O1314">
            <v>2400</v>
          </cell>
          <cell r="P1314">
            <v>0</v>
          </cell>
          <cell r="Q1314">
            <v>1</v>
          </cell>
          <cell r="R1314">
            <v>3</v>
          </cell>
          <cell r="S1314" t="str">
            <v>3474630324626</v>
          </cell>
          <cell r="T1314" t="str">
            <v>RU.77.99.37.001.E.006522.08.13</v>
          </cell>
          <cell r="U1314" t="str">
            <v>Non Aerosol</v>
          </cell>
          <cell r="V1314" t="str">
            <v>E0134505</v>
          </cell>
          <cell r="W1314" t="str">
            <v>E0134505</v>
          </cell>
          <cell r="X1314" t="str">
            <v>E0134505</v>
          </cell>
          <cell r="Y1314" t="str">
            <v>E0134505</v>
          </cell>
          <cell r="Z1314" t="str">
            <v>not US</v>
          </cell>
          <cell r="AA1314" t="str">
            <v/>
          </cell>
          <cell r="AB1314">
            <v>9</v>
          </cell>
          <cell r="AC1314" t="str">
            <v>Non Aerosol</v>
          </cell>
        </row>
        <row r="1315">
          <cell r="A1315" t="str">
            <v>E0148004</v>
          </cell>
          <cell r="B1315" t="str">
            <v>3474630325654</v>
          </cell>
          <cell r="C1315" t="str">
            <v>MX SB 5NW 90ML V974</v>
          </cell>
          <cell r="D1315" t="str">
            <v>MX</v>
          </cell>
          <cell r="E1315" t="str">
            <v>B</v>
          </cell>
          <cell r="F1315">
            <v>1</v>
          </cell>
          <cell r="I1315" t="str">
            <v/>
          </cell>
          <cell r="L1315">
            <v>0.12</v>
          </cell>
          <cell r="M1315">
            <v>24</v>
          </cell>
          <cell r="N1315">
            <v>480</v>
          </cell>
          <cell r="O1315">
            <v>2400</v>
          </cell>
          <cell r="P1315">
            <v>0</v>
          </cell>
          <cell r="Q1315">
            <v>1</v>
          </cell>
          <cell r="R1315">
            <v>3</v>
          </cell>
          <cell r="S1315" t="str">
            <v>3474630325654</v>
          </cell>
          <cell r="T1315" t="str">
            <v>RU.77.99.37.001.E.003791.05.13</v>
          </cell>
          <cell r="U1315" t="str">
            <v>Non Aerosol</v>
          </cell>
          <cell r="V1315" t="str">
            <v>E0148004</v>
          </cell>
          <cell r="W1315" t="str">
            <v>E0148004</v>
          </cell>
          <cell r="X1315" t="str">
            <v>E0148004</v>
          </cell>
          <cell r="Y1315" t="str">
            <v>E0148004</v>
          </cell>
          <cell r="Z1315" t="str">
            <v>not US</v>
          </cell>
          <cell r="AA1315" t="str">
            <v/>
          </cell>
          <cell r="AB1315">
            <v>9</v>
          </cell>
          <cell r="AC1315" t="str">
            <v>Non Aerosol</v>
          </cell>
        </row>
        <row r="1316">
          <cell r="A1316" t="str">
            <v>E0154805</v>
          </cell>
          <cell r="B1316" t="str">
            <v>3474630326705</v>
          </cell>
          <cell r="C1316" t="str">
            <v>MX SB 6NW 90ML V974</v>
          </cell>
          <cell r="D1316" t="str">
            <v>MX</v>
          </cell>
          <cell r="E1316" t="str">
            <v>B</v>
          </cell>
          <cell r="F1316">
            <v>1</v>
          </cell>
          <cell r="I1316" t="str">
            <v/>
          </cell>
          <cell r="L1316">
            <v>0.12</v>
          </cell>
          <cell r="M1316">
            <v>24</v>
          </cell>
          <cell r="N1316">
            <v>480</v>
          </cell>
          <cell r="O1316">
            <v>2400</v>
          </cell>
          <cell r="P1316">
            <v>0</v>
          </cell>
          <cell r="Q1316">
            <v>1</v>
          </cell>
          <cell r="R1316">
            <v>3</v>
          </cell>
          <cell r="S1316" t="str">
            <v>3474630326705</v>
          </cell>
          <cell r="T1316" t="str">
            <v>RU.77.99.37.001.E.008045.10.13</v>
          </cell>
          <cell r="U1316" t="str">
            <v>Non Aerosol</v>
          </cell>
          <cell r="V1316" t="str">
            <v>E0154805</v>
          </cell>
          <cell r="W1316" t="str">
            <v>E0154805</v>
          </cell>
          <cell r="X1316" t="str">
            <v>E0154805</v>
          </cell>
          <cell r="Y1316" t="str">
            <v>E0154805</v>
          </cell>
          <cell r="Z1316" t="str">
            <v>not US</v>
          </cell>
          <cell r="AA1316" t="str">
            <v/>
          </cell>
          <cell r="AB1316">
            <v>9</v>
          </cell>
          <cell r="AC1316" t="str">
            <v>Non Aerosol</v>
          </cell>
        </row>
        <row r="1317">
          <cell r="A1317" t="str">
            <v>E0157504</v>
          </cell>
          <cell r="B1317" t="str">
            <v>3474630326804</v>
          </cell>
          <cell r="C1317" t="str">
            <v>MX SB 7NW 90ML V974</v>
          </cell>
          <cell r="D1317" t="str">
            <v>MX</v>
          </cell>
          <cell r="E1317" t="str">
            <v>B</v>
          </cell>
          <cell r="F1317">
            <v>1</v>
          </cell>
          <cell r="I1317" t="str">
            <v/>
          </cell>
          <cell r="L1317">
            <v>0.12</v>
          </cell>
          <cell r="M1317">
            <v>24</v>
          </cell>
          <cell r="N1317">
            <v>480</v>
          </cell>
          <cell r="O1317">
            <v>2400</v>
          </cell>
          <cell r="P1317">
            <v>0</v>
          </cell>
          <cell r="Q1317">
            <v>1</v>
          </cell>
          <cell r="R1317">
            <v>3</v>
          </cell>
          <cell r="S1317" t="str">
            <v>3474630326804</v>
          </cell>
          <cell r="T1317" t="str">
            <v>RU.77.99.37.001.E.006522.08.13</v>
          </cell>
          <cell r="U1317" t="str">
            <v>Non Aerosol</v>
          </cell>
          <cell r="V1317" t="str">
            <v>E0157504</v>
          </cell>
          <cell r="W1317" t="str">
            <v>E0157504</v>
          </cell>
          <cell r="X1317" t="str">
            <v>E0157504</v>
          </cell>
          <cell r="Y1317" t="str">
            <v>E0157504</v>
          </cell>
          <cell r="Z1317" t="str">
            <v>not US</v>
          </cell>
          <cell r="AA1317" t="str">
            <v/>
          </cell>
          <cell r="AB1317">
            <v>9</v>
          </cell>
          <cell r="AC1317" t="str">
            <v>Non Aerosol</v>
          </cell>
        </row>
        <row r="1318">
          <cell r="A1318" t="str">
            <v>E0160205</v>
          </cell>
          <cell r="B1318" t="str">
            <v>3474630326903</v>
          </cell>
          <cell r="C1318" t="str">
            <v>MX SB 8NW 90ML V974</v>
          </cell>
          <cell r="D1318" t="str">
            <v>MX</v>
          </cell>
          <cell r="E1318" t="str">
            <v>B</v>
          </cell>
          <cell r="F1318">
            <v>1</v>
          </cell>
          <cell r="I1318" t="str">
            <v/>
          </cell>
          <cell r="L1318">
            <v>0.12</v>
          </cell>
          <cell r="M1318">
            <v>24</v>
          </cell>
          <cell r="N1318">
            <v>480</v>
          </cell>
          <cell r="O1318">
            <v>2400</v>
          </cell>
          <cell r="P1318">
            <v>0</v>
          </cell>
          <cell r="Q1318">
            <v>1</v>
          </cell>
          <cell r="R1318">
            <v>3</v>
          </cell>
          <cell r="S1318" t="str">
            <v>3474630326903</v>
          </cell>
          <cell r="T1318" t="str">
            <v>RU.77.99.37.001.E.006522.08.13</v>
          </cell>
          <cell r="U1318" t="str">
            <v>Non Aerosol</v>
          </cell>
          <cell r="V1318" t="str">
            <v>E0160205</v>
          </cell>
          <cell r="W1318" t="str">
            <v>E0160205</v>
          </cell>
          <cell r="X1318" t="str">
            <v>E0160205</v>
          </cell>
          <cell r="Y1318" t="str">
            <v>E0160205</v>
          </cell>
          <cell r="Z1318" t="str">
            <v>not US</v>
          </cell>
          <cell r="AA1318" t="str">
            <v/>
          </cell>
          <cell r="AB1318">
            <v>9</v>
          </cell>
          <cell r="AC1318" t="str">
            <v>Non Aerosol</v>
          </cell>
        </row>
        <row r="1319">
          <cell r="A1319" t="str">
            <v>E0127805</v>
          </cell>
          <cell r="B1319" t="str">
            <v>3474630324411</v>
          </cell>
          <cell r="C1319" t="str">
            <v>MX SB 10NW 90ML V974</v>
          </cell>
          <cell r="D1319" t="str">
            <v>MX</v>
          </cell>
          <cell r="E1319" t="str">
            <v>B</v>
          </cell>
          <cell r="F1319">
            <v>1</v>
          </cell>
          <cell r="I1319" t="str">
            <v/>
          </cell>
          <cell r="L1319">
            <v>0.12</v>
          </cell>
          <cell r="M1319">
            <v>24</v>
          </cell>
          <cell r="N1319">
            <v>480</v>
          </cell>
          <cell r="O1319">
            <v>2400</v>
          </cell>
          <cell r="P1319">
            <v>0</v>
          </cell>
          <cell r="Q1319">
            <v>1</v>
          </cell>
          <cell r="R1319">
            <v>3</v>
          </cell>
          <cell r="S1319" t="str">
            <v>3474630324411</v>
          </cell>
          <cell r="T1319" t="str">
            <v>RU.77.99.37.001.E.006522.08.13</v>
          </cell>
          <cell r="U1319" t="str">
            <v>Non Aerosol</v>
          </cell>
          <cell r="V1319" t="str">
            <v>E0127805</v>
          </cell>
          <cell r="W1319" t="str">
            <v>E0127805</v>
          </cell>
          <cell r="X1319" t="str">
            <v>E0127805</v>
          </cell>
          <cell r="Y1319" t="str">
            <v>E0127805</v>
          </cell>
          <cell r="Z1319" t="str">
            <v>not US</v>
          </cell>
          <cell r="AA1319" t="str">
            <v/>
          </cell>
          <cell r="AB1319">
            <v>9</v>
          </cell>
          <cell r="AC1319" t="str">
            <v>Non Aerosol</v>
          </cell>
        </row>
        <row r="1320">
          <cell r="A1320" t="str">
            <v>E0163304</v>
          </cell>
          <cell r="B1320" t="str">
            <v>3474630327016</v>
          </cell>
          <cell r="C1320" t="str">
            <v>MX SB 6VR 90ML V974</v>
          </cell>
          <cell r="D1320" t="str">
            <v>MX</v>
          </cell>
          <cell r="E1320" t="str">
            <v>#</v>
          </cell>
          <cell r="F1320">
            <v>1</v>
          </cell>
          <cell r="I1320" t="str">
            <v/>
          </cell>
          <cell r="L1320">
            <v>0.12</v>
          </cell>
          <cell r="M1320">
            <v>24</v>
          </cell>
          <cell r="N1320">
            <v>480</v>
          </cell>
          <cell r="O1320">
            <v>2400</v>
          </cell>
          <cell r="P1320">
            <v>0</v>
          </cell>
          <cell r="Q1320">
            <v>1</v>
          </cell>
          <cell r="R1320">
            <v>3</v>
          </cell>
          <cell r="S1320" t="str">
            <v>3474630327016</v>
          </cell>
          <cell r="T1320" t="str">
            <v>RU.77.99.37.001.E.008061.10.13</v>
          </cell>
          <cell r="U1320" t="str">
            <v>Non Aerosol</v>
          </cell>
          <cell r="V1320" t="str">
            <v>E0163304</v>
          </cell>
          <cell r="W1320" t="str">
            <v>E0163304</v>
          </cell>
          <cell r="X1320" t="str">
            <v>E0163304</v>
          </cell>
          <cell r="Y1320" t="str">
            <v>E0163304</v>
          </cell>
          <cell r="Z1320" t="str">
            <v>not US</v>
          </cell>
          <cell r="AA1320" t="str">
            <v/>
          </cell>
          <cell r="AB1320">
            <v>9</v>
          </cell>
          <cell r="AC1320" t="str">
            <v>Non Aerosol</v>
          </cell>
        </row>
        <row r="1321">
          <cell r="A1321" t="str">
            <v>E0133604</v>
          </cell>
          <cell r="B1321" t="str">
            <v>3474630324596</v>
          </cell>
          <cell r="C1321" t="str">
            <v>MX SB 4BC 90ML V974</v>
          </cell>
          <cell r="D1321" t="str">
            <v>MX</v>
          </cell>
          <cell r="E1321" t="str">
            <v>B</v>
          </cell>
          <cell r="F1321">
            <v>1</v>
          </cell>
          <cell r="I1321" t="str">
            <v/>
          </cell>
          <cell r="L1321">
            <v>0.12</v>
          </cell>
          <cell r="M1321">
            <v>24</v>
          </cell>
          <cell r="N1321">
            <v>480</v>
          </cell>
          <cell r="O1321">
            <v>2400</v>
          </cell>
          <cell r="P1321">
            <v>0</v>
          </cell>
          <cell r="Q1321">
            <v>1</v>
          </cell>
          <cell r="R1321">
            <v>3</v>
          </cell>
          <cell r="S1321" t="str">
            <v>3474630324596</v>
          </cell>
          <cell r="T1321" t="str">
            <v>RU.77.99.37.001.E.008061.10.13</v>
          </cell>
          <cell r="U1321" t="str">
            <v>Non Aerosol</v>
          </cell>
          <cell r="V1321" t="str">
            <v>E0133604</v>
          </cell>
          <cell r="W1321" t="str">
            <v>E0133604</v>
          </cell>
          <cell r="X1321" t="str">
            <v>E0133604</v>
          </cell>
          <cell r="Y1321" t="str">
            <v>E0133604</v>
          </cell>
          <cell r="Z1321" t="str">
            <v>not US</v>
          </cell>
          <cell r="AA1321" t="str">
            <v/>
          </cell>
          <cell r="AB1321">
            <v>9</v>
          </cell>
          <cell r="AC1321" t="str">
            <v>Non Aerosol</v>
          </cell>
        </row>
        <row r="1322">
          <cell r="A1322" t="str">
            <v>E0138005</v>
          </cell>
          <cell r="B1322" t="str">
            <v>3474630324756</v>
          </cell>
          <cell r="C1322" t="str">
            <v>MX SB 5BC 90ML V974</v>
          </cell>
          <cell r="D1322" t="str">
            <v>MX</v>
          </cell>
          <cell r="E1322" t="str">
            <v>B</v>
          </cell>
          <cell r="F1322">
            <v>1</v>
          </cell>
          <cell r="I1322" t="str">
            <v/>
          </cell>
          <cell r="L1322">
            <v>0.12</v>
          </cell>
          <cell r="M1322">
            <v>24</v>
          </cell>
          <cell r="N1322">
            <v>480</v>
          </cell>
          <cell r="O1322">
            <v>2400</v>
          </cell>
          <cell r="P1322">
            <v>0</v>
          </cell>
          <cell r="Q1322">
            <v>1</v>
          </cell>
          <cell r="R1322">
            <v>3</v>
          </cell>
          <cell r="S1322" t="str">
            <v>3474630324756</v>
          </cell>
          <cell r="T1322" t="str">
            <v>RU.77.99.37.001.E.008061.10.13</v>
          </cell>
          <cell r="U1322" t="str">
            <v>Non Aerosol</v>
          </cell>
          <cell r="V1322" t="str">
            <v>E0138005</v>
          </cell>
          <cell r="W1322" t="str">
            <v>E0138005</v>
          </cell>
          <cell r="X1322" t="str">
            <v>E0138005</v>
          </cell>
          <cell r="Y1322" t="str">
            <v>E0138005</v>
          </cell>
          <cell r="Z1322" t="str">
            <v>not US</v>
          </cell>
          <cell r="AA1322" t="str">
            <v/>
          </cell>
          <cell r="AB1322">
            <v>9</v>
          </cell>
          <cell r="AC1322" t="str">
            <v>Non Aerosol</v>
          </cell>
        </row>
        <row r="1323">
          <cell r="A1323" t="str">
            <v>E0153005</v>
          </cell>
          <cell r="B1323" t="str">
            <v>3474630326637</v>
          </cell>
          <cell r="C1323" t="str">
            <v>MX SB 6BC 90ML V974</v>
          </cell>
          <cell r="D1323" t="str">
            <v>MX</v>
          </cell>
          <cell r="E1323" t="str">
            <v>A</v>
          </cell>
          <cell r="F1323">
            <v>1</v>
          </cell>
          <cell r="I1323" t="str">
            <v/>
          </cell>
          <cell r="L1323">
            <v>0.12</v>
          </cell>
          <cell r="M1323">
            <v>24</v>
          </cell>
          <cell r="N1323">
            <v>480</v>
          </cell>
          <cell r="O1323">
            <v>2400</v>
          </cell>
          <cell r="P1323">
            <v>0</v>
          </cell>
          <cell r="Q1323">
            <v>1</v>
          </cell>
          <cell r="R1323">
            <v>3</v>
          </cell>
          <cell r="S1323" t="str">
            <v>3474630326637</v>
          </cell>
          <cell r="T1323" t="str">
            <v>RU.77.99.37.001.E.008061.10.13</v>
          </cell>
          <cell r="U1323" t="str">
            <v>Non Aerosol</v>
          </cell>
          <cell r="V1323" t="str">
            <v>E0153005</v>
          </cell>
          <cell r="W1323" t="str">
            <v>E0153005</v>
          </cell>
          <cell r="X1323" t="str">
            <v>E0153005</v>
          </cell>
          <cell r="Y1323" t="str">
            <v>E0153005</v>
          </cell>
          <cell r="Z1323" t="str">
            <v>not US</v>
          </cell>
          <cell r="AA1323" t="str">
            <v/>
          </cell>
          <cell r="AB1323">
            <v>9</v>
          </cell>
          <cell r="AC1323" t="str">
            <v>Non Aerosol</v>
          </cell>
        </row>
        <row r="1324">
          <cell r="A1324" t="str">
            <v>E0155705</v>
          </cell>
          <cell r="B1324" t="str">
            <v>3474630326736</v>
          </cell>
          <cell r="C1324" t="str">
            <v>MX SB 7BC 90ML V974</v>
          </cell>
          <cell r="D1324" t="str">
            <v>MX</v>
          </cell>
          <cell r="E1324" t="str">
            <v>B</v>
          </cell>
          <cell r="F1324">
            <v>1</v>
          </cell>
          <cell r="I1324" t="str">
            <v/>
          </cell>
          <cell r="L1324">
            <v>0.12</v>
          </cell>
          <cell r="M1324">
            <v>24</v>
          </cell>
          <cell r="N1324">
            <v>480</v>
          </cell>
          <cell r="O1324">
            <v>2400</v>
          </cell>
          <cell r="P1324">
            <v>0</v>
          </cell>
          <cell r="Q1324">
            <v>1</v>
          </cell>
          <cell r="R1324">
            <v>3</v>
          </cell>
          <cell r="S1324" t="str">
            <v>3474630326736</v>
          </cell>
          <cell r="T1324" t="str">
            <v>RU.77.99.37.001.E.008061.10.13</v>
          </cell>
          <cell r="U1324" t="str">
            <v>Non Aerosol</v>
          </cell>
          <cell r="V1324" t="str">
            <v>E0155705</v>
          </cell>
          <cell r="W1324" t="str">
            <v>E0155705</v>
          </cell>
          <cell r="X1324" t="str">
            <v>E0155705</v>
          </cell>
          <cell r="Y1324" t="str">
            <v>E0155705</v>
          </cell>
          <cell r="Z1324" t="str">
            <v>not US</v>
          </cell>
          <cell r="AA1324" t="str">
            <v/>
          </cell>
          <cell r="AB1324">
            <v>9</v>
          </cell>
          <cell r="AC1324" t="str">
            <v>Non Aerosol</v>
          </cell>
        </row>
        <row r="1325">
          <cell r="A1325" t="str">
            <v>E0201905</v>
          </cell>
          <cell r="B1325" t="str">
            <v>3474630337718</v>
          </cell>
          <cell r="C1325" t="str">
            <v>MX SB 4BR 90ML V974</v>
          </cell>
          <cell r="D1325" t="str">
            <v>MX</v>
          </cell>
          <cell r="E1325" t="str">
            <v>B</v>
          </cell>
          <cell r="F1325">
            <v>1</v>
          </cell>
          <cell r="I1325" t="str">
            <v/>
          </cell>
          <cell r="L1325">
            <v>0.12</v>
          </cell>
          <cell r="M1325">
            <v>24</v>
          </cell>
          <cell r="N1325">
            <v>480</v>
          </cell>
          <cell r="O1325">
            <v>2400</v>
          </cell>
          <cell r="P1325">
            <v>0</v>
          </cell>
          <cell r="Q1325">
            <v>1</v>
          </cell>
          <cell r="R1325">
            <v>3</v>
          </cell>
          <cell r="S1325" t="str">
            <v>3474630337718</v>
          </cell>
          <cell r="T1325" t="str">
            <v>RU.77.99.37.001.E.008061.10.13</v>
          </cell>
          <cell r="U1325" t="str">
            <v>Non Aerosol</v>
          </cell>
          <cell r="V1325" t="str">
            <v>E0201905</v>
          </cell>
          <cell r="W1325" t="str">
            <v>E0201905</v>
          </cell>
          <cell r="X1325" t="str">
            <v>E0201905</v>
          </cell>
          <cell r="Y1325" t="str">
            <v>E0201905</v>
          </cell>
          <cell r="Z1325" t="str">
            <v>not US</v>
          </cell>
          <cell r="AA1325" t="str">
            <v/>
          </cell>
          <cell r="AB1325">
            <v>9</v>
          </cell>
          <cell r="AC1325" t="str">
            <v>Non Aerosol</v>
          </cell>
        </row>
        <row r="1326">
          <cell r="A1326" t="str">
            <v>E0153304</v>
          </cell>
          <cell r="B1326" t="str">
            <v>3474630326644</v>
          </cell>
          <cell r="C1326" t="str">
            <v>MX SB 6BR 90ML V974</v>
          </cell>
          <cell r="D1326" t="str">
            <v>MX</v>
          </cell>
          <cell r="E1326" t="str">
            <v>#</v>
          </cell>
          <cell r="F1326">
            <v>1</v>
          </cell>
          <cell r="I1326" t="str">
            <v/>
          </cell>
          <cell r="L1326">
            <v>0.12</v>
          </cell>
          <cell r="M1326">
            <v>24</v>
          </cell>
          <cell r="N1326">
            <v>480</v>
          </cell>
          <cell r="O1326">
            <v>2400</v>
          </cell>
          <cell r="P1326">
            <v>0</v>
          </cell>
          <cell r="Q1326">
            <v>1</v>
          </cell>
          <cell r="R1326">
            <v>3</v>
          </cell>
          <cell r="S1326" t="str">
            <v>3474630326644</v>
          </cell>
          <cell r="T1326" t="str">
            <v>RU.77.99.37.001.E.008061.10.13</v>
          </cell>
          <cell r="U1326" t="str">
            <v>Non Aerosol</v>
          </cell>
          <cell r="V1326" t="str">
            <v>E0153304</v>
          </cell>
          <cell r="W1326" t="str">
            <v>E0153304</v>
          </cell>
          <cell r="X1326" t="str">
            <v>E0153304</v>
          </cell>
          <cell r="Y1326" t="str">
            <v>E0153304</v>
          </cell>
          <cell r="Z1326" t="str">
            <v>not US</v>
          </cell>
          <cell r="AA1326" t="str">
            <v/>
          </cell>
          <cell r="AB1326">
            <v>9</v>
          </cell>
          <cell r="AC1326" t="str">
            <v>Non Aerosol</v>
          </cell>
        </row>
        <row r="1327">
          <cell r="A1327" t="str">
            <v>E0240505</v>
          </cell>
          <cell r="B1327" t="str">
            <v>3474630354913</v>
          </cell>
          <cell r="C1327" t="str">
            <v>MX SCB 5BV 90ML V974</v>
          </cell>
          <cell r="D1327" t="str">
            <v>MX</v>
          </cell>
          <cell r="E1327" t="str">
            <v>A</v>
          </cell>
          <cell r="F1327">
            <v>1</v>
          </cell>
          <cell r="I1327" t="str">
            <v/>
          </cell>
          <cell r="L1327">
            <v>0.12</v>
          </cell>
          <cell r="M1327">
            <v>24</v>
          </cell>
          <cell r="N1327">
            <v>480</v>
          </cell>
          <cell r="O1327">
            <v>2400</v>
          </cell>
          <cell r="P1327">
            <v>0</v>
          </cell>
          <cell r="Q1327">
            <v>1</v>
          </cell>
          <cell r="R1327">
            <v>3</v>
          </cell>
          <cell r="S1327" t="str">
            <v>3474630354913</v>
          </cell>
          <cell r="T1327" t="str">
            <v>RU.77.99.37.001.E.008061.10.13</v>
          </cell>
          <cell r="U1327" t="str">
            <v>Non Aerosol</v>
          </cell>
          <cell r="V1327" t="str">
            <v>E0240505</v>
          </cell>
          <cell r="W1327" t="str">
            <v>E0240505</v>
          </cell>
          <cell r="X1327" t="str">
            <v>E0240505</v>
          </cell>
          <cell r="Y1327" t="str">
            <v>E0240505</v>
          </cell>
          <cell r="Z1327" t="str">
            <v>not US</v>
          </cell>
          <cell r="AA1327" t="str">
            <v/>
          </cell>
          <cell r="AB1327">
            <v>9</v>
          </cell>
          <cell r="AC1327" t="str">
            <v>Non Aerosol</v>
          </cell>
        </row>
        <row r="1328">
          <cell r="A1328" t="str">
            <v>E0160505</v>
          </cell>
          <cell r="B1328" t="str">
            <v>3474630326910</v>
          </cell>
          <cell r="C1328" t="str">
            <v>MX SB 8RC 90ML V974</v>
          </cell>
          <cell r="D1328" t="str">
            <v>MX</v>
          </cell>
          <cell r="E1328" t="str">
            <v>B</v>
          </cell>
          <cell r="F1328">
            <v>1</v>
          </cell>
          <cell r="I1328" t="str">
            <v/>
          </cell>
          <cell r="L1328">
            <v>0.12</v>
          </cell>
          <cell r="M1328">
            <v>24</v>
          </cell>
          <cell r="N1328">
            <v>480</v>
          </cell>
          <cell r="O1328">
            <v>2400</v>
          </cell>
          <cell r="P1328">
            <v>0</v>
          </cell>
          <cell r="Q1328">
            <v>1</v>
          </cell>
          <cell r="R1328">
            <v>3</v>
          </cell>
          <cell r="S1328" t="str">
            <v>3474630326910</v>
          </cell>
          <cell r="T1328" t="str">
            <v>RU.77.99.37.001.E.008061.10.13</v>
          </cell>
          <cell r="U1328" t="str">
            <v>Non Aerosol</v>
          </cell>
          <cell r="V1328" t="str">
            <v>E0160505</v>
          </cell>
          <cell r="W1328" t="str">
            <v>E0160505</v>
          </cell>
          <cell r="X1328" t="str">
            <v>E0160505</v>
          </cell>
          <cell r="Y1328" t="str">
            <v>E0160505</v>
          </cell>
          <cell r="Z1328" t="str">
            <v>not US</v>
          </cell>
          <cell r="AA1328" t="str">
            <v/>
          </cell>
          <cell r="AB1328">
            <v>9</v>
          </cell>
          <cell r="AC1328" t="str">
            <v>Non Aerosol</v>
          </cell>
        </row>
        <row r="1329">
          <cell r="A1329" t="str">
            <v>E0328903</v>
          </cell>
          <cell r="B1329" t="str">
            <v>3474630396203</v>
          </cell>
          <cell r="C1329" t="str">
            <v>MX SCB RED 5RR PLUS 90ML V974</v>
          </cell>
          <cell r="D1329" t="str">
            <v>MX</v>
          </cell>
          <cell r="E1329" t="str">
            <v>#</v>
          </cell>
          <cell r="F1329">
            <v>1</v>
          </cell>
          <cell r="I1329" t="str">
            <v/>
          </cell>
          <cell r="L1329">
            <v>0.12</v>
          </cell>
          <cell r="M1329">
            <v>24</v>
          </cell>
          <cell r="N1329">
            <v>480</v>
          </cell>
          <cell r="O1329">
            <v>2400</v>
          </cell>
          <cell r="P1329">
            <v>0</v>
          </cell>
          <cell r="Q1329">
            <v>1</v>
          </cell>
          <cell r="R1329">
            <v>3</v>
          </cell>
          <cell r="S1329" t="str">
            <v>3474630396203</v>
          </cell>
          <cell r="T1329" t="str">
            <v>RU.77.99.37.001.E.008061.10.13</v>
          </cell>
          <cell r="U1329" t="str">
            <v>Non Aerosol</v>
          </cell>
          <cell r="V1329" t="str">
            <v>E0328903</v>
          </cell>
          <cell r="W1329" t="str">
            <v>E0328903</v>
          </cell>
          <cell r="X1329" t="str">
            <v>E0328903</v>
          </cell>
          <cell r="Y1329" t="str">
            <v>E0328903</v>
          </cell>
          <cell r="Z1329" t="str">
            <v>not US</v>
          </cell>
          <cell r="AA1329" t="str">
            <v/>
          </cell>
          <cell r="AB1329">
            <v>9</v>
          </cell>
          <cell r="AC1329" t="str">
            <v>Non Aerosol</v>
          </cell>
        </row>
        <row r="1330">
          <cell r="A1330" t="str">
            <v>E0329504</v>
          </cell>
          <cell r="B1330" t="str">
            <v>3474630396340</v>
          </cell>
          <cell r="C1330" t="str">
            <v>MX SCB RED 6RC PLUS 90ML V974</v>
          </cell>
          <cell r="D1330" t="str">
            <v>MX</v>
          </cell>
          <cell r="E1330" t="str">
            <v>B</v>
          </cell>
          <cell r="F1330">
            <v>1</v>
          </cell>
          <cell r="I1330" t="str">
            <v/>
          </cell>
          <cell r="L1330">
            <v>0.12</v>
          </cell>
          <cell r="M1330">
            <v>24</v>
          </cell>
          <cell r="N1330">
            <v>480</v>
          </cell>
          <cell r="O1330">
            <v>2400</v>
          </cell>
          <cell r="P1330">
            <v>0</v>
          </cell>
          <cell r="Q1330">
            <v>1</v>
          </cell>
          <cell r="R1330">
            <v>3</v>
          </cell>
          <cell r="S1330" t="str">
            <v>3474630396340</v>
          </cell>
          <cell r="T1330" t="str">
            <v>RU.77.99.37.001.E.008061.10.13</v>
          </cell>
          <cell r="U1330" t="str">
            <v>Non Aerosol</v>
          </cell>
          <cell r="V1330" t="str">
            <v>E0329504</v>
          </cell>
          <cell r="W1330" t="str">
            <v>E0329504</v>
          </cell>
          <cell r="X1330" t="str">
            <v>E0329504</v>
          </cell>
          <cell r="Y1330" t="str">
            <v>E0329504</v>
          </cell>
          <cell r="Z1330" t="str">
            <v>not US</v>
          </cell>
          <cell r="AA1330" t="str">
            <v/>
          </cell>
          <cell r="AB1330">
            <v>9</v>
          </cell>
          <cell r="AC1330" t="str">
            <v>Non Aerosol</v>
          </cell>
        </row>
        <row r="1331">
          <cell r="A1331" t="str">
            <v>E0329804</v>
          </cell>
          <cell r="B1331" t="str">
            <v>3474630396418</v>
          </cell>
          <cell r="C1331" t="str">
            <v>MX SCB RED 5RV PLUS 90ML V974</v>
          </cell>
          <cell r="D1331" t="str">
            <v>MX</v>
          </cell>
          <cell r="E1331" t="str">
            <v>C</v>
          </cell>
          <cell r="F1331">
            <v>1</v>
          </cell>
          <cell r="I1331" t="str">
            <v/>
          </cell>
          <cell r="L1331">
            <v>0.12</v>
          </cell>
          <cell r="M1331">
            <v>24</v>
          </cell>
          <cell r="N1331">
            <v>480</v>
          </cell>
          <cell r="O1331">
            <v>2400</v>
          </cell>
          <cell r="P1331">
            <v>0</v>
          </cell>
          <cell r="Q1331">
            <v>1</v>
          </cell>
          <cell r="R1331">
            <v>3</v>
          </cell>
          <cell r="S1331" t="str">
            <v>3474630396418</v>
          </cell>
          <cell r="T1331" t="str">
            <v>RU.77.99.37.001.E.008061.10.13</v>
          </cell>
          <cell r="U1331" t="str">
            <v>Non Aerosol</v>
          </cell>
          <cell r="V1331" t="str">
            <v>E0329804</v>
          </cell>
          <cell r="W1331" t="str">
            <v>E0329804</v>
          </cell>
          <cell r="X1331" t="str">
            <v>E0329804</v>
          </cell>
          <cell r="Y1331" t="str">
            <v>E0329804</v>
          </cell>
          <cell r="Z1331" t="str">
            <v>not US</v>
          </cell>
          <cell r="AA1331" t="str">
            <v/>
          </cell>
          <cell r="AB1331">
            <v>9</v>
          </cell>
          <cell r="AC1331" t="str">
            <v>Non Aerosol</v>
          </cell>
        </row>
        <row r="1332">
          <cell r="A1332" t="str">
            <v>E0329204</v>
          </cell>
          <cell r="B1332" t="str">
            <v>3474630396272</v>
          </cell>
          <cell r="C1332" t="str">
            <v>MX SCB RED 7RR PLUS 90ML V974</v>
          </cell>
          <cell r="D1332" t="str">
            <v>MX</v>
          </cell>
          <cell r="E1332" t="str">
            <v>B</v>
          </cell>
          <cell r="F1332">
            <v>1</v>
          </cell>
          <cell r="I1332" t="str">
            <v/>
          </cell>
          <cell r="L1332">
            <v>0.12</v>
          </cell>
          <cell r="M1332">
            <v>24</v>
          </cell>
          <cell r="N1332">
            <v>480</v>
          </cell>
          <cell r="O1332">
            <v>2400</v>
          </cell>
          <cell r="P1332">
            <v>0</v>
          </cell>
          <cell r="Q1332">
            <v>1</v>
          </cell>
          <cell r="R1332">
            <v>3</v>
          </cell>
          <cell r="S1332" t="str">
            <v>3474630396272</v>
          </cell>
          <cell r="T1332" t="str">
            <v>RU.77.99.37.001.E.008061.10.13</v>
          </cell>
          <cell r="U1332" t="str">
            <v>Non Aerosol</v>
          </cell>
          <cell r="V1332" t="str">
            <v>E0329204</v>
          </cell>
          <cell r="W1332" t="str">
            <v>E0329204</v>
          </cell>
          <cell r="X1332" t="str">
            <v>E0329204</v>
          </cell>
          <cell r="Y1332" t="str">
            <v>E0329204</v>
          </cell>
          <cell r="Z1332" t="str">
            <v>not US</v>
          </cell>
          <cell r="AA1332" t="str">
            <v/>
          </cell>
          <cell r="AB1332">
            <v>9</v>
          </cell>
          <cell r="AC1332" t="str">
            <v>Non Aerosol</v>
          </cell>
        </row>
        <row r="1333">
          <cell r="A1333" t="str">
            <v>E2368201</v>
          </cell>
          <cell r="B1333" t="str">
            <v>3474636507078</v>
          </cell>
          <cell r="C1333" t="str">
            <v>MX SCB EXTRA COV 504NW 90ML V974</v>
          </cell>
          <cell r="D1333" t="str">
            <v>MX</v>
          </cell>
          <cell r="E1333" t="str">
            <v>C</v>
          </cell>
          <cell r="F1333">
            <v>1</v>
          </cell>
          <cell r="I1333" t="str">
            <v/>
          </cell>
          <cell r="L1333">
            <v>0.12</v>
          </cell>
          <cell r="M1333">
            <v>24</v>
          </cell>
          <cell r="N1333">
            <v>480</v>
          </cell>
          <cell r="O1333">
            <v>2400</v>
          </cell>
          <cell r="P1333">
            <v>0</v>
          </cell>
          <cell r="Q1333">
            <v>1</v>
          </cell>
          <cell r="R1333">
            <v>3</v>
          </cell>
          <cell r="S1333" t="str">
            <v>3474636507078</v>
          </cell>
          <cell r="T1333" t="str">
            <v>RU.77.99.29.001.E.002397.06.18</v>
          </cell>
          <cell r="U1333" t="str">
            <v>Non Aerosol</v>
          </cell>
          <cell r="V1333" t="str">
            <v>E2368201</v>
          </cell>
          <cell r="W1333" t="str">
            <v>E2368201</v>
          </cell>
          <cell r="X1333" t="str">
            <v>E2368201</v>
          </cell>
          <cell r="Y1333" t="str">
            <v>E2368201</v>
          </cell>
          <cell r="Z1333" t="str">
            <v>not US</v>
          </cell>
          <cell r="AA1333" t="str">
            <v/>
          </cell>
          <cell r="AB1333">
            <v>9</v>
          </cell>
          <cell r="AC1333" t="str">
            <v>Non Aerosol</v>
          </cell>
        </row>
        <row r="1334">
          <cell r="A1334" t="str">
            <v>E2368301</v>
          </cell>
          <cell r="B1334" t="str">
            <v>3474636507085</v>
          </cell>
          <cell r="C1334" t="str">
            <v>MX SCB EXTRA COV 506NW 90ML V974</v>
          </cell>
          <cell r="D1334" t="str">
            <v>MX</v>
          </cell>
          <cell r="E1334" t="str">
            <v>C</v>
          </cell>
          <cell r="F1334">
            <v>1</v>
          </cell>
          <cell r="I1334" t="str">
            <v/>
          </cell>
          <cell r="L1334">
            <v>0.12</v>
          </cell>
          <cell r="M1334">
            <v>24</v>
          </cell>
          <cell r="N1334">
            <v>480</v>
          </cell>
          <cell r="O1334">
            <v>2400</v>
          </cell>
          <cell r="P1334">
            <v>0</v>
          </cell>
          <cell r="Q1334">
            <v>1</v>
          </cell>
          <cell r="R1334">
            <v>3</v>
          </cell>
          <cell r="S1334" t="str">
            <v>3474636507085</v>
          </cell>
          <cell r="T1334" t="str">
            <v>RU.77.99.29.001.E.002397.06.18</v>
          </cell>
          <cell r="U1334" t="str">
            <v>Non Aerosol</v>
          </cell>
          <cell r="V1334" t="str">
            <v>E2368301</v>
          </cell>
          <cell r="W1334" t="str">
            <v>E2368301</v>
          </cell>
          <cell r="X1334" t="str">
            <v>E2368301</v>
          </cell>
          <cell r="Y1334" t="str">
            <v>E2368301</v>
          </cell>
          <cell r="Z1334" t="str">
            <v>not US</v>
          </cell>
          <cell r="AA1334" t="str">
            <v/>
          </cell>
          <cell r="AB1334">
            <v>9</v>
          </cell>
          <cell r="AC1334" t="str">
            <v>Non Aerosol</v>
          </cell>
        </row>
        <row r="1335">
          <cell r="A1335" t="str">
            <v>E2368401</v>
          </cell>
          <cell r="B1335" t="str">
            <v>3474636507092</v>
          </cell>
          <cell r="C1335" t="str">
            <v>MX SCB EXTRA COV 508NW 90ML V974</v>
          </cell>
          <cell r="D1335" t="str">
            <v>MX</v>
          </cell>
          <cell r="E1335" t="str">
            <v>C</v>
          </cell>
          <cell r="F1335">
            <v>1</v>
          </cell>
          <cell r="I1335" t="str">
            <v/>
          </cell>
          <cell r="L1335">
            <v>0.12</v>
          </cell>
          <cell r="M1335">
            <v>24</v>
          </cell>
          <cell r="N1335">
            <v>480</v>
          </cell>
          <cell r="O1335">
            <v>2400</v>
          </cell>
          <cell r="P1335">
            <v>0</v>
          </cell>
          <cell r="Q1335">
            <v>1</v>
          </cell>
          <cell r="R1335">
            <v>3</v>
          </cell>
          <cell r="S1335" t="str">
            <v>3474636507092</v>
          </cell>
          <cell r="T1335" t="str">
            <v>RU.77.99.29.001.E.002397.06.18</v>
          </cell>
          <cell r="U1335" t="str">
            <v>Non Aerosol</v>
          </cell>
          <cell r="V1335" t="str">
            <v>E2368401</v>
          </cell>
          <cell r="W1335" t="str">
            <v>E2368401</v>
          </cell>
          <cell r="X1335" t="str">
            <v>E2368401</v>
          </cell>
          <cell r="Y1335" t="str">
            <v>E2368401</v>
          </cell>
          <cell r="Z1335" t="str">
            <v>not US</v>
          </cell>
          <cell r="AA1335" t="str">
            <v/>
          </cell>
          <cell r="AB1335">
            <v>9</v>
          </cell>
          <cell r="AC1335" t="str">
            <v>Non Aerosol</v>
          </cell>
        </row>
        <row r="1336">
          <cell r="A1336" t="str">
            <v>E2368501</v>
          </cell>
          <cell r="B1336" t="str">
            <v>3474636507108</v>
          </cell>
          <cell r="C1336" t="str">
            <v>MX SCB EXTRA COV 507AV 90ML V974</v>
          </cell>
          <cell r="D1336" t="str">
            <v>MX</v>
          </cell>
          <cell r="E1336" t="str">
            <v>A</v>
          </cell>
          <cell r="F1336">
            <v>1</v>
          </cell>
          <cell r="I1336" t="str">
            <v/>
          </cell>
          <cell r="L1336">
            <v>0.12</v>
          </cell>
          <cell r="M1336">
            <v>24</v>
          </cell>
          <cell r="N1336">
            <v>480</v>
          </cell>
          <cell r="O1336">
            <v>2400</v>
          </cell>
          <cell r="P1336">
            <v>0</v>
          </cell>
          <cell r="Q1336">
            <v>1</v>
          </cell>
          <cell r="R1336">
            <v>3</v>
          </cell>
          <cell r="S1336" t="str">
            <v>3474636507108</v>
          </cell>
          <cell r="T1336" t="str">
            <v>RU.77.99.29.001.E.002397.06.18</v>
          </cell>
          <cell r="U1336" t="str">
            <v>Non Aerosol</v>
          </cell>
          <cell r="V1336" t="str">
            <v>E2368501</v>
          </cell>
          <cell r="W1336" t="str">
            <v>E2368501</v>
          </cell>
          <cell r="X1336" t="str">
            <v>E2368501</v>
          </cell>
          <cell r="Y1336" t="str">
            <v>E2368501</v>
          </cell>
          <cell r="Z1336" t="str">
            <v>not US</v>
          </cell>
          <cell r="AA1336" t="str">
            <v/>
          </cell>
          <cell r="AB1336">
            <v>9</v>
          </cell>
          <cell r="AC1336" t="str">
            <v>Non Aerosol</v>
          </cell>
        </row>
        <row r="1337">
          <cell r="A1337" t="str">
            <v>E2368601</v>
          </cell>
          <cell r="B1337" t="str">
            <v>3474636507115</v>
          </cell>
          <cell r="C1337" t="str">
            <v>MX SCB EXTRA COV 509AV 90ML V974</v>
          </cell>
          <cell r="D1337" t="str">
            <v>MX</v>
          </cell>
          <cell r="E1337" t="str">
            <v>B</v>
          </cell>
          <cell r="F1337">
            <v>1</v>
          </cell>
          <cell r="I1337" t="str">
            <v/>
          </cell>
          <cell r="L1337">
            <v>0.12</v>
          </cell>
          <cell r="M1337">
            <v>24</v>
          </cell>
          <cell r="N1337">
            <v>480</v>
          </cell>
          <cell r="O1337">
            <v>2400</v>
          </cell>
          <cell r="P1337">
            <v>0</v>
          </cell>
          <cell r="Q1337">
            <v>1</v>
          </cell>
          <cell r="R1337">
            <v>3</v>
          </cell>
          <cell r="S1337" t="str">
            <v>3474636507115</v>
          </cell>
          <cell r="T1337" t="str">
            <v>RU.77.99.29.001.E.002397.06.18</v>
          </cell>
          <cell r="U1337" t="str">
            <v>Non Aerosol</v>
          </cell>
          <cell r="V1337" t="str">
            <v>E2368601</v>
          </cell>
          <cell r="W1337" t="str">
            <v>E2368601</v>
          </cell>
          <cell r="X1337" t="str">
            <v>E2368601</v>
          </cell>
          <cell r="Y1337" t="str">
            <v>E2368601</v>
          </cell>
          <cell r="Z1337" t="str">
            <v>not US</v>
          </cell>
          <cell r="AA1337" t="str">
            <v/>
          </cell>
          <cell r="AB1337">
            <v>9</v>
          </cell>
          <cell r="AC1337" t="str">
            <v>Non Aerosol</v>
          </cell>
        </row>
        <row r="1338">
          <cell r="A1338" t="str">
            <v>E1686802</v>
          </cell>
          <cell r="B1338" t="str">
            <v>3474636362240</v>
          </cell>
          <cell r="C1338" t="str">
            <v>MX SCB EXTRA COV 505M 90ML V974</v>
          </cell>
          <cell r="D1338" t="str">
            <v>MX</v>
          </cell>
          <cell r="E1338" t="str">
            <v>A</v>
          </cell>
          <cell r="F1338">
            <v>1</v>
          </cell>
          <cell r="I1338" t="str">
            <v/>
          </cell>
          <cell r="L1338">
            <v>0.12</v>
          </cell>
          <cell r="M1338">
            <v>24</v>
          </cell>
          <cell r="N1338">
            <v>480</v>
          </cell>
          <cell r="O1338">
            <v>2400</v>
          </cell>
          <cell r="P1338">
            <v>0</v>
          </cell>
          <cell r="Q1338">
            <v>1</v>
          </cell>
          <cell r="R1338">
            <v>3</v>
          </cell>
          <cell r="S1338" t="str">
            <v>3474636362240</v>
          </cell>
          <cell r="T1338" t="str">
            <v>RU.77.99.29.001.E.004789.10.16</v>
          </cell>
          <cell r="U1338" t="str">
            <v>Non Aerosol</v>
          </cell>
          <cell r="V1338" t="str">
            <v>E1686802</v>
          </cell>
          <cell r="W1338" t="str">
            <v>E1686802</v>
          </cell>
          <cell r="X1338" t="str">
            <v>E1686802</v>
          </cell>
          <cell r="Y1338" t="str">
            <v>E1686802</v>
          </cell>
          <cell r="Z1338" t="str">
            <v>not US</v>
          </cell>
          <cell r="AA1338" t="str">
            <v/>
          </cell>
          <cell r="AB1338">
            <v>9</v>
          </cell>
          <cell r="AC1338" t="str">
            <v>Non Aerosol</v>
          </cell>
        </row>
        <row r="1339">
          <cell r="A1339" t="str">
            <v>E2009602</v>
          </cell>
          <cell r="B1339" t="str">
            <v>3474636420322</v>
          </cell>
          <cell r="C1339" t="str">
            <v>MX SB EXTRA COV 506M 90ML V974</v>
          </cell>
          <cell r="D1339" t="str">
            <v>MX</v>
          </cell>
          <cell r="E1339" t="str">
            <v>A</v>
          </cell>
          <cell r="F1339">
            <v>1</v>
          </cell>
          <cell r="I1339" t="str">
            <v/>
          </cell>
          <cell r="L1339">
            <v>0.12</v>
          </cell>
          <cell r="M1339">
            <v>24</v>
          </cell>
          <cell r="N1339">
            <v>480</v>
          </cell>
          <cell r="O1339">
            <v>2400</v>
          </cell>
          <cell r="P1339">
            <v>0</v>
          </cell>
          <cell r="Q1339">
            <v>1</v>
          </cell>
          <cell r="R1339">
            <v>3</v>
          </cell>
          <cell r="S1339" t="str">
            <v>3474636420322</v>
          </cell>
          <cell r="T1339" t="str">
            <v>RU.77.99.29.001.E.004789.10.16</v>
          </cell>
          <cell r="U1339" t="str">
            <v>Non Aerosol</v>
          </cell>
          <cell r="V1339" t="str">
            <v>E2009602</v>
          </cell>
          <cell r="W1339" t="str">
            <v>E2009602</v>
          </cell>
          <cell r="X1339" t="str">
            <v>E2009602</v>
          </cell>
          <cell r="Y1339" t="str">
            <v>E2009602</v>
          </cell>
          <cell r="Z1339" t="str">
            <v>not US</v>
          </cell>
          <cell r="AA1339" t="str">
            <v/>
          </cell>
          <cell r="AB1339">
            <v>9</v>
          </cell>
          <cell r="AC1339" t="str">
            <v>Non Aerosol</v>
          </cell>
        </row>
        <row r="1340">
          <cell r="A1340" t="str">
            <v>E2009702</v>
          </cell>
          <cell r="B1340" t="str">
            <v>3474636420339</v>
          </cell>
          <cell r="C1340" t="str">
            <v>MX SB EXTRA COV 508M 90ML V974</v>
          </cell>
          <cell r="D1340" t="str">
            <v>MX</v>
          </cell>
          <cell r="E1340" t="str">
            <v>A</v>
          </cell>
          <cell r="F1340">
            <v>1</v>
          </cell>
          <cell r="I1340" t="str">
            <v/>
          </cell>
          <cell r="L1340">
            <v>0.12</v>
          </cell>
          <cell r="M1340">
            <v>24</v>
          </cell>
          <cell r="N1340">
            <v>480</v>
          </cell>
          <cell r="O1340">
            <v>2400</v>
          </cell>
          <cell r="P1340">
            <v>0</v>
          </cell>
          <cell r="Q1340">
            <v>1</v>
          </cell>
          <cell r="R1340">
            <v>3</v>
          </cell>
          <cell r="S1340" t="str">
            <v>3474636420339</v>
          </cell>
          <cell r="T1340" t="str">
            <v>RU.77.99.29.001.E.004789.10.16</v>
          </cell>
          <cell r="U1340" t="str">
            <v>Non Aerosol</v>
          </cell>
          <cell r="V1340" t="str">
            <v>E2009702</v>
          </cell>
          <cell r="W1340" t="str">
            <v>E2009702</v>
          </cell>
          <cell r="X1340" t="str">
            <v>E2009702</v>
          </cell>
          <cell r="Y1340" t="str">
            <v>E2009702</v>
          </cell>
          <cell r="Z1340" t="str">
            <v>not US</v>
          </cell>
          <cell r="AA1340" t="str">
            <v/>
          </cell>
          <cell r="AB1340">
            <v>9</v>
          </cell>
          <cell r="AC1340" t="str">
            <v>Non Aerosol</v>
          </cell>
        </row>
        <row r="1341">
          <cell r="A1341" t="str">
            <v>E2009801</v>
          </cell>
          <cell r="B1341" t="str">
            <v>3474636420346</v>
          </cell>
          <cell r="C1341" t="str">
            <v>MX SB EXTRA COV 504RB 90ML V974</v>
          </cell>
          <cell r="D1341" t="str">
            <v>MX</v>
          </cell>
          <cell r="E1341" t="str">
            <v>C</v>
          </cell>
          <cell r="F1341">
            <v>1</v>
          </cell>
          <cell r="I1341" t="str">
            <v/>
          </cell>
          <cell r="L1341">
            <v>0.12</v>
          </cell>
          <cell r="M1341">
            <v>24</v>
          </cell>
          <cell r="N1341">
            <v>480</v>
          </cell>
          <cell r="O1341">
            <v>2400</v>
          </cell>
          <cell r="P1341">
            <v>0</v>
          </cell>
          <cell r="Q1341">
            <v>1</v>
          </cell>
          <cell r="R1341">
            <v>3</v>
          </cell>
          <cell r="S1341" t="str">
            <v>3474636420346</v>
          </cell>
          <cell r="T1341" t="str">
            <v>RU.77.99.29.001.E.004788.10.16</v>
          </cell>
          <cell r="U1341" t="str">
            <v>Non Aerosol</v>
          </cell>
          <cell r="V1341" t="str">
            <v>E2009801</v>
          </cell>
          <cell r="W1341" t="str">
            <v>E2009801</v>
          </cell>
          <cell r="X1341" t="str">
            <v>E2009801</v>
          </cell>
          <cell r="Y1341" t="str">
            <v>E2009801</v>
          </cell>
          <cell r="Z1341" t="str">
            <v>not US</v>
          </cell>
          <cell r="AA1341" t="str">
            <v/>
          </cell>
          <cell r="AB1341">
            <v>9</v>
          </cell>
          <cell r="AC1341" t="str">
            <v>Non Aerosol</v>
          </cell>
        </row>
        <row r="1342">
          <cell r="A1342" t="str">
            <v>E2009902</v>
          </cell>
          <cell r="B1342" t="str">
            <v>3474636420353</v>
          </cell>
          <cell r="C1342" t="str">
            <v>MX SB EXTRA COV 506RB 90ML V974</v>
          </cell>
          <cell r="D1342" t="str">
            <v>MX</v>
          </cell>
          <cell r="E1342" t="str">
            <v>C</v>
          </cell>
          <cell r="F1342">
            <v>1</v>
          </cell>
          <cell r="I1342" t="str">
            <v/>
          </cell>
          <cell r="L1342">
            <v>0.12</v>
          </cell>
          <cell r="M1342">
            <v>24</v>
          </cell>
          <cell r="N1342">
            <v>480</v>
          </cell>
          <cell r="O1342">
            <v>2400</v>
          </cell>
          <cell r="P1342">
            <v>0</v>
          </cell>
          <cell r="Q1342">
            <v>1</v>
          </cell>
          <cell r="R1342">
            <v>3</v>
          </cell>
          <cell r="S1342" t="str">
            <v>3474636420353</v>
          </cell>
          <cell r="T1342" t="str">
            <v>RU.77.99.29.001.E.004788.10.16</v>
          </cell>
          <cell r="U1342" t="str">
            <v>Non Aerosol</v>
          </cell>
          <cell r="V1342" t="str">
            <v>E2009902</v>
          </cell>
          <cell r="W1342" t="str">
            <v>E2009902</v>
          </cell>
          <cell r="X1342" t="str">
            <v>E2009902</v>
          </cell>
          <cell r="Y1342" t="str">
            <v>E2009902</v>
          </cell>
          <cell r="Z1342" t="str">
            <v>not US</v>
          </cell>
          <cell r="AA1342" t="str">
            <v/>
          </cell>
          <cell r="AB1342">
            <v>9</v>
          </cell>
          <cell r="AC1342" t="str">
            <v>Non Aerosol</v>
          </cell>
        </row>
        <row r="1343">
          <cell r="A1343" t="str">
            <v>E2010002</v>
          </cell>
          <cell r="B1343" t="str">
            <v>3474636420360</v>
          </cell>
          <cell r="C1343" t="str">
            <v>MX SB EXTRA COV 505BC 90ML V974</v>
          </cell>
          <cell r="D1343" t="str">
            <v>MX</v>
          </cell>
          <cell r="E1343" t="str">
            <v>B</v>
          </cell>
          <cell r="F1343">
            <v>1</v>
          </cell>
          <cell r="I1343" t="str">
            <v/>
          </cell>
          <cell r="L1343">
            <v>0.12</v>
          </cell>
          <cell r="M1343">
            <v>24</v>
          </cell>
          <cell r="N1343">
            <v>480</v>
          </cell>
          <cell r="O1343">
            <v>2400</v>
          </cell>
          <cell r="P1343">
            <v>0</v>
          </cell>
          <cell r="Q1343">
            <v>1</v>
          </cell>
          <cell r="R1343">
            <v>3</v>
          </cell>
          <cell r="S1343" t="str">
            <v>3474636420360</v>
          </cell>
          <cell r="T1343" t="str">
            <v>RU.77.99.29.001.E.004789.10.16</v>
          </cell>
          <cell r="U1343" t="str">
            <v>Non Aerosol</v>
          </cell>
          <cell r="V1343" t="str">
            <v>E2010002</v>
          </cell>
          <cell r="W1343" t="str">
            <v>E2010002</v>
          </cell>
          <cell r="X1343" t="str">
            <v>E2010002</v>
          </cell>
          <cell r="Y1343" t="str">
            <v>E2010002</v>
          </cell>
          <cell r="Z1343" t="str">
            <v>not US</v>
          </cell>
          <cell r="AA1343" t="str">
            <v/>
          </cell>
          <cell r="AB1343">
            <v>9</v>
          </cell>
          <cell r="AC1343" t="str">
            <v>Non Aerosol</v>
          </cell>
        </row>
        <row r="1344">
          <cell r="A1344" t="str">
            <v>E2010102</v>
          </cell>
          <cell r="B1344" t="str">
            <v>3474636420377</v>
          </cell>
          <cell r="C1344" t="str">
            <v>MX SB EXTRA COV 506BC 90ML V974</v>
          </cell>
          <cell r="D1344" t="str">
            <v>MX</v>
          </cell>
          <cell r="E1344" t="str">
            <v>A</v>
          </cell>
          <cell r="F1344">
            <v>1</v>
          </cell>
          <cell r="I1344" t="str">
            <v/>
          </cell>
          <cell r="L1344">
            <v>0.12</v>
          </cell>
          <cell r="M1344">
            <v>24</v>
          </cell>
          <cell r="N1344">
            <v>480</v>
          </cell>
          <cell r="O1344">
            <v>2400</v>
          </cell>
          <cell r="P1344">
            <v>0</v>
          </cell>
          <cell r="Q1344">
            <v>1</v>
          </cell>
          <cell r="R1344">
            <v>3</v>
          </cell>
          <cell r="S1344" t="str">
            <v>3474636420377</v>
          </cell>
          <cell r="T1344" t="str">
            <v>RU.77.99.29.001.E.004788.10.16</v>
          </cell>
          <cell r="U1344" t="str">
            <v>Non Aerosol</v>
          </cell>
          <cell r="V1344" t="str">
            <v>E2010102</v>
          </cell>
          <cell r="W1344" t="str">
            <v>E2010102</v>
          </cell>
          <cell r="X1344" t="str">
            <v>E2010102</v>
          </cell>
          <cell r="Y1344" t="str">
            <v>E2010102</v>
          </cell>
          <cell r="Z1344" t="str">
            <v>not US</v>
          </cell>
          <cell r="AA1344" t="str">
            <v/>
          </cell>
          <cell r="AB1344">
            <v>9</v>
          </cell>
          <cell r="AC1344" t="str">
            <v>Non Aerosol</v>
          </cell>
        </row>
        <row r="1345">
          <cell r="A1345" t="str">
            <v>E2010202</v>
          </cell>
          <cell r="B1345" t="str">
            <v>3474636420384</v>
          </cell>
          <cell r="C1345" t="str">
            <v>MX SB EXTRA COV 508BC 90ML V974</v>
          </cell>
          <cell r="D1345" t="str">
            <v>MX</v>
          </cell>
          <cell r="E1345" t="str">
            <v>B</v>
          </cell>
          <cell r="F1345">
            <v>1</v>
          </cell>
          <cell r="I1345" t="str">
            <v/>
          </cell>
          <cell r="L1345">
            <v>0.12</v>
          </cell>
          <cell r="M1345">
            <v>24</v>
          </cell>
          <cell r="N1345">
            <v>480</v>
          </cell>
          <cell r="O1345">
            <v>2400</v>
          </cell>
          <cell r="P1345">
            <v>0</v>
          </cell>
          <cell r="Q1345">
            <v>1</v>
          </cell>
          <cell r="R1345">
            <v>3</v>
          </cell>
          <cell r="S1345" t="str">
            <v>3474636420384</v>
          </cell>
          <cell r="T1345" t="str">
            <v>RU.77.99.29.001.E.004788.10.16</v>
          </cell>
          <cell r="U1345" t="str">
            <v>Non Aerosol</v>
          </cell>
          <cell r="V1345" t="str">
            <v>E2010202</v>
          </cell>
          <cell r="W1345" t="str">
            <v>E2010202</v>
          </cell>
          <cell r="X1345" t="str">
            <v>E2010202</v>
          </cell>
          <cell r="Y1345" t="str">
            <v>E2010202</v>
          </cell>
          <cell r="Z1345" t="str">
            <v>not US</v>
          </cell>
          <cell r="AA1345" t="str">
            <v/>
          </cell>
          <cell r="AB1345">
            <v>9</v>
          </cell>
          <cell r="AC1345" t="str">
            <v>Non Aerosol</v>
          </cell>
        </row>
        <row r="1346">
          <cell r="A1346" t="str">
            <v>E0135407</v>
          </cell>
          <cell r="B1346" t="str">
            <v>3474630324664</v>
          </cell>
          <cell r="C1346" t="str">
            <v>MX SB 505G 90ML V974</v>
          </cell>
          <cell r="D1346" t="str">
            <v>MX</v>
          </cell>
          <cell r="E1346" t="str">
            <v>C</v>
          </cell>
          <cell r="F1346">
            <v>1</v>
          </cell>
          <cell r="I1346" t="str">
            <v/>
          </cell>
          <cell r="L1346">
            <v>0.12</v>
          </cell>
          <cell r="M1346">
            <v>24</v>
          </cell>
          <cell r="N1346">
            <v>480</v>
          </cell>
          <cell r="O1346">
            <v>2400</v>
          </cell>
          <cell r="P1346">
            <v>0</v>
          </cell>
          <cell r="Q1346">
            <v>1</v>
          </cell>
          <cell r="R1346">
            <v>3</v>
          </cell>
          <cell r="S1346" t="str">
            <v>3474630324664</v>
          </cell>
          <cell r="T1346" t="str">
            <v>RU.77.99.29.001.E.004788.10.16</v>
          </cell>
          <cell r="U1346" t="str">
            <v>Non Aerosol</v>
          </cell>
          <cell r="V1346" t="str">
            <v>E0135407</v>
          </cell>
          <cell r="W1346" t="str">
            <v>E0135407</v>
          </cell>
          <cell r="X1346" t="str">
            <v>E0135407</v>
          </cell>
          <cell r="Y1346" t="str">
            <v>E0135407</v>
          </cell>
          <cell r="Z1346" t="str">
            <v>not US</v>
          </cell>
          <cell r="AA1346" t="str">
            <v/>
          </cell>
          <cell r="AB1346">
            <v>9</v>
          </cell>
          <cell r="AC1346" t="str">
            <v>Non Aerosol</v>
          </cell>
        </row>
        <row r="1347">
          <cell r="A1347" t="str">
            <v>E0136207</v>
          </cell>
          <cell r="B1347" t="str">
            <v>3474630324695</v>
          </cell>
          <cell r="C1347" t="str">
            <v>MX SB 507G 90ML V974</v>
          </cell>
          <cell r="D1347" t="str">
            <v>MX</v>
          </cell>
          <cell r="E1347" t="str">
            <v>B</v>
          </cell>
          <cell r="F1347">
            <v>1</v>
          </cell>
          <cell r="I1347" t="str">
            <v/>
          </cell>
          <cell r="L1347">
            <v>0.12</v>
          </cell>
          <cell r="M1347">
            <v>24</v>
          </cell>
          <cell r="N1347">
            <v>480</v>
          </cell>
          <cell r="O1347">
            <v>2400</v>
          </cell>
          <cell r="P1347">
            <v>0</v>
          </cell>
          <cell r="Q1347">
            <v>1</v>
          </cell>
          <cell r="R1347">
            <v>3</v>
          </cell>
          <cell r="S1347" t="str">
            <v>3474630324695</v>
          </cell>
          <cell r="T1347" t="str">
            <v>RU.77.99.37.001.E.008061.10.13</v>
          </cell>
          <cell r="U1347" t="str">
            <v>Non Aerosol</v>
          </cell>
          <cell r="V1347" t="str">
            <v>E0136207</v>
          </cell>
          <cell r="W1347" t="str">
            <v>E0136207</v>
          </cell>
          <cell r="X1347" t="str">
            <v>E0136207</v>
          </cell>
          <cell r="Y1347" t="str">
            <v>E0136207</v>
          </cell>
          <cell r="Z1347" t="str">
            <v>not US</v>
          </cell>
          <cell r="AA1347" t="str">
            <v/>
          </cell>
          <cell r="AB1347">
            <v>9</v>
          </cell>
          <cell r="AC1347" t="str">
            <v>Non Aerosol</v>
          </cell>
        </row>
        <row r="1348">
          <cell r="A1348" t="str">
            <v>E0137107</v>
          </cell>
          <cell r="B1348" t="str">
            <v>3474630324725</v>
          </cell>
          <cell r="C1348" t="str">
            <v>MX SB 509G 90ML V974</v>
          </cell>
          <cell r="D1348" t="str">
            <v>MX</v>
          </cell>
          <cell r="E1348" t="str">
            <v>B</v>
          </cell>
          <cell r="F1348">
            <v>1</v>
          </cell>
          <cell r="I1348" t="str">
            <v/>
          </cell>
          <cell r="L1348">
            <v>0.12</v>
          </cell>
          <cell r="M1348">
            <v>24</v>
          </cell>
          <cell r="N1348">
            <v>480</v>
          </cell>
          <cell r="O1348">
            <v>2400</v>
          </cell>
          <cell r="P1348">
            <v>0</v>
          </cell>
          <cell r="Q1348">
            <v>1</v>
          </cell>
          <cell r="R1348">
            <v>3</v>
          </cell>
          <cell r="S1348" t="str">
            <v>3474630324725</v>
          </cell>
          <cell r="T1348" t="str">
            <v>RU.77.99.37.001.E.008061.10.13</v>
          </cell>
          <cell r="U1348" t="str">
            <v>Non Aerosol</v>
          </cell>
          <cell r="V1348" t="str">
            <v>E0137107</v>
          </cell>
          <cell r="W1348" t="str">
            <v>E0137107</v>
          </cell>
          <cell r="X1348" t="str">
            <v>E0137107</v>
          </cell>
          <cell r="Y1348" t="str">
            <v>E0137107</v>
          </cell>
          <cell r="Z1348" t="str">
            <v>not US</v>
          </cell>
          <cell r="AA1348" t="str">
            <v/>
          </cell>
          <cell r="AB1348">
            <v>9</v>
          </cell>
          <cell r="AC1348" t="str">
            <v>Non Aerosol</v>
          </cell>
        </row>
        <row r="1349">
          <cell r="A1349" t="str">
            <v>E1452903</v>
          </cell>
          <cell r="B1349" t="str">
            <v>3474630703438</v>
          </cell>
          <cell r="C1349" t="str">
            <v>MX SCB EXTRA COV 510G 90ML V974</v>
          </cell>
          <cell r="D1349" t="str">
            <v>MX</v>
          </cell>
          <cell r="E1349" t="str">
            <v>B</v>
          </cell>
          <cell r="F1349">
            <v>1</v>
          </cell>
          <cell r="I1349" t="str">
            <v/>
          </cell>
          <cell r="L1349">
            <v>0.12</v>
          </cell>
          <cell r="M1349">
            <v>24</v>
          </cell>
          <cell r="N1349">
            <v>480</v>
          </cell>
          <cell r="O1349">
            <v>2400</v>
          </cell>
          <cell r="P1349">
            <v>0</v>
          </cell>
          <cell r="Q1349">
            <v>1</v>
          </cell>
          <cell r="R1349">
            <v>3</v>
          </cell>
          <cell r="S1349" t="str">
            <v>3474630703438</v>
          </cell>
          <cell r="T1349" t="str">
            <v>RU.77.99.29.001.E.005031.03.15</v>
          </cell>
          <cell r="U1349" t="str">
            <v>Non Aerosol</v>
          </cell>
          <cell r="V1349" t="str">
            <v>E1452903</v>
          </cell>
          <cell r="W1349" t="str">
            <v>E1452903</v>
          </cell>
          <cell r="X1349" t="str">
            <v>E1452903</v>
          </cell>
          <cell r="Y1349" t="str">
            <v>E1452903</v>
          </cell>
          <cell r="Z1349" t="str">
            <v>not US</v>
          </cell>
          <cell r="AA1349" t="str">
            <v/>
          </cell>
          <cell r="AB1349">
            <v>9</v>
          </cell>
          <cell r="AC1349" t="str">
            <v>Non Aerosol</v>
          </cell>
        </row>
        <row r="1350">
          <cell r="A1350" t="str">
            <v>E1687802</v>
          </cell>
          <cell r="B1350" t="str">
            <v>3474636362349</v>
          </cell>
          <cell r="C1350" t="str">
            <v>MX SCB EXTRA COV 504N 90ML V974</v>
          </cell>
          <cell r="D1350" t="str">
            <v>MX</v>
          </cell>
          <cell r="E1350" t="str">
            <v>A</v>
          </cell>
          <cell r="F1350">
            <v>1</v>
          </cell>
          <cell r="I1350" t="str">
            <v/>
          </cell>
          <cell r="L1350">
            <v>0.12</v>
          </cell>
          <cell r="M1350">
            <v>24</v>
          </cell>
          <cell r="N1350">
            <v>480</v>
          </cell>
          <cell r="O1350">
            <v>2400</v>
          </cell>
          <cell r="P1350">
            <v>0</v>
          </cell>
          <cell r="Q1350">
            <v>1</v>
          </cell>
          <cell r="R1350">
            <v>3</v>
          </cell>
          <cell r="S1350" t="str">
            <v>3474636362349</v>
          </cell>
          <cell r="T1350" t="str">
            <v>RU.77.99.29.001.E.004790.10.16</v>
          </cell>
          <cell r="U1350" t="str">
            <v>Non Aerosol</v>
          </cell>
          <cell r="V1350" t="str">
            <v>E1687802</v>
          </cell>
          <cell r="W1350" t="str">
            <v>E1687802</v>
          </cell>
          <cell r="X1350" t="str">
            <v>E1687802</v>
          </cell>
          <cell r="Y1350" t="str">
            <v>E1687802</v>
          </cell>
          <cell r="Z1350" t="str">
            <v>not US</v>
          </cell>
          <cell r="AA1350" t="str">
            <v/>
          </cell>
          <cell r="AB1350">
            <v>9</v>
          </cell>
          <cell r="AC1350" t="str">
            <v>Non Aerosol</v>
          </cell>
        </row>
        <row r="1351">
          <cell r="A1351" t="str">
            <v>E1687202</v>
          </cell>
          <cell r="B1351" t="str">
            <v>3474636362288</v>
          </cell>
          <cell r="C1351" t="str">
            <v>MX SCB EXTRA COV 505N 90ML V974</v>
          </cell>
          <cell r="D1351" t="str">
            <v>MX</v>
          </cell>
          <cell r="E1351" t="str">
            <v>A</v>
          </cell>
          <cell r="F1351">
            <v>1</v>
          </cell>
          <cell r="I1351" t="str">
            <v/>
          </cell>
          <cell r="L1351">
            <v>0.12</v>
          </cell>
          <cell r="M1351">
            <v>24</v>
          </cell>
          <cell r="N1351">
            <v>480</v>
          </cell>
          <cell r="O1351">
            <v>2400</v>
          </cell>
          <cell r="P1351">
            <v>0</v>
          </cell>
          <cell r="Q1351">
            <v>1</v>
          </cell>
          <cell r="R1351">
            <v>3</v>
          </cell>
          <cell r="S1351" t="str">
            <v>3474636362288</v>
          </cell>
          <cell r="T1351" t="str">
            <v>RU.77.99.29.001.E.004790.10.16</v>
          </cell>
          <cell r="U1351" t="str">
            <v>Non Aerosol</v>
          </cell>
          <cell r="V1351" t="str">
            <v>E1687202</v>
          </cell>
          <cell r="W1351" t="str">
            <v>E1687202</v>
          </cell>
          <cell r="X1351" t="str">
            <v>E1687202</v>
          </cell>
          <cell r="Y1351" t="str">
            <v>E1687202</v>
          </cell>
          <cell r="Z1351" t="str">
            <v>not US</v>
          </cell>
          <cell r="AA1351" t="str">
            <v/>
          </cell>
          <cell r="AB1351">
            <v>9</v>
          </cell>
          <cell r="AC1351" t="str">
            <v>Non Aerosol</v>
          </cell>
        </row>
        <row r="1352">
          <cell r="A1352" t="str">
            <v>E1687302</v>
          </cell>
          <cell r="B1352" t="str">
            <v>3474636362295</v>
          </cell>
          <cell r="C1352" t="str">
            <v>MX SCB EXTRA COV 506N 90ML V974</v>
          </cell>
          <cell r="D1352" t="str">
            <v>MX</v>
          </cell>
          <cell r="E1352" t="str">
            <v>A</v>
          </cell>
          <cell r="F1352">
            <v>1</v>
          </cell>
          <cell r="I1352" t="str">
            <v/>
          </cell>
          <cell r="L1352">
            <v>0.12</v>
          </cell>
          <cell r="M1352">
            <v>24</v>
          </cell>
          <cell r="N1352">
            <v>480</v>
          </cell>
          <cell r="O1352">
            <v>2400</v>
          </cell>
          <cell r="P1352">
            <v>0</v>
          </cell>
          <cell r="Q1352">
            <v>1</v>
          </cell>
          <cell r="R1352">
            <v>3</v>
          </cell>
          <cell r="S1352" t="str">
            <v>3474636362295</v>
          </cell>
          <cell r="T1352" t="str">
            <v>RU.77.99.29.001.E.004790.10.16</v>
          </cell>
          <cell r="U1352" t="str">
            <v>Non Aerosol</v>
          </cell>
          <cell r="V1352" t="str">
            <v>E1687302</v>
          </cell>
          <cell r="W1352" t="str">
            <v>E1687302</v>
          </cell>
          <cell r="X1352" t="str">
            <v>E1687302</v>
          </cell>
          <cell r="Y1352" t="str">
            <v>E1687302</v>
          </cell>
          <cell r="Z1352" t="str">
            <v>not US</v>
          </cell>
          <cell r="AA1352" t="str">
            <v/>
          </cell>
          <cell r="AB1352">
            <v>9</v>
          </cell>
          <cell r="AC1352" t="str">
            <v>Non Aerosol</v>
          </cell>
        </row>
        <row r="1353">
          <cell r="A1353" t="str">
            <v>E1687402</v>
          </cell>
          <cell r="B1353" t="str">
            <v>3474636362301</v>
          </cell>
          <cell r="C1353" t="str">
            <v>MX SCB EXTRA COV 507N 90ML V974</v>
          </cell>
          <cell r="D1353" t="str">
            <v>MX</v>
          </cell>
          <cell r="E1353" t="str">
            <v>A</v>
          </cell>
          <cell r="F1353">
            <v>1</v>
          </cell>
          <cell r="I1353" t="str">
            <v/>
          </cell>
          <cell r="L1353">
            <v>0.12</v>
          </cell>
          <cell r="M1353">
            <v>24</v>
          </cell>
          <cell r="N1353">
            <v>480</v>
          </cell>
          <cell r="O1353">
            <v>2400</v>
          </cell>
          <cell r="P1353">
            <v>0</v>
          </cell>
          <cell r="Q1353">
            <v>1</v>
          </cell>
          <cell r="R1353">
            <v>3</v>
          </cell>
          <cell r="S1353" t="str">
            <v>3474636362301</v>
          </cell>
          <cell r="T1353" t="str">
            <v>RU.77.99.29.001.E.004790.10.16</v>
          </cell>
          <cell r="U1353" t="str">
            <v>Non Aerosol</v>
          </cell>
          <cell r="V1353" t="str">
            <v>E1687402</v>
          </cell>
          <cell r="W1353" t="str">
            <v>E1687402</v>
          </cell>
          <cell r="X1353" t="str">
            <v>E1687402</v>
          </cell>
          <cell r="Y1353" t="str">
            <v>E1687402</v>
          </cell>
          <cell r="Z1353" t="str">
            <v>not US</v>
          </cell>
          <cell r="AA1353" t="str">
            <v/>
          </cell>
          <cell r="AB1353">
            <v>9</v>
          </cell>
          <cell r="AC1353" t="str">
            <v>Non Aerosol</v>
          </cell>
        </row>
        <row r="1354">
          <cell r="A1354" t="str">
            <v>E1687502</v>
          </cell>
          <cell r="B1354" t="str">
            <v>3474636362318</v>
          </cell>
          <cell r="C1354" t="str">
            <v>MX SCB EXTRA COV 508N 90ML V974</v>
          </cell>
          <cell r="D1354" t="str">
            <v>MX</v>
          </cell>
          <cell r="E1354" t="str">
            <v>A</v>
          </cell>
          <cell r="F1354">
            <v>1</v>
          </cell>
          <cell r="I1354" t="str">
            <v/>
          </cell>
          <cell r="L1354">
            <v>0.12</v>
          </cell>
          <cell r="M1354">
            <v>24</v>
          </cell>
          <cell r="N1354">
            <v>480</v>
          </cell>
          <cell r="O1354">
            <v>2400</v>
          </cell>
          <cell r="P1354">
            <v>0</v>
          </cell>
          <cell r="Q1354">
            <v>1</v>
          </cell>
          <cell r="R1354">
            <v>3</v>
          </cell>
          <cell r="S1354" t="str">
            <v>3474636362318</v>
          </cell>
          <cell r="T1354" t="str">
            <v>RU.77.99.29.001.E.004790.10.16</v>
          </cell>
          <cell r="U1354" t="str">
            <v>Non Aerosol</v>
          </cell>
          <cell r="V1354" t="str">
            <v>E1687502</v>
          </cell>
          <cell r="W1354" t="str">
            <v>E1687502</v>
          </cell>
          <cell r="X1354" t="str">
            <v>E1687502</v>
          </cell>
          <cell r="Y1354" t="str">
            <v>E1687502</v>
          </cell>
          <cell r="Z1354" t="str">
            <v>not US</v>
          </cell>
          <cell r="AA1354" t="str">
            <v/>
          </cell>
          <cell r="AB1354">
            <v>9</v>
          </cell>
          <cell r="AC1354" t="str">
            <v>Non Aerosol</v>
          </cell>
        </row>
        <row r="1355">
          <cell r="A1355" t="str">
            <v>E1687602</v>
          </cell>
          <cell r="B1355" t="str">
            <v>3474636362325</v>
          </cell>
          <cell r="C1355" t="str">
            <v>MX SCB EXTRA COV 509N 90ML V974</v>
          </cell>
          <cell r="D1355" t="str">
            <v>MX</v>
          </cell>
          <cell r="E1355" t="str">
            <v>A</v>
          </cell>
          <cell r="F1355">
            <v>1</v>
          </cell>
          <cell r="I1355" t="str">
            <v/>
          </cell>
          <cell r="L1355">
            <v>0.12</v>
          </cell>
          <cell r="M1355">
            <v>24</v>
          </cell>
          <cell r="N1355">
            <v>480</v>
          </cell>
          <cell r="O1355">
            <v>2400</v>
          </cell>
          <cell r="P1355">
            <v>0</v>
          </cell>
          <cell r="Q1355">
            <v>1</v>
          </cell>
          <cell r="R1355">
            <v>3</v>
          </cell>
          <cell r="S1355" t="str">
            <v>3474636362325</v>
          </cell>
          <cell r="T1355" t="str">
            <v>RU.77.99.29.001.E.004789.10.16</v>
          </cell>
          <cell r="U1355" t="str">
            <v>Non Aerosol</v>
          </cell>
          <cell r="V1355" t="str">
            <v>E1687602</v>
          </cell>
          <cell r="W1355" t="str">
            <v>E1687602</v>
          </cell>
          <cell r="X1355" t="str">
            <v>E1687602</v>
          </cell>
          <cell r="Y1355" t="str">
            <v>E1687602</v>
          </cell>
          <cell r="Z1355" t="str">
            <v>not US</v>
          </cell>
          <cell r="AA1355" t="str">
            <v/>
          </cell>
          <cell r="AB1355">
            <v>9</v>
          </cell>
          <cell r="AC1355" t="str">
            <v>Non Aerosol</v>
          </cell>
        </row>
        <row r="1356">
          <cell r="A1356" t="str">
            <v>E1451903</v>
          </cell>
          <cell r="B1356" t="str">
            <v>3474630703193</v>
          </cell>
          <cell r="C1356" t="str">
            <v>MX SCB EXTRA COV 510N 90ML V974</v>
          </cell>
          <cell r="D1356" t="str">
            <v>MX</v>
          </cell>
          <cell r="E1356" t="str">
            <v>A</v>
          </cell>
          <cell r="F1356">
            <v>1</v>
          </cell>
          <cell r="I1356" t="str">
            <v/>
          </cell>
          <cell r="L1356">
            <v>0.12</v>
          </cell>
          <cell r="M1356">
            <v>24</v>
          </cell>
          <cell r="N1356">
            <v>480</v>
          </cell>
          <cell r="O1356">
            <v>2400</v>
          </cell>
          <cell r="P1356">
            <v>0</v>
          </cell>
          <cell r="Q1356">
            <v>1</v>
          </cell>
          <cell r="R1356">
            <v>3</v>
          </cell>
          <cell r="S1356" t="str">
            <v>3474630703193</v>
          </cell>
          <cell r="T1356" t="str">
            <v>RU.77.99.29.001.E.005031.03.15</v>
          </cell>
          <cell r="U1356" t="str">
            <v>Non Aerosol</v>
          </cell>
          <cell r="V1356" t="str">
            <v>E1451903</v>
          </cell>
          <cell r="W1356" t="str">
            <v>E1451903</v>
          </cell>
          <cell r="X1356" t="str">
            <v>E1451903</v>
          </cell>
          <cell r="Y1356" t="str">
            <v>E1451903</v>
          </cell>
          <cell r="Z1356" t="str">
            <v>not US</v>
          </cell>
          <cell r="AA1356" t="str">
            <v/>
          </cell>
          <cell r="AB1356">
            <v>9</v>
          </cell>
          <cell r="AC1356" t="str">
            <v>Non Aerosol</v>
          </cell>
        </row>
        <row r="1357">
          <cell r="A1357" t="str">
            <v>E1085503</v>
          </cell>
          <cell r="B1357" t="str">
            <v>3474630669512</v>
          </cell>
          <cell r="C1357" t="str">
            <v>MX SB 505NA 90ML V974</v>
          </cell>
          <cell r="D1357" t="str">
            <v>MX</v>
          </cell>
          <cell r="E1357" t="str">
            <v>A</v>
          </cell>
          <cell r="F1357">
            <v>1</v>
          </cell>
          <cell r="I1357" t="str">
            <v/>
          </cell>
          <cell r="L1357">
            <v>0.12</v>
          </cell>
          <cell r="M1357">
            <v>24</v>
          </cell>
          <cell r="N1357">
            <v>480</v>
          </cell>
          <cell r="O1357">
            <v>2400</v>
          </cell>
          <cell r="P1357">
            <v>0</v>
          </cell>
          <cell r="Q1357">
            <v>1</v>
          </cell>
          <cell r="R1357">
            <v>3</v>
          </cell>
          <cell r="S1357" t="str">
            <v>3474630669512</v>
          </cell>
          <cell r="T1357" t="str">
            <v>RU.77.99.15.001.E.010088.10.14</v>
          </cell>
          <cell r="U1357" t="str">
            <v>Non Aerosol</v>
          </cell>
          <cell r="V1357" t="str">
            <v>E1085503</v>
          </cell>
          <cell r="W1357" t="str">
            <v>E1085503</v>
          </cell>
          <cell r="X1357" t="str">
            <v>E1085503</v>
          </cell>
          <cell r="Y1357" t="str">
            <v>E1085503</v>
          </cell>
          <cell r="Z1357" t="str">
            <v>not US</v>
          </cell>
          <cell r="AA1357" t="str">
            <v/>
          </cell>
          <cell r="AB1357">
            <v>9</v>
          </cell>
          <cell r="AC1357" t="str">
            <v>Non Aerosol</v>
          </cell>
        </row>
        <row r="1358">
          <cell r="A1358" t="str">
            <v>E1085903</v>
          </cell>
          <cell r="B1358" t="str">
            <v>3474630669642</v>
          </cell>
          <cell r="C1358" t="str">
            <v>MX SB 506NA 90ML V974</v>
          </cell>
          <cell r="D1358" t="str">
            <v>MX</v>
          </cell>
          <cell r="E1358" t="str">
            <v>A</v>
          </cell>
          <cell r="F1358">
            <v>1</v>
          </cell>
          <cell r="I1358" t="str">
            <v/>
          </cell>
          <cell r="L1358">
            <v>0.12</v>
          </cell>
          <cell r="M1358">
            <v>24</v>
          </cell>
          <cell r="N1358">
            <v>480</v>
          </cell>
          <cell r="O1358">
            <v>2400</v>
          </cell>
          <cell r="P1358">
            <v>0</v>
          </cell>
          <cell r="Q1358">
            <v>1</v>
          </cell>
          <cell r="R1358">
            <v>3</v>
          </cell>
          <cell r="S1358" t="str">
            <v>3474630669642</v>
          </cell>
          <cell r="T1358" t="str">
            <v>RU.77.99.15.001.E.010088.10.14</v>
          </cell>
          <cell r="U1358" t="str">
            <v>Non Aerosol</v>
          </cell>
          <cell r="V1358" t="str">
            <v>E1085903</v>
          </cell>
          <cell r="W1358" t="str">
            <v>E1085903</v>
          </cell>
          <cell r="X1358" t="str">
            <v>E1085903</v>
          </cell>
          <cell r="Y1358" t="str">
            <v>E1085903</v>
          </cell>
          <cell r="Z1358" t="str">
            <v>not US</v>
          </cell>
          <cell r="AA1358" t="str">
            <v/>
          </cell>
          <cell r="AB1358">
            <v>9</v>
          </cell>
          <cell r="AC1358" t="str">
            <v>Non Aerosol</v>
          </cell>
        </row>
        <row r="1359">
          <cell r="A1359" t="str">
            <v>E1086303</v>
          </cell>
          <cell r="B1359" t="str">
            <v>3474630669772</v>
          </cell>
          <cell r="C1359" t="str">
            <v>MX SB 508NA 90ML V974</v>
          </cell>
          <cell r="D1359" t="str">
            <v>MX</v>
          </cell>
          <cell r="E1359" t="str">
            <v>A</v>
          </cell>
          <cell r="F1359">
            <v>1</v>
          </cell>
          <cell r="I1359" t="str">
            <v/>
          </cell>
          <cell r="L1359">
            <v>0.12</v>
          </cell>
          <cell r="M1359">
            <v>24</v>
          </cell>
          <cell r="N1359">
            <v>480</v>
          </cell>
          <cell r="O1359">
            <v>2400</v>
          </cell>
          <cell r="P1359">
            <v>0</v>
          </cell>
          <cell r="Q1359">
            <v>1</v>
          </cell>
          <cell r="R1359">
            <v>3</v>
          </cell>
          <cell r="S1359" t="str">
            <v>3474630669772</v>
          </cell>
          <cell r="T1359" t="str">
            <v>RU.77.99.15.001.E.010088.10.14</v>
          </cell>
          <cell r="U1359" t="str">
            <v>Non Aerosol</v>
          </cell>
          <cell r="V1359" t="str">
            <v>E1086303</v>
          </cell>
          <cell r="W1359" t="str">
            <v>E1086303</v>
          </cell>
          <cell r="X1359" t="str">
            <v>E1086303</v>
          </cell>
          <cell r="Y1359" t="str">
            <v>E1086303</v>
          </cell>
          <cell r="Z1359" t="str">
            <v>not US</v>
          </cell>
          <cell r="AA1359" t="str">
            <v/>
          </cell>
          <cell r="AB1359">
            <v>9</v>
          </cell>
          <cell r="AC1359" t="str">
            <v>Non Aerosol</v>
          </cell>
        </row>
        <row r="1360">
          <cell r="A1360" t="str">
            <v>E1086703</v>
          </cell>
          <cell r="B1360" t="str">
            <v>3474630669901</v>
          </cell>
          <cell r="C1360" t="str">
            <v>MX SB 509NA 90ML V974</v>
          </cell>
          <cell r="D1360" t="str">
            <v>MX</v>
          </cell>
          <cell r="E1360" t="str">
            <v>A</v>
          </cell>
          <cell r="F1360">
            <v>1</v>
          </cell>
          <cell r="I1360" t="str">
            <v/>
          </cell>
          <cell r="L1360">
            <v>0.12</v>
          </cell>
          <cell r="M1360">
            <v>24</v>
          </cell>
          <cell r="N1360">
            <v>480</v>
          </cell>
          <cell r="O1360">
            <v>2400</v>
          </cell>
          <cell r="P1360">
            <v>0</v>
          </cell>
          <cell r="Q1360">
            <v>1</v>
          </cell>
          <cell r="R1360">
            <v>3</v>
          </cell>
          <cell r="S1360" t="str">
            <v>3474630669901</v>
          </cell>
          <cell r="T1360" t="str">
            <v>RU.77.99.15.001.E.010088.10.14</v>
          </cell>
          <cell r="U1360" t="str">
            <v>Non Aerosol</v>
          </cell>
          <cell r="V1360" t="str">
            <v>E1086703</v>
          </cell>
          <cell r="W1360" t="str">
            <v>E1086703</v>
          </cell>
          <cell r="X1360" t="str">
            <v>E1086703</v>
          </cell>
          <cell r="Y1360" t="str">
            <v>E1086703</v>
          </cell>
          <cell r="Z1360" t="str">
            <v>not US</v>
          </cell>
          <cell r="AA1360" t="str">
            <v/>
          </cell>
          <cell r="AB1360">
            <v>9</v>
          </cell>
          <cell r="AC1360" t="str">
            <v>Non Aerosol</v>
          </cell>
        </row>
        <row r="1361">
          <cell r="A1361" t="str">
            <v>E1453703</v>
          </cell>
          <cell r="B1361" t="str">
            <v>3474630703667</v>
          </cell>
          <cell r="C1361" t="str">
            <v>MX SCB EXTRA COV 510NA 90ML V974</v>
          </cell>
          <cell r="D1361" t="str">
            <v>MX</v>
          </cell>
          <cell r="E1361" t="str">
            <v>A</v>
          </cell>
          <cell r="F1361">
            <v>1</v>
          </cell>
          <cell r="I1361" t="str">
            <v/>
          </cell>
          <cell r="L1361">
            <v>0.12</v>
          </cell>
          <cell r="M1361">
            <v>24</v>
          </cell>
          <cell r="N1361">
            <v>480</v>
          </cell>
          <cell r="O1361">
            <v>2400</v>
          </cell>
          <cell r="P1361">
            <v>0</v>
          </cell>
          <cell r="Q1361">
            <v>1</v>
          </cell>
          <cell r="R1361">
            <v>3</v>
          </cell>
          <cell r="S1361" t="str">
            <v>3474630703667</v>
          </cell>
          <cell r="T1361" t="str">
            <v>RU.77.99.29.001.E.005031.03.15</v>
          </cell>
          <cell r="U1361" t="str">
            <v>Non Aerosol</v>
          </cell>
          <cell r="V1361" t="str">
            <v>E1453703</v>
          </cell>
          <cell r="W1361" t="str">
            <v>E1453703</v>
          </cell>
          <cell r="X1361" t="str">
            <v>E1453703</v>
          </cell>
          <cell r="Y1361" t="str">
            <v>E1453703</v>
          </cell>
          <cell r="Z1361" t="str">
            <v>not US</v>
          </cell>
          <cell r="AA1361" t="str">
            <v/>
          </cell>
          <cell r="AB1361">
            <v>9</v>
          </cell>
          <cell r="AC1361" t="str">
            <v>Non Aerosol</v>
          </cell>
        </row>
        <row r="1362">
          <cell r="A1362" t="str">
            <v>E0635303</v>
          </cell>
          <cell r="B1362" t="str">
            <v>3474630497054</v>
          </cell>
          <cell r="C1362" t="str">
            <v>CREAM DEVELOPER 10VOL 1L VD30</v>
          </cell>
          <cell r="D1362" t="str">
            <v>MX</v>
          </cell>
          <cell r="E1362" t="str">
            <v>A</v>
          </cell>
          <cell r="F1362">
            <v>1</v>
          </cell>
          <cell r="I1362" t="str">
            <v/>
          </cell>
          <cell r="L1362">
            <v>1.0720000000000001</v>
          </cell>
          <cell r="M1362">
            <v>6</v>
          </cell>
          <cell r="N1362">
            <v>150</v>
          </cell>
          <cell r="O1362">
            <v>450</v>
          </cell>
          <cell r="P1362">
            <v>0</v>
          </cell>
          <cell r="Q1362">
            <v>1</v>
          </cell>
          <cell r="R1362">
            <v>0</v>
          </cell>
          <cell r="S1362" t="str">
            <v>3474630497054</v>
          </cell>
          <cell r="T1362" t="str">
            <v>RU.77.99.37.001.E.008399.10.13</v>
          </cell>
          <cell r="U1362" t="str">
            <v>Non Aerosol</v>
          </cell>
          <cell r="V1362" t="str">
            <v>E0635303</v>
          </cell>
          <cell r="W1362" t="str">
            <v>E0635303</v>
          </cell>
          <cell r="X1362" t="str">
            <v>E0635303</v>
          </cell>
          <cell r="Y1362" t="str">
            <v>E0635303</v>
          </cell>
          <cell r="Z1362" t="str">
            <v>not US</v>
          </cell>
          <cell r="AA1362" t="str">
            <v/>
          </cell>
          <cell r="AB1362">
            <v>9</v>
          </cell>
          <cell r="AC1362" t="str">
            <v>Non Aerosol</v>
          </cell>
        </row>
        <row r="1363">
          <cell r="A1363" t="str">
            <v>E0635503</v>
          </cell>
          <cell r="B1363" t="str">
            <v>3474630497122</v>
          </cell>
          <cell r="C1363" t="str">
            <v>CREAM DEVELOPER 20VOL 1L VD30</v>
          </cell>
          <cell r="D1363" t="str">
            <v>MX</v>
          </cell>
          <cell r="E1363" t="str">
            <v>A</v>
          </cell>
          <cell r="F1363">
            <v>1</v>
          </cell>
          <cell r="I1363" t="str">
            <v/>
          </cell>
          <cell r="L1363">
            <v>1.0720000000000001</v>
          </cell>
          <cell r="M1363">
            <v>6</v>
          </cell>
          <cell r="N1363">
            <v>150</v>
          </cell>
          <cell r="O1363">
            <v>450</v>
          </cell>
          <cell r="P1363">
            <v>0</v>
          </cell>
          <cell r="Q1363">
            <v>1</v>
          </cell>
          <cell r="R1363">
            <v>0</v>
          </cell>
          <cell r="S1363" t="str">
            <v>3474630497122</v>
          </cell>
          <cell r="T1363" t="str">
            <v>RU.77.99.37.001.E.008399.10.13</v>
          </cell>
          <cell r="U1363" t="str">
            <v>Non Aerosol</v>
          </cell>
          <cell r="V1363" t="str">
            <v>E0635503</v>
          </cell>
          <cell r="W1363" t="str">
            <v>E0635503</v>
          </cell>
          <cell r="X1363" t="str">
            <v>E0635503</v>
          </cell>
          <cell r="Y1363" t="str">
            <v>E0635503</v>
          </cell>
          <cell r="Z1363" t="str">
            <v>not US</v>
          </cell>
          <cell r="AA1363" t="str">
            <v/>
          </cell>
          <cell r="AB1363">
            <v>9</v>
          </cell>
          <cell r="AC1363" t="str">
            <v>Non Aerosol</v>
          </cell>
        </row>
        <row r="1364">
          <cell r="A1364" t="str">
            <v>E0635703</v>
          </cell>
          <cell r="B1364" t="str">
            <v>3474630497191</v>
          </cell>
          <cell r="C1364" t="str">
            <v>CREAM DEVELOPER 30VOL 1L VD30</v>
          </cell>
          <cell r="D1364" t="str">
            <v>MX</v>
          </cell>
          <cell r="E1364" t="str">
            <v>A</v>
          </cell>
          <cell r="F1364">
            <v>1</v>
          </cell>
          <cell r="I1364" t="str">
            <v/>
          </cell>
          <cell r="L1364">
            <v>1.0720000000000001</v>
          </cell>
          <cell r="M1364">
            <v>6</v>
          </cell>
          <cell r="N1364">
            <v>150</v>
          </cell>
          <cell r="O1364">
            <v>450</v>
          </cell>
          <cell r="P1364">
            <v>0</v>
          </cell>
          <cell r="Q1364">
            <v>1</v>
          </cell>
          <cell r="R1364">
            <v>0</v>
          </cell>
          <cell r="S1364" t="str">
            <v>3474630497191</v>
          </cell>
          <cell r="T1364" t="str">
            <v>RU.77.99.37.001.E.008399.10.13</v>
          </cell>
          <cell r="U1364" t="str">
            <v>Non Aerosol</v>
          </cell>
          <cell r="V1364" t="str">
            <v>E0635703</v>
          </cell>
          <cell r="W1364" t="str">
            <v>E0635703</v>
          </cell>
          <cell r="X1364" t="str">
            <v>E0635703</v>
          </cell>
          <cell r="Y1364" t="str">
            <v>E0635703</v>
          </cell>
          <cell r="Z1364" t="str">
            <v>not US</v>
          </cell>
          <cell r="AA1364" t="str">
            <v/>
          </cell>
          <cell r="AB1364">
            <v>9</v>
          </cell>
          <cell r="AC1364" t="str">
            <v>Non Aerosol</v>
          </cell>
        </row>
        <row r="1365">
          <cell r="A1365" t="str">
            <v>E0635903</v>
          </cell>
          <cell r="B1365" t="str">
            <v>3474630497269</v>
          </cell>
          <cell r="C1365" t="str">
            <v>CREAM DEVELOPER 40VOL 1L VD30</v>
          </cell>
          <cell r="D1365" t="str">
            <v>MX</v>
          </cell>
          <cell r="E1365" t="str">
            <v>A</v>
          </cell>
          <cell r="F1365">
            <v>1</v>
          </cell>
          <cell r="I1365" t="str">
            <v/>
          </cell>
          <cell r="L1365">
            <v>1.0720000000000001</v>
          </cell>
          <cell r="M1365">
            <v>6</v>
          </cell>
          <cell r="N1365">
            <v>150</v>
          </cell>
          <cell r="O1365">
            <v>450</v>
          </cell>
          <cell r="P1365">
            <v>0</v>
          </cell>
          <cell r="Q1365">
            <v>1</v>
          </cell>
          <cell r="R1365">
            <v>0</v>
          </cell>
          <cell r="S1365" t="str">
            <v>3474630497269</v>
          </cell>
          <cell r="T1365" t="str">
            <v>RU.77.99.37.001.E.008399.10.13</v>
          </cell>
          <cell r="U1365" t="str">
            <v>Non Aerosol</v>
          </cell>
          <cell r="V1365" t="str">
            <v>E0635903</v>
          </cell>
          <cell r="W1365" t="str">
            <v>E0635903</v>
          </cell>
          <cell r="X1365" t="str">
            <v>E0635903</v>
          </cell>
          <cell r="Y1365" t="str">
            <v>E0635903</v>
          </cell>
          <cell r="Z1365" t="str">
            <v>not US</v>
          </cell>
          <cell r="AA1365" t="str">
            <v/>
          </cell>
          <cell r="AB1365">
            <v>9</v>
          </cell>
          <cell r="AC1365" t="str">
            <v>Non Aerosol</v>
          </cell>
        </row>
        <row r="1366">
          <cell r="A1366" t="str">
            <v>E2968100</v>
          </cell>
          <cell r="B1366" t="str">
            <v>3474636726950</v>
          </cell>
          <cell r="C1366" t="str">
            <v>MX SYNC TONER SHEER VIOLET 90MLVE73</v>
          </cell>
          <cell r="D1366" t="str">
            <v>MX</v>
          </cell>
          <cell r="E1366" t="str">
            <v>A</v>
          </cell>
          <cell r="F1366">
            <v>1</v>
          </cell>
          <cell r="I1366" t="str">
            <v/>
          </cell>
          <cell r="L1366">
            <v>0.12</v>
          </cell>
          <cell r="M1366">
            <v>24</v>
          </cell>
          <cell r="N1366">
            <v>480</v>
          </cell>
          <cell r="O1366">
            <v>2400</v>
          </cell>
          <cell r="P1366">
            <v>0</v>
          </cell>
          <cell r="Q1366">
            <v>1</v>
          </cell>
          <cell r="R1366">
            <v>3</v>
          </cell>
          <cell r="S1366" t="str">
            <v>3474636726950</v>
          </cell>
          <cell r="T1366" t="str">
            <v>RU.77.99.29.001.Е.001635.04.19</v>
          </cell>
          <cell r="U1366" t="str">
            <v>Non Aerosol</v>
          </cell>
          <cell r="V1366" t="str">
            <v>E2968100</v>
          </cell>
          <cell r="W1366" t="str">
            <v>E2968100</v>
          </cell>
          <cell r="X1366" t="str">
            <v>E2968100</v>
          </cell>
          <cell r="Y1366" t="str">
            <v>E2968100</v>
          </cell>
          <cell r="Z1366" t="str">
            <v>not US</v>
          </cell>
          <cell r="AA1366" t="str">
            <v/>
          </cell>
          <cell r="AB1366">
            <v>9</v>
          </cell>
          <cell r="AC1366" t="str">
            <v>Non Aerosol</v>
          </cell>
        </row>
        <row r="1367">
          <cell r="A1367" t="str">
            <v>E2968400</v>
          </cell>
          <cell r="B1367" t="str">
            <v>3474636726981</v>
          </cell>
          <cell r="C1367" t="str">
            <v>MX SYNC TONER SHEER ASH 90MLVE73</v>
          </cell>
          <cell r="D1367" t="str">
            <v>MX</v>
          </cell>
          <cell r="E1367" t="str">
            <v>B</v>
          </cell>
          <cell r="F1367">
            <v>1</v>
          </cell>
          <cell r="I1367" t="str">
            <v/>
          </cell>
          <cell r="L1367">
            <v>0.12</v>
          </cell>
          <cell r="M1367">
            <v>24</v>
          </cell>
          <cell r="N1367">
            <v>480</v>
          </cell>
          <cell r="O1367">
            <v>2400</v>
          </cell>
          <cell r="P1367">
            <v>0</v>
          </cell>
          <cell r="Q1367">
            <v>1</v>
          </cell>
          <cell r="R1367">
            <v>3</v>
          </cell>
          <cell r="S1367" t="str">
            <v>3474636726981</v>
          </cell>
          <cell r="T1367" t="str">
            <v>RU.77.99.29.001.Е.002271.07.19</v>
          </cell>
          <cell r="U1367" t="str">
            <v>Non Aerosol</v>
          </cell>
          <cell r="V1367" t="str">
            <v>E2968400</v>
          </cell>
          <cell r="W1367" t="str">
            <v>E2968400</v>
          </cell>
          <cell r="X1367" t="str">
            <v>E2968400</v>
          </cell>
          <cell r="Y1367" t="str">
            <v>E2968400</v>
          </cell>
          <cell r="Z1367" t="str">
            <v>not US</v>
          </cell>
          <cell r="AA1367" t="str">
            <v/>
          </cell>
          <cell r="AB1367">
            <v>9</v>
          </cell>
          <cell r="AC1367" t="str">
            <v>Non Aerosol</v>
          </cell>
        </row>
        <row r="1368">
          <cell r="A1368" t="str">
            <v>E2968700</v>
          </cell>
          <cell r="B1368" t="str">
            <v>3474636727018</v>
          </cell>
          <cell r="C1368" t="str">
            <v>MX SYNC TONER SHEER NUDE 90ML VE73</v>
          </cell>
          <cell r="D1368" t="str">
            <v>MX</v>
          </cell>
          <cell r="E1368" t="str">
            <v>B</v>
          </cell>
          <cell r="F1368">
            <v>1</v>
          </cell>
          <cell r="I1368" t="str">
            <v/>
          </cell>
          <cell r="L1368">
            <v>0.12</v>
          </cell>
          <cell r="M1368">
            <v>24</v>
          </cell>
          <cell r="N1368">
            <v>480</v>
          </cell>
          <cell r="O1368">
            <v>2400</v>
          </cell>
          <cell r="P1368">
            <v>0</v>
          </cell>
          <cell r="Q1368">
            <v>1</v>
          </cell>
          <cell r="R1368">
            <v>3</v>
          </cell>
          <cell r="S1368" t="str">
            <v>3474636727018</v>
          </cell>
          <cell r="T1368" t="str">
            <v>RU.77.99.29.001.Е.002272.07.19</v>
          </cell>
          <cell r="U1368" t="str">
            <v>Non Aerosol</v>
          </cell>
          <cell r="V1368" t="str">
            <v>E2968700</v>
          </cell>
          <cell r="W1368" t="str">
            <v>E2968700</v>
          </cell>
          <cell r="X1368" t="str">
            <v>E2968700</v>
          </cell>
          <cell r="Y1368" t="str">
            <v>E2968700</v>
          </cell>
          <cell r="Z1368" t="str">
            <v>not US</v>
          </cell>
          <cell r="AA1368" t="str">
            <v/>
          </cell>
          <cell r="AB1368">
            <v>9</v>
          </cell>
          <cell r="AC1368" t="str">
            <v>Non Aerosol</v>
          </cell>
        </row>
        <row r="1369">
          <cell r="A1369" t="str">
            <v>E2969000</v>
          </cell>
          <cell r="B1369" t="str">
            <v>3474636727049</v>
          </cell>
          <cell r="C1369" t="str">
            <v>MX SYNC TONER SHEER STEEL 90ML VE73</v>
          </cell>
          <cell r="D1369" t="str">
            <v>MX</v>
          </cell>
          <cell r="E1369" t="str">
            <v>A</v>
          </cell>
          <cell r="F1369">
            <v>1</v>
          </cell>
          <cell r="I1369" t="str">
            <v/>
          </cell>
          <cell r="L1369">
            <v>0.12</v>
          </cell>
          <cell r="M1369">
            <v>24</v>
          </cell>
          <cell r="N1369">
            <v>480</v>
          </cell>
          <cell r="O1369">
            <v>2400</v>
          </cell>
          <cell r="P1369">
            <v>0</v>
          </cell>
          <cell r="Q1369">
            <v>1</v>
          </cell>
          <cell r="R1369">
            <v>3</v>
          </cell>
          <cell r="S1369" t="str">
            <v>3474636727049</v>
          </cell>
          <cell r="T1369" t="str">
            <v>RU.77.99.29.001.Е.001635.04.19</v>
          </cell>
          <cell r="U1369" t="str">
            <v>Non Aerosol</v>
          </cell>
          <cell r="V1369" t="str">
            <v>E2969000</v>
          </cell>
          <cell r="W1369" t="str">
            <v>E2969000</v>
          </cell>
          <cell r="X1369" t="str">
            <v>E2969000</v>
          </cell>
          <cell r="Y1369" t="str">
            <v>E2969000</v>
          </cell>
          <cell r="Z1369" t="str">
            <v>not US</v>
          </cell>
          <cell r="AA1369" t="str">
            <v/>
          </cell>
          <cell r="AB1369">
            <v>9</v>
          </cell>
          <cell r="AC1369" t="str">
            <v>Non Aerosol</v>
          </cell>
        </row>
        <row r="1370">
          <cell r="A1370" t="str">
            <v>E1735201</v>
          </cell>
          <cell r="B1370" t="str">
            <v>3474636382132</v>
          </cell>
          <cell r="C1370" t="str">
            <v>MX WATER CLR MOSS GREEN 90ML E73</v>
          </cell>
          <cell r="D1370" t="str">
            <v>MX</v>
          </cell>
          <cell r="E1370" t="str">
            <v>C</v>
          </cell>
          <cell r="F1370">
            <v>1</v>
          </cell>
          <cell r="I1370" t="str">
            <v/>
          </cell>
          <cell r="L1370">
            <v>0.12</v>
          </cell>
          <cell r="M1370">
            <v>24</v>
          </cell>
          <cell r="N1370">
            <v>480</v>
          </cell>
          <cell r="O1370">
            <v>2400</v>
          </cell>
          <cell r="P1370">
            <v>0</v>
          </cell>
          <cell r="Q1370">
            <v>1</v>
          </cell>
          <cell r="R1370">
            <v>3</v>
          </cell>
          <cell r="S1370" t="str">
            <v>3474636382132</v>
          </cell>
          <cell r="T1370" t="str">
            <v>RU.77.99.29.001.E.001666.04.16</v>
          </cell>
          <cell r="U1370" t="str">
            <v>Non Aerosol</v>
          </cell>
          <cell r="V1370" t="str">
            <v>E1735201</v>
          </cell>
          <cell r="W1370" t="str">
            <v>E1735201</v>
          </cell>
          <cell r="X1370" t="str">
            <v>E1735201</v>
          </cell>
          <cell r="Y1370" t="str">
            <v>E1735201</v>
          </cell>
          <cell r="Z1370" t="str">
            <v>not US</v>
          </cell>
          <cell r="AA1370" t="str">
            <v/>
          </cell>
          <cell r="AB1370">
            <v>9</v>
          </cell>
          <cell r="AC1370" t="str">
            <v>Non Aerosol</v>
          </cell>
        </row>
        <row r="1371">
          <cell r="A1371" t="str">
            <v>E1735720</v>
          </cell>
          <cell r="B1371" t="str">
            <v>3474636382149</v>
          </cell>
          <cell r="C1371" t="str">
            <v>MX WATER CLR CORAL PEACH 90ML E74</v>
          </cell>
          <cell r="D1371" t="str">
            <v>MX</v>
          </cell>
          <cell r="E1371" t="str">
            <v>C</v>
          </cell>
          <cell r="F1371">
            <v>1</v>
          </cell>
          <cell r="I1371" t="str">
            <v/>
          </cell>
          <cell r="L1371">
            <v>0.12</v>
          </cell>
          <cell r="M1371">
            <v>24</v>
          </cell>
          <cell r="N1371">
            <v>480</v>
          </cell>
          <cell r="O1371">
            <v>2400</v>
          </cell>
          <cell r="P1371">
            <v>0</v>
          </cell>
          <cell r="Q1371">
            <v>1</v>
          </cell>
          <cell r="R1371">
            <v>3</v>
          </cell>
          <cell r="S1371" t="str">
            <v>3474636382149</v>
          </cell>
          <cell r="T1371" t="str">
            <v>RU.77.99.29.001.E.001666.04.16</v>
          </cell>
          <cell r="U1371" t="str">
            <v>Non Aerosol</v>
          </cell>
          <cell r="V1371" t="str">
            <v>E1735720</v>
          </cell>
          <cell r="W1371" t="str">
            <v>E1735720</v>
          </cell>
          <cell r="X1371" t="str">
            <v>E1735720</v>
          </cell>
          <cell r="Y1371" t="str">
            <v>E1735720</v>
          </cell>
          <cell r="Z1371" t="str">
            <v>not US</v>
          </cell>
          <cell r="AA1371" t="str">
            <v/>
          </cell>
          <cell r="AB1371">
            <v>9</v>
          </cell>
          <cell r="AC1371" t="str">
            <v>Non Aerosol</v>
          </cell>
        </row>
        <row r="1372">
          <cell r="A1372" t="str">
            <v>E1735101</v>
          </cell>
          <cell r="B1372" t="str">
            <v>3474636382125</v>
          </cell>
          <cell r="C1372" t="str">
            <v>MX WATER CLR SAPPHI BLUE 90ML E73</v>
          </cell>
          <cell r="D1372" t="str">
            <v>MX</v>
          </cell>
          <cell r="E1372" t="str">
            <v>C</v>
          </cell>
          <cell r="F1372">
            <v>1</v>
          </cell>
          <cell r="I1372" t="str">
            <v/>
          </cell>
          <cell r="L1372">
            <v>0.12</v>
          </cell>
          <cell r="M1372">
            <v>24</v>
          </cell>
          <cell r="N1372">
            <v>480</v>
          </cell>
          <cell r="O1372">
            <v>2400</v>
          </cell>
          <cell r="P1372">
            <v>0</v>
          </cell>
          <cell r="Q1372">
            <v>1</v>
          </cell>
          <cell r="R1372">
            <v>3</v>
          </cell>
          <cell r="S1372" t="str">
            <v>3474636382125</v>
          </cell>
          <cell r="T1372" t="str">
            <v>RU.77.99.29.001.E.001666.04.16</v>
          </cell>
          <cell r="U1372" t="str">
            <v>Non Aerosol</v>
          </cell>
          <cell r="V1372" t="str">
            <v>E1735101</v>
          </cell>
          <cell r="W1372" t="str">
            <v>E1735101</v>
          </cell>
          <cell r="X1372" t="str">
            <v>E1735101</v>
          </cell>
          <cell r="Y1372" t="str">
            <v>E1735101</v>
          </cell>
          <cell r="Z1372" t="str">
            <v>not US</v>
          </cell>
          <cell r="AA1372" t="str">
            <v/>
          </cell>
          <cell r="AB1372">
            <v>9</v>
          </cell>
          <cell r="AC1372" t="str">
            <v>Non Aerosol</v>
          </cell>
        </row>
        <row r="1373">
          <cell r="A1373" t="str">
            <v>E1735420</v>
          </cell>
          <cell r="B1373" t="str">
            <v>3474636382156</v>
          </cell>
          <cell r="C1373" t="str">
            <v>MX WATER CLR QUARTZ PINK 90ML E73</v>
          </cell>
          <cell r="D1373" t="str">
            <v>MX</v>
          </cell>
          <cell r="E1373" t="str">
            <v>B</v>
          </cell>
          <cell r="F1373">
            <v>1</v>
          </cell>
          <cell r="I1373" t="str">
            <v/>
          </cell>
          <cell r="L1373">
            <v>0.12</v>
          </cell>
          <cell r="M1373">
            <v>24</v>
          </cell>
          <cell r="N1373">
            <v>480</v>
          </cell>
          <cell r="O1373">
            <v>2400</v>
          </cell>
          <cell r="P1373">
            <v>0</v>
          </cell>
          <cell r="Q1373">
            <v>1</v>
          </cell>
          <cell r="R1373">
            <v>3</v>
          </cell>
          <cell r="S1373" t="str">
            <v>3474636382156</v>
          </cell>
          <cell r="T1373" t="str">
            <v>RU.77.99.29.001.E.001666.04.16</v>
          </cell>
          <cell r="U1373" t="str">
            <v>Non Aerosol</v>
          </cell>
          <cell r="V1373" t="str">
            <v>E1735420</v>
          </cell>
          <cell r="W1373" t="str">
            <v>E1735420</v>
          </cell>
          <cell r="X1373" t="str">
            <v>E1735420</v>
          </cell>
          <cell r="Y1373" t="str">
            <v>E1735420</v>
          </cell>
          <cell r="Z1373" t="str">
            <v>not US</v>
          </cell>
          <cell r="AA1373" t="str">
            <v/>
          </cell>
          <cell r="AB1373">
            <v>9</v>
          </cell>
          <cell r="AC1373" t="str">
            <v>Non Aerosol</v>
          </cell>
        </row>
        <row r="1374">
          <cell r="A1374" t="str">
            <v>E1736420</v>
          </cell>
          <cell r="B1374" t="str">
            <v>3474636382163</v>
          </cell>
          <cell r="C1374" t="str">
            <v>MX WATER CLR BERRY VIOLET 90ML E75</v>
          </cell>
          <cell r="D1374" t="str">
            <v>MX</v>
          </cell>
          <cell r="E1374" t="str">
            <v>C</v>
          </cell>
          <cell r="F1374">
            <v>1</v>
          </cell>
          <cell r="I1374" t="str">
            <v/>
          </cell>
          <cell r="L1374">
            <v>0.12</v>
          </cell>
          <cell r="M1374">
            <v>24</v>
          </cell>
          <cell r="N1374">
            <v>480</v>
          </cell>
          <cell r="O1374">
            <v>2400</v>
          </cell>
          <cell r="P1374">
            <v>0</v>
          </cell>
          <cell r="Q1374">
            <v>1</v>
          </cell>
          <cell r="R1374">
            <v>3</v>
          </cell>
          <cell r="S1374" t="str">
            <v>3474636382163</v>
          </cell>
          <cell r="T1374" t="str">
            <v>RU.77.99.29.001.E.001666.04.16</v>
          </cell>
          <cell r="U1374" t="str">
            <v>Non Aerosol</v>
          </cell>
          <cell r="V1374" t="str">
            <v>E1736420</v>
          </cell>
          <cell r="W1374" t="str">
            <v>E1736420</v>
          </cell>
          <cell r="X1374" t="str">
            <v>E1736420</v>
          </cell>
          <cell r="Y1374" t="str">
            <v>E1736420</v>
          </cell>
          <cell r="Z1374" t="str">
            <v>not US</v>
          </cell>
          <cell r="AA1374" t="str">
            <v/>
          </cell>
          <cell r="AB1374">
            <v>9</v>
          </cell>
          <cell r="AC1374" t="str">
            <v>Non Aerosol</v>
          </cell>
        </row>
        <row r="1375">
          <cell r="A1375" t="str">
            <v>E2798220</v>
          </cell>
          <cell r="B1375" t="str">
            <v>3474636646852</v>
          </cell>
          <cell r="C1375" t="str">
            <v>MX COL SYNC EMERALD IVY 90ML VE73</v>
          </cell>
          <cell r="D1375" t="str">
            <v>MX</v>
          </cell>
          <cell r="E1375" t="str">
            <v>C</v>
          </cell>
          <cell r="F1375">
            <v>1</v>
          </cell>
          <cell r="I1375" t="str">
            <v/>
          </cell>
          <cell r="L1375">
            <v>0.12</v>
          </cell>
          <cell r="M1375">
            <v>24</v>
          </cell>
          <cell r="N1375">
            <v>480</v>
          </cell>
          <cell r="O1375">
            <v>2400</v>
          </cell>
          <cell r="P1375">
            <v>0</v>
          </cell>
          <cell r="Q1375">
            <v>1</v>
          </cell>
          <cell r="R1375">
            <v>3</v>
          </cell>
          <cell r="S1375" t="str">
            <v>3474636646852</v>
          </cell>
          <cell r="T1375" t="str">
            <v>RU.77.99.29.001.E.005182.11.18</v>
          </cell>
          <cell r="U1375" t="str">
            <v>Non Aerosol</v>
          </cell>
          <cell r="V1375" t="str">
            <v>E2798220</v>
          </cell>
          <cell r="W1375" t="str">
            <v>E2798220</v>
          </cell>
          <cell r="X1375" t="str">
            <v>E2798220</v>
          </cell>
          <cell r="Y1375" t="str">
            <v>E2798220</v>
          </cell>
          <cell r="Z1375" t="str">
            <v>not US</v>
          </cell>
          <cell r="AA1375" t="str">
            <v/>
          </cell>
          <cell r="AB1375">
            <v>9</v>
          </cell>
          <cell r="AC1375" t="str">
            <v>Non Aerosol</v>
          </cell>
        </row>
        <row r="1376">
          <cell r="A1376" t="str">
            <v>E2798620</v>
          </cell>
          <cell r="B1376" t="str">
            <v>3474636646883</v>
          </cell>
          <cell r="C1376" t="str">
            <v>MX COL SYNC PURPLE AMTST 90ML VE74</v>
          </cell>
          <cell r="D1376" t="str">
            <v>MX</v>
          </cell>
          <cell r="E1376" t="str">
            <v>C</v>
          </cell>
          <cell r="F1376">
            <v>1</v>
          </cell>
          <cell r="I1376" t="str">
            <v/>
          </cell>
          <cell r="L1376">
            <v>0.12</v>
          </cell>
          <cell r="M1376">
            <v>24</v>
          </cell>
          <cell r="N1376">
            <v>480</v>
          </cell>
          <cell r="O1376">
            <v>2400</v>
          </cell>
          <cell r="P1376">
            <v>0</v>
          </cell>
          <cell r="Q1376">
            <v>1</v>
          </cell>
          <cell r="R1376">
            <v>3</v>
          </cell>
          <cell r="S1376" t="str">
            <v>3474636646883</v>
          </cell>
          <cell r="T1376" t="str">
            <v>RU.77.99.29.001.E.005182.11.18</v>
          </cell>
          <cell r="U1376" t="str">
            <v>Non Aerosol</v>
          </cell>
          <cell r="V1376" t="str">
            <v>E2798620</v>
          </cell>
          <cell r="W1376" t="str">
            <v>E2798620</v>
          </cell>
          <cell r="X1376" t="str">
            <v>E2798620</v>
          </cell>
          <cell r="Y1376" t="str">
            <v>E2798620</v>
          </cell>
          <cell r="Z1376" t="str">
            <v>not US</v>
          </cell>
          <cell r="AA1376" t="str">
            <v/>
          </cell>
          <cell r="AB1376">
            <v>9</v>
          </cell>
          <cell r="AC1376" t="str">
            <v>Non Aerosol</v>
          </cell>
        </row>
        <row r="1377">
          <cell r="A1377" t="str">
            <v>E2449820</v>
          </cell>
          <cell r="B1377" t="str">
            <v>3474636530212</v>
          </cell>
          <cell r="C1377" t="str">
            <v>MX CS VYNILS COLB BLUE 90ML VE74</v>
          </cell>
          <cell r="D1377" t="str">
            <v>MX</v>
          </cell>
          <cell r="E1377" t="str">
            <v>C</v>
          </cell>
          <cell r="F1377">
            <v>1</v>
          </cell>
          <cell r="I1377" t="str">
            <v/>
          </cell>
          <cell r="L1377">
            <v>0.12</v>
          </cell>
          <cell r="M1377">
            <v>24</v>
          </cell>
          <cell r="N1377">
            <v>480</v>
          </cell>
          <cell r="O1377">
            <v>2400</v>
          </cell>
          <cell r="P1377">
            <v>0</v>
          </cell>
          <cell r="Q1377">
            <v>1</v>
          </cell>
          <cell r="R1377">
            <v>3</v>
          </cell>
          <cell r="S1377" t="str">
            <v>3474636530212</v>
          </cell>
          <cell r="T1377" t="str">
            <v>RU.77.99.29.001.E.002210.05.18</v>
          </cell>
          <cell r="U1377" t="str">
            <v>Non Aerosol</v>
          </cell>
          <cell r="V1377" t="str">
            <v>E2449820</v>
          </cell>
          <cell r="W1377" t="str">
            <v>E2449820</v>
          </cell>
          <cell r="X1377" t="str">
            <v>E2449820</v>
          </cell>
          <cell r="Y1377" t="str">
            <v>E2449820</v>
          </cell>
          <cell r="Z1377" t="str">
            <v>not US</v>
          </cell>
          <cell r="AA1377" t="str">
            <v/>
          </cell>
          <cell r="AB1377">
            <v>9</v>
          </cell>
          <cell r="AC1377" t="str">
            <v>Non Aerosol</v>
          </cell>
        </row>
        <row r="1378">
          <cell r="A1378" t="str">
            <v>E2450400</v>
          </cell>
          <cell r="B1378" t="str">
            <v>3474636530274</v>
          </cell>
          <cell r="C1378" t="str">
            <v>MX CS VYNILS CRIMSON RED 90ML VE74</v>
          </cell>
          <cell r="D1378" t="str">
            <v>MX</v>
          </cell>
          <cell r="E1378" t="str">
            <v>C</v>
          </cell>
          <cell r="F1378">
            <v>1</v>
          </cell>
          <cell r="I1378" t="str">
            <v/>
          </cell>
          <cell r="L1378">
            <v>0.12</v>
          </cell>
          <cell r="M1378">
            <v>24</v>
          </cell>
          <cell r="N1378">
            <v>480</v>
          </cell>
          <cell r="O1378">
            <v>2400</v>
          </cell>
          <cell r="P1378">
            <v>0</v>
          </cell>
          <cell r="Q1378">
            <v>1</v>
          </cell>
          <cell r="R1378">
            <v>3</v>
          </cell>
          <cell r="S1378" t="str">
            <v>3474636530274</v>
          </cell>
          <cell r="T1378" t="str">
            <v>RU.77.99.29.001.E.002210.05.18</v>
          </cell>
          <cell r="U1378" t="str">
            <v>Non Aerosol</v>
          </cell>
          <cell r="V1378" t="str">
            <v>E2450400</v>
          </cell>
          <cell r="W1378" t="str">
            <v>E2450400</v>
          </cell>
          <cell r="X1378" t="str">
            <v>E2450400</v>
          </cell>
          <cell r="Y1378" t="str">
            <v>E2450400</v>
          </cell>
          <cell r="Z1378" t="str">
            <v>not US</v>
          </cell>
          <cell r="AA1378" t="str">
            <v/>
          </cell>
          <cell r="AB1378">
            <v>9</v>
          </cell>
          <cell r="AC1378" t="str">
            <v>Non Aerosol</v>
          </cell>
        </row>
        <row r="1379">
          <cell r="A1379" t="str">
            <v>E2449200</v>
          </cell>
          <cell r="B1379" t="str">
            <v>3474636530151</v>
          </cell>
          <cell r="C1379" t="str">
            <v>MX CS VYNILS ROSE COPPER 90ML VE74</v>
          </cell>
          <cell r="D1379" t="str">
            <v>MX</v>
          </cell>
          <cell r="E1379" t="str">
            <v>C</v>
          </cell>
          <cell r="F1379">
            <v>1</v>
          </cell>
          <cell r="I1379" t="str">
            <v/>
          </cell>
          <cell r="L1379">
            <v>0.12</v>
          </cell>
          <cell r="M1379">
            <v>24</v>
          </cell>
          <cell r="N1379">
            <v>480</v>
          </cell>
          <cell r="O1379">
            <v>2400</v>
          </cell>
          <cell r="P1379">
            <v>0</v>
          </cell>
          <cell r="Q1379">
            <v>1</v>
          </cell>
          <cell r="R1379">
            <v>3</v>
          </cell>
          <cell r="S1379" t="str">
            <v>3474636530151</v>
          </cell>
          <cell r="T1379" t="str">
            <v>RU.77.99.29.001.E.002210.05.18</v>
          </cell>
          <cell r="U1379" t="str">
            <v>Non Aerosol</v>
          </cell>
          <cell r="V1379" t="str">
            <v>E2449200</v>
          </cell>
          <cell r="W1379" t="str">
            <v>E2449200</v>
          </cell>
          <cell r="X1379" t="str">
            <v>E2449200</v>
          </cell>
          <cell r="Y1379" t="str">
            <v>E2449200</v>
          </cell>
          <cell r="Z1379" t="str">
            <v>not US</v>
          </cell>
          <cell r="AA1379" t="str">
            <v/>
          </cell>
          <cell r="AB1379">
            <v>9</v>
          </cell>
          <cell r="AC1379" t="str">
            <v>Non Aerosol</v>
          </cell>
        </row>
        <row r="1380">
          <cell r="A1380" t="str">
            <v>E2449520</v>
          </cell>
          <cell r="B1380" t="str">
            <v>3474636530182</v>
          </cell>
          <cell r="C1380" t="str">
            <v>MX CS VYNILS MID VIOLET 90ML VE74</v>
          </cell>
          <cell r="D1380" t="str">
            <v>MX</v>
          </cell>
          <cell r="E1380" t="str">
            <v>#</v>
          </cell>
          <cell r="F1380">
            <v>1</v>
          </cell>
          <cell r="I1380" t="str">
            <v/>
          </cell>
          <cell r="L1380">
            <v>0.12</v>
          </cell>
          <cell r="M1380">
            <v>24</v>
          </cell>
          <cell r="N1380">
            <v>480</v>
          </cell>
          <cell r="O1380">
            <v>2400</v>
          </cell>
          <cell r="P1380">
            <v>0</v>
          </cell>
          <cell r="Q1380">
            <v>1</v>
          </cell>
          <cell r="R1380">
            <v>3</v>
          </cell>
          <cell r="S1380" t="str">
            <v>3474636530182</v>
          </cell>
          <cell r="T1380" t="str">
            <v>RU.77.99.29.001.E.002210.05.18</v>
          </cell>
          <cell r="U1380" t="str">
            <v>Non Aerosol</v>
          </cell>
          <cell r="V1380" t="str">
            <v>E2449520</v>
          </cell>
          <cell r="W1380" t="str">
            <v>E2449520</v>
          </cell>
          <cell r="X1380" t="str">
            <v>E2449520</v>
          </cell>
          <cell r="Y1380" t="str">
            <v>E2449520</v>
          </cell>
          <cell r="Z1380" t="str">
            <v>not US</v>
          </cell>
          <cell r="AA1380" t="str">
            <v/>
          </cell>
          <cell r="AB1380">
            <v>9</v>
          </cell>
          <cell r="AC1380" t="str">
            <v>Non Aerosol</v>
          </cell>
        </row>
        <row r="1381">
          <cell r="A1381" t="str">
            <v>E1538120</v>
          </cell>
          <cell r="B1381" t="str">
            <v>3474630729780</v>
          </cell>
          <cell r="C1381" t="str">
            <v>MX COL SYNC COLOR CLEAR 90ML VE73</v>
          </cell>
          <cell r="D1381" t="str">
            <v>MX</v>
          </cell>
          <cell r="E1381" t="str">
            <v>A</v>
          </cell>
          <cell r="F1381">
            <v>1</v>
          </cell>
          <cell r="I1381" t="str">
            <v/>
          </cell>
          <cell r="L1381">
            <v>0.12</v>
          </cell>
          <cell r="M1381">
            <v>24</v>
          </cell>
          <cell r="N1381">
            <v>480</v>
          </cell>
          <cell r="O1381">
            <v>2400</v>
          </cell>
          <cell r="P1381">
            <v>0</v>
          </cell>
          <cell r="Q1381">
            <v>1</v>
          </cell>
          <cell r="R1381">
            <v>3</v>
          </cell>
          <cell r="S1381" t="str">
            <v>3474630729780</v>
          </cell>
          <cell r="T1381" t="str">
            <v>RU.77.99.29.001.E.010107.11.15</v>
          </cell>
          <cell r="U1381" t="str">
            <v>Non Aerosol</v>
          </cell>
          <cell r="V1381" t="str">
            <v>E1538120</v>
          </cell>
          <cell r="W1381" t="str">
            <v>E1538120</v>
          </cell>
          <cell r="X1381" t="str">
            <v>E1538120</v>
          </cell>
          <cell r="Y1381" t="str">
            <v>E1538120</v>
          </cell>
          <cell r="Z1381" t="str">
            <v>not US</v>
          </cell>
          <cell r="AA1381" t="str">
            <v/>
          </cell>
          <cell r="AB1381">
            <v>9</v>
          </cell>
          <cell r="AC1381" t="str">
            <v>Non Aerosol</v>
          </cell>
        </row>
        <row r="1382">
          <cell r="A1382" t="str">
            <v>E1537120</v>
          </cell>
          <cell r="B1382" t="str">
            <v>3474630729438</v>
          </cell>
          <cell r="C1382" t="str">
            <v>MX COL SYNC COLOR SPM 90ML VE73</v>
          </cell>
          <cell r="D1382" t="str">
            <v>MX</v>
          </cell>
          <cell r="E1382" t="str">
            <v>A</v>
          </cell>
          <cell r="F1382">
            <v>1</v>
          </cell>
          <cell r="I1382" t="str">
            <v/>
          </cell>
          <cell r="L1382">
            <v>0.12</v>
          </cell>
          <cell r="M1382">
            <v>24</v>
          </cell>
          <cell r="N1382">
            <v>480</v>
          </cell>
          <cell r="O1382">
            <v>2400</v>
          </cell>
          <cell r="P1382">
            <v>0</v>
          </cell>
          <cell r="Q1382">
            <v>1</v>
          </cell>
          <cell r="R1382">
            <v>3</v>
          </cell>
          <cell r="S1382" t="str">
            <v>3474630729438</v>
          </cell>
          <cell r="T1382" t="str">
            <v>RU.77.99.29.001.E.010107.11.15</v>
          </cell>
          <cell r="U1382" t="str">
            <v>Non Aerosol</v>
          </cell>
          <cell r="V1382" t="str">
            <v>E1537120</v>
          </cell>
          <cell r="W1382" t="str">
            <v>E1537120</v>
          </cell>
          <cell r="X1382" t="str">
            <v>E1537120</v>
          </cell>
          <cell r="Y1382" t="str">
            <v>E1537120</v>
          </cell>
          <cell r="Z1382" t="str">
            <v>not US</v>
          </cell>
          <cell r="AA1382" t="str">
            <v/>
          </cell>
          <cell r="AB1382">
            <v>9</v>
          </cell>
          <cell r="AC1382" t="str">
            <v>Non Aerosol</v>
          </cell>
        </row>
        <row r="1383">
          <cell r="A1383" t="str">
            <v>E1537320</v>
          </cell>
          <cell r="B1383" t="str">
            <v>3474630729506</v>
          </cell>
          <cell r="C1383" t="str">
            <v>MX COL SYNC COLOR SPV 90ML VE73</v>
          </cell>
          <cell r="D1383" t="str">
            <v>MX</v>
          </cell>
          <cell r="E1383" t="str">
            <v>A</v>
          </cell>
          <cell r="F1383">
            <v>1</v>
          </cell>
          <cell r="I1383" t="str">
            <v/>
          </cell>
          <cell r="L1383">
            <v>0.12</v>
          </cell>
          <cell r="M1383">
            <v>24</v>
          </cell>
          <cell r="N1383">
            <v>480</v>
          </cell>
          <cell r="O1383">
            <v>2400</v>
          </cell>
          <cell r="P1383">
            <v>0</v>
          </cell>
          <cell r="Q1383">
            <v>1</v>
          </cell>
          <cell r="R1383">
            <v>3</v>
          </cell>
          <cell r="S1383" t="str">
            <v>3474630729506</v>
          </cell>
          <cell r="T1383" t="str">
            <v>RU.77.99.29.001.E.010107.11.15</v>
          </cell>
          <cell r="U1383" t="str">
            <v>Non Aerosol</v>
          </cell>
          <cell r="V1383" t="str">
            <v>E1537320</v>
          </cell>
          <cell r="W1383" t="str">
            <v>E1537320</v>
          </cell>
          <cell r="X1383" t="str">
            <v>E1537320</v>
          </cell>
          <cell r="Y1383" t="str">
            <v>E1537320</v>
          </cell>
          <cell r="Z1383" t="str">
            <v>not US</v>
          </cell>
          <cell r="AA1383" t="str">
            <v/>
          </cell>
          <cell r="AB1383">
            <v>9</v>
          </cell>
          <cell r="AC1383" t="str">
            <v>Non Aerosol</v>
          </cell>
        </row>
        <row r="1384">
          <cell r="A1384" t="str">
            <v>E1537520</v>
          </cell>
          <cell r="B1384" t="str">
            <v>3474630729575</v>
          </cell>
          <cell r="C1384" t="str">
            <v>MX COL SYNC COLOR SPA 90ML VE73</v>
          </cell>
          <cell r="D1384" t="str">
            <v>MX</v>
          </cell>
          <cell r="E1384" t="str">
            <v>A</v>
          </cell>
          <cell r="F1384">
            <v>1</v>
          </cell>
          <cell r="I1384" t="str">
            <v/>
          </cell>
          <cell r="L1384">
            <v>0.12</v>
          </cell>
          <cell r="M1384">
            <v>24</v>
          </cell>
          <cell r="N1384">
            <v>480</v>
          </cell>
          <cell r="O1384">
            <v>2400</v>
          </cell>
          <cell r="P1384">
            <v>0</v>
          </cell>
          <cell r="Q1384">
            <v>1</v>
          </cell>
          <cell r="R1384">
            <v>3</v>
          </cell>
          <cell r="S1384" t="str">
            <v>3474630729575</v>
          </cell>
          <cell r="T1384" t="str">
            <v>RU.77.99.29.001.E.010107.11.15</v>
          </cell>
          <cell r="U1384" t="str">
            <v>Non Aerosol</v>
          </cell>
          <cell r="V1384" t="str">
            <v>E1537520</v>
          </cell>
          <cell r="W1384" t="str">
            <v>E1537520</v>
          </cell>
          <cell r="X1384" t="str">
            <v>E1537520</v>
          </cell>
          <cell r="Y1384" t="str">
            <v>E1537520</v>
          </cell>
          <cell r="Z1384" t="str">
            <v>not US</v>
          </cell>
          <cell r="AA1384" t="str">
            <v/>
          </cell>
          <cell r="AB1384">
            <v>9</v>
          </cell>
          <cell r="AC1384" t="str">
            <v>Non Aerosol</v>
          </cell>
        </row>
        <row r="1385">
          <cell r="A1385" t="str">
            <v>E1537720</v>
          </cell>
          <cell r="B1385" t="str">
            <v>3474630729643</v>
          </cell>
          <cell r="C1385" t="str">
            <v>MX COL SYNC COLOR SPN 90ML VE73</v>
          </cell>
          <cell r="D1385" t="str">
            <v>MX</v>
          </cell>
          <cell r="E1385" t="str">
            <v>A</v>
          </cell>
          <cell r="F1385">
            <v>1</v>
          </cell>
          <cell r="I1385" t="str">
            <v/>
          </cell>
          <cell r="L1385">
            <v>0.12</v>
          </cell>
          <cell r="M1385">
            <v>24</v>
          </cell>
          <cell r="N1385">
            <v>480</v>
          </cell>
          <cell r="O1385">
            <v>2400</v>
          </cell>
          <cell r="P1385">
            <v>0</v>
          </cell>
          <cell r="Q1385">
            <v>1</v>
          </cell>
          <cell r="R1385">
            <v>3</v>
          </cell>
          <cell r="S1385" t="str">
            <v>3474630729643</v>
          </cell>
          <cell r="T1385" t="str">
            <v>RU.77.99.29.001.E.010107.11.15</v>
          </cell>
          <cell r="U1385" t="str">
            <v>Non Aerosol</v>
          </cell>
          <cell r="V1385" t="str">
            <v>E1537720</v>
          </cell>
          <cell r="W1385" t="str">
            <v>E1537720</v>
          </cell>
          <cell r="X1385" t="str">
            <v>E1537720</v>
          </cell>
          <cell r="Y1385" t="str">
            <v>E1537720</v>
          </cell>
          <cell r="Z1385" t="str">
            <v>not US</v>
          </cell>
          <cell r="AA1385" t="str">
            <v/>
          </cell>
          <cell r="AB1385">
            <v>9</v>
          </cell>
          <cell r="AC1385" t="str">
            <v>Non Aerosol</v>
          </cell>
        </row>
        <row r="1386">
          <cell r="A1386" t="str">
            <v>E1537920</v>
          </cell>
          <cell r="B1386" t="str">
            <v>3474630729711</v>
          </cell>
          <cell r="C1386" t="str">
            <v>MX COL SYNC COLOR SPGV 90ML VE73</v>
          </cell>
          <cell r="D1386" t="str">
            <v>MX</v>
          </cell>
          <cell r="E1386" t="str">
            <v>A</v>
          </cell>
          <cell r="F1386">
            <v>1</v>
          </cell>
          <cell r="I1386" t="str">
            <v/>
          </cell>
          <cell r="L1386">
            <v>0.12</v>
          </cell>
          <cell r="M1386">
            <v>24</v>
          </cell>
          <cell r="N1386">
            <v>480</v>
          </cell>
          <cell r="O1386">
            <v>2400</v>
          </cell>
          <cell r="P1386">
            <v>0</v>
          </cell>
          <cell r="Q1386">
            <v>1</v>
          </cell>
          <cell r="R1386">
            <v>3</v>
          </cell>
          <cell r="S1386" t="str">
            <v>3474630729711</v>
          </cell>
          <cell r="T1386" t="str">
            <v>RU.77.99.29.001.E.003670.08.18</v>
          </cell>
          <cell r="U1386" t="str">
            <v>Non Aerosol</v>
          </cell>
          <cell r="V1386" t="str">
            <v>E1537920</v>
          </cell>
          <cell r="W1386" t="str">
            <v>E1537920</v>
          </cell>
          <cell r="X1386" t="str">
            <v>E1537920</v>
          </cell>
          <cell r="Y1386" t="str">
            <v>E1537920</v>
          </cell>
          <cell r="Z1386" t="str">
            <v>not US</v>
          </cell>
          <cell r="AA1386" t="str">
            <v/>
          </cell>
          <cell r="AB1386">
            <v>9</v>
          </cell>
          <cell r="AC1386" t="str">
            <v>Non Aerosol</v>
          </cell>
        </row>
        <row r="1387">
          <cell r="A1387" t="str">
            <v>E1536920</v>
          </cell>
          <cell r="B1387" t="str">
            <v>3474630729360</v>
          </cell>
          <cell r="C1387" t="str">
            <v>MX COL SYNC COLOR 1A 90ML VE73</v>
          </cell>
          <cell r="D1387" t="str">
            <v>MX</v>
          </cell>
          <cell r="E1387" t="str">
            <v>B</v>
          </cell>
          <cell r="F1387">
            <v>1</v>
          </cell>
          <cell r="I1387" t="str">
            <v/>
          </cell>
          <cell r="L1387">
            <v>0.12</v>
          </cell>
          <cell r="M1387">
            <v>24</v>
          </cell>
          <cell r="N1387">
            <v>480</v>
          </cell>
          <cell r="O1387">
            <v>2400</v>
          </cell>
          <cell r="P1387">
            <v>0</v>
          </cell>
          <cell r="Q1387">
            <v>1</v>
          </cell>
          <cell r="R1387">
            <v>3</v>
          </cell>
          <cell r="S1387" t="str">
            <v>3474630729360</v>
          </cell>
          <cell r="T1387" t="str">
            <v>RU.77.99.29.001.E.010107.11.15</v>
          </cell>
          <cell r="U1387" t="str">
            <v>Non Aerosol</v>
          </cell>
          <cell r="V1387" t="str">
            <v>E1536920</v>
          </cell>
          <cell r="W1387" t="str">
            <v>E1536920</v>
          </cell>
          <cell r="X1387" t="str">
            <v>E1536920</v>
          </cell>
          <cell r="Y1387" t="str">
            <v>E1536920</v>
          </cell>
          <cell r="Z1387" t="str">
            <v>not US</v>
          </cell>
          <cell r="AA1387" t="str">
            <v/>
          </cell>
          <cell r="AB1387">
            <v>9</v>
          </cell>
          <cell r="AC1387" t="str">
            <v>Non Aerosol</v>
          </cell>
        </row>
        <row r="1388">
          <cell r="A1388" t="str">
            <v>E1535720</v>
          </cell>
          <cell r="B1388" t="str">
            <v>3474630728943</v>
          </cell>
          <cell r="C1388" t="str">
            <v>MX COL SYNC COLOR 4A 90ML VE73</v>
          </cell>
          <cell r="D1388" t="str">
            <v>MX</v>
          </cell>
          <cell r="E1388" t="str">
            <v>A</v>
          </cell>
          <cell r="F1388">
            <v>1</v>
          </cell>
          <cell r="I1388" t="str">
            <v/>
          </cell>
          <cell r="L1388">
            <v>0.12</v>
          </cell>
          <cell r="M1388">
            <v>24</v>
          </cell>
          <cell r="N1388">
            <v>480</v>
          </cell>
          <cell r="O1388">
            <v>2400</v>
          </cell>
          <cell r="P1388">
            <v>0</v>
          </cell>
          <cell r="Q1388">
            <v>1</v>
          </cell>
          <cell r="R1388">
            <v>3</v>
          </cell>
          <cell r="S1388" t="str">
            <v>3474630728943</v>
          </cell>
          <cell r="T1388" t="str">
            <v>RU.77.99.29.001.E.010107.11.15</v>
          </cell>
          <cell r="U1388" t="str">
            <v>Non Aerosol</v>
          </cell>
          <cell r="V1388" t="str">
            <v>E1535720</v>
          </cell>
          <cell r="W1388" t="str">
            <v>E1535720</v>
          </cell>
          <cell r="X1388" t="str">
            <v>E1535720</v>
          </cell>
          <cell r="Y1388" t="str">
            <v>E1535720</v>
          </cell>
          <cell r="Z1388" t="str">
            <v>not US</v>
          </cell>
          <cell r="AA1388" t="str">
            <v/>
          </cell>
          <cell r="AB1388">
            <v>9</v>
          </cell>
          <cell r="AC1388" t="str">
            <v>Non Aerosol</v>
          </cell>
        </row>
        <row r="1389">
          <cell r="A1389" t="str">
            <v>E1531920</v>
          </cell>
          <cell r="B1389" t="str">
            <v>3474630727618</v>
          </cell>
          <cell r="C1389" t="str">
            <v>MX COL SYNC COLOR 6A 90ML VE73</v>
          </cell>
          <cell r="D1389" t="str">
            <v>MX</v>
          </cell>
          <cell r="E1389" t="str">
            <v>A</v>
          </cell>
          <cell r="F1389">
            <v>1</v>
          </cell>
          <cell r="I1389" t="str">
            <v/>
          </cell>
          <cell r="L1389">
            <v>0.12</v>
          </cell>
          <cell r="M1389">
            <v>24</v>
          </cell>
          <cell r="N1389">
            <v>480</v>
          </cell>
          <cell r="O1389">
            <v>2400</v>
          </cell>
          <cell r="P1389">
            <v>0</v>
          </cell>
          <cell r="Q1389">
            <v>1</v>
          </cell>
          <cell r="R1389">
            <v>3</v>
          </cell>
          <cell r="S1389" t="str">
            <v>3474630727618</v>
          </cell>
          <cell r="T1389" t="str">
            <v>RU.77.99.29.001.E.010107.11.15</v>
          </cell>
          <cell r="U1389" t="str">
            <v>Non Aerosol</v>
          </cell>
          <cell r="V1389" t="str">
            <v>E1531920</v>
          </cell>
          <cell r="W1389" t="str">
            <v>E1531920</v>
          </cell>
          <cell r="X1389" t="str">
            <v>E1531920</v>
          </cell>
          <cell r="Y1389" t="str">
            <v>E1531920</v>
          </cell>
          <cell r="Z1389" t="str">
            <v>not US</v>
          </cell>
          <cell r="AA1389" t="str">
            <v/>
          </cell>
          <cell r="AB1389">
            <v>9</v>
          </cell>
          <cell r="AC1389" t="str">
            <v>Non Aerosol</v>
          </cell>
        </row>
        <row r="1390">
          <cell r="A1390" t="str">
            <v>E1515620</v>
          </cell>
          <cell r="B1390" t="str">
            <v>3474630722804</v>
          </cell>
          <cell r="C1390" t="str">
            <v>MX COL SYNC COLOR 8A 90ML VE73</v>
          </cell>
          <cell r="D1390" t="str">
            <v>MX</v>
          </cell>
          <cell r="E1390" t="str">
            <v>A</v>
          </cell>
          <cell r="F1390">
            <v>1</v>
          </cell>
          <cell r="I1390" t="str">
            <v/>
          </cell>
          <cell r="L1390">
            <v>0.12</v>
          </cell>
          <cell r="M1390">
            <v>24</v>
          </cell>
          <cell r="N1390">
            <v>480</v>
          </cell>
          <cell r="O1390">
            <v>2400</v>
          </cell>
          <cell r="P1390">
            <v>0</v>
          </cell>
          <cell r="Q1390">
            <v>1</v>
          </cell>
          <cell r="R1390">
            <v>3</v>
          </cell>
          <cell r="S1390" t="str">
            <v>3474630722804</v>
          </cell>
          <cell r="T1390" t="str">
            <v>RU.77.99.29.001.E.010107.11.15</v>
          </cell>
          <cell r="U1390" t="str">
            <v>Non Aerosol</v>
          </cell>
          <cell r="V1390" t="str">
            <v>E1515620</v>
          </cell>
          <cell r="W1390" t="str">
            <v>E1515620</v>
          </cell>
          <cell r="X1390" t="str">
            <v>E1515620</v>
          </cell>
          <cell r="Y1390" t="str">
            <v>E1515620</v>
          </cell>
          <cell r="Z1390" t="str">
            <v>not US</v>
          </cell>
          <cell r="AA1390" t="str">
            <v/>
          </cell>
          <cell r="AB1390">
            <v>9</v>
          </cell>
          <cell r="AC1390" t="str">
            <v>Non Aerosol</v>
          </cell>
        </row>
        <row r="1391">
          <cell r="A1391" t="str">
            <v>E1513620</v>
          </cell>
          <cell r="B1391" t="str">
            <v>3474630722101</v>
          </cell>
          <cell r="C1391" t="str">
            <v>MX COL SYNC COLOR 10A 90ML VE73</v>
          </cell>
          <cell r="D1391" t="str">
            <v>MX</v>
          </cell>
          <cell r="E1391" t="str">
            <v>A</v>
          </cell>
          <cell r="F1391">
            <v>1</v>
          </cell>
          <cell r="I1391" t="str">
            <v/>
          </cell>
          <cell r="L1391">
            <v>0.12</v>
          </cell>
          <cell r="M1391">
            <v>24</v>
          </cell>
          <cell r="N1391">
            <v>480</v>
          </cell>
          <cell r="O1391">
            <v>2400</v>
          </cell>
          <cell r="P1391">
            <v>0</v>
          </cell>
          <cell r="Q1391">
            <v>1</v>
          </cell>
          <cell r="R1391">
            <v>3</v>
          </cell>
          <cell r="S1391" t="str">
            <v>3474630722101</v>
          </cell>
          <cell r="T1391" t="str">
            <v>RU.77.99.29.001.E.010107.11.15</v>
          </cell>
          <cell r="U1391" t="str">
            <v>Non Aerosol</v>
          </cell>
          <cell r="V1391" t="str">
            <v>E1513620</v>
          </cell>
          <cell r="W1391" t="str">
            <v>E1513620</v>
          </cell>
          <cell r="X1391" t="str">
            <v>E1513620</v>
          </cell>
          <cell r="Y1391" t="str">
            <v>E1513620</v>
          </cell>
          <cell r="Z1391" t="str">
            <v>not US</v>
          </cell>
          <cell r="AA1391" t="str">
            <v/>
          </cell>
          <cell r="AB1391">
            <v>9</v>
          </cell>
          <cell r="AC1391" t="str">
            <v>Non Aerosol</v>
          </cell>
        </row>
        <row r="1392">
          <cell r="A1392" t="str">
            <v>E1515420</v>
          </cell>
          <cell r="B1392" t="str">
            <v>3474630722736</v>
          </cell>
          <cell r="C1392" t="str">
            <v>MX COL SYNC COLOR 8P 90ML VE73</v>
          </cell>
          <cell r="D1392" t="str">
            <v>MX</v>
          </cell>
          <cell r="E1392" t="str">
            <v>A</v>
          </cell>
          <cell r="F1392">
            <v>1</v>
          </cell>
          <cell r="I1392" t="str">
            <v/>
          </cell>
          <cell r="L1392">
            <v>0.12</v>
          </cell>
          <cell r="M1392">
            <v>24</v>
          </cell>
          <cell r="N1392">
            <v>480</v>
          </cell>
          <cell r="O1392">
            <v>2400</v>
          </cell>
          <cell r="P1392">
            <v>0</v>
          </cell>
          <cell r="Q1392">
            <v>1</v>
          </cell>
          <cell r="R1392">
            <v>3</v>
          </cell>
          <cell r="S1392" t="str">
            <v>3474630722736</v>
          </cell>
          <cell r="T1392" t="str">
            <v>RU.77.99.29.001.E.010107.11.15</v>
          </cell>
          <cell r="U1392" t="str">
            <v>Non Aerosol</v>
          </cell>
          <cell r="V1392" t="str">
            <v>E1515420</v>
          </cell>
          <cell r="W1392" t="str">
            <v>E1515420</v>
          </cell>
          <cell r="X1392" t="str">
            <v>E1515420</v>
          </cell>
          <cell r="Y1392" t="str">
            <v>E1515420</v>
          </cell>
          <cell r="Z1392" t="str">
            <v>not US</v>
          </cell>
          <cell r="AA1392" t="str">
            <v/>
          </cell>
          <cell r="AB1392">
            <v>9</v>
          </cell>
          <cell r="AC1392" t="str">
            <v>Non Aerosol</v>
          </cell>
        </row>
        <row r="1393">
          <cell r="A1393" t="str">
            <v>E1513420</v>
          </cell>
          <cell r="B1393" t="str">
            <v>3474630722033</v>
          </cell>
          <cell r="C1393" t="str">
            <v>MX COL SYNC COLOR 10P 90ML VE73</v>
          </cell>
          <cell r="D1393" t="str">
            <v>MX</v>
          </cell>
          <cell r="E1393" t="str">
            <v>A</v>
          </cell>
          <cell r="F1393">
            <v>1</v>
          </cell>
          <cell r="I1393" t="str">
            <v/>
          </cell>
          <cell r="L1393">
            <v>0.12</v>
          </cell>
          <cell r="M1393">
            <v>24</v>
          </cell>
          <cell r="N1393">
            <v>480</v>
          </cell>
          <cell r="O1393">
            <v>2400</v>
          </cell>
          <cell r="P1393">
            <v>0</v>
          </cell>
          <cell r="Q1393">
            <v>1</v>
          </cell>
          <cell r="R1393">
            <v>3</v>
          </cell>
          <cell r="S1393" t="str">
            <v>3474630722033</v>
          </cell>
          <cell r="T1393" t="str">
            <v>RU.77.99.29.001.E.010107.11.15</v>
          </cell>
          <cell r="U1393" t="str">
            <v>Non Aerosol</v>
          </cell>
          <cell r="V1393" t="str">
            <v>E1513420</v>
          </cell>
          <cell r="W1393" t="str">
            <v>E1513420</v>
          </cell>
          <cell r="X1393" t="str">
            <v>E1513420</v>
          </cell>
          <cell r="Y1393" t="str">
            <v>E1513420</v>
          </cell>
          <cell r="Z1393" t="str">
            <v>not US</v>
          </cell>
          <cell r="AA1393" t="str">
            <v/>
          </cell>
          <cell r="AB1393">
            <v>9</v>
          </cell>
          <cell r="AC1393" t="str">
            <v>Non Aerosol</v>
          </cell>
        </row>
        <row r="1394">
          <cell r="A1394" t="str">
            <v>E1515820</v>
          </cell>
          <cell r="B1394" t="str">
            <v>3474630722873</v>
          </cell>
          <cell r="C1394" t="str">
            <v>MX COL SYNC COLOR 8V 90ML VE73</v>
          </cell>
          <cell r="D1394" t="str">
            <v>MX</v>
          </cell>
          <cell r="E1394" t="str">
            <v>A</v>
          </cell>
          <cell r="F1394">
            <v>1</v>
          </cell>
          <cell r="I1394" t="str">
            <v/>
          </cell>
          <cell r="L1394">
            <v>0.12</v>
          </cell>
          <cell r="M1394">
            <v>24</v>
          </cell>
          <cell r="N1394">
            <v>480</v>
          </cell>
          <cell r="O1394">
            <v>2400</v>
          </cell>
          <cell r="P1394">
            <v>0</v>
          </cell>
          <cell r="Q1394">
            <v>1</v>
          </cell>
          <cell r="R1394">
            <v>3</v>
          </cell>
          <cell r="S1394" t="str">
            <v>3474630722873</v>
          </cell>
          <cell r="T1394" t="str">
            <v>RU.77.99.29.001.E.010107.11.15</v>
          </cell>
          <cell r="U1394" t="str">
            <v>Non Aerosol</v>
          </cell>
          <cell r="V1394" t="str">
            <v>E1515820</v>
          </cell>
          <cell r="W1394" t="str">
            <v>E1515820</v>
          </cell>
          <cell r="X1394" t="str">
            <v>E1515820</v>
          </cell>
          <cell r="Y1394" t="str">
            <v>E1515820</v>
          </cell>
          <cell r="Z1394" t="str">
            <v>not US</v>
          </cell>
          <cell r="AA1394" t="str">
            <v/>
          </cell>
          <cell r="AB1394">
            <v>9</v>
          </cell>
          <cell r="AC1394" t="str">
            <v>Non Aerosol</v>
          </cell>
        </row>
        <row r="1395">
          <cell r="A1395" t="str">
            <v>E1513820</v>
          </cell>
          <cell r="B1395" t="str">
            <v>3474630722170</v>
          </cell>
          <cell r="C1395" t="str">
            <v>MX COL SYNC COLOR 10V 90ML VE73</v>
          </cell>
          <cell r="D1395" t="str">
            <v>MX</v>
          </cell>
          <cell r="E1395" t="str">
            <v>A</v>
          </cell>
          <cell r="F1395">
            <v>1</v>
          </cell>
          <cell r="I1395" t="str">
            <v/>
          </cell>
          <cell r="L1395">
            <v>0.12</v>
          </cell>
          <cell r="M1395">
            <v>24</v>
          </cell>
          <cell r="N1395">
            <v>480</v>
          </cell>
          <cell r="O1395">
            <v>2400</v>
          </cell>
          <cell r="P1395">
            <v>0</v>
          </cell>
          <cell r="Q1395">
            <v>1</v>
          </cell>
          <cell r="R1395">
            <v>3</v>
          </cell>
          <cell r="S1395" t="str">
            <v>3474630722170</v>
          </cell>
          <cell r="T1395" t="str">
            <v>RU.77.99.29.001.E.010107.11.15</v>
          </cell>
          <cell r="U1395" t="str">
            <v>Non Aerosol</v>
          </cell>
          <cell r="V1395" t="str">
            <v>E1513820</v>
          </cell>
          <cell r="W1395" t="str">
            <v>E1513820</v>
          </cell>
          <cell r="X1395" t="str">
            <v>E1513820</v>
          </cell>
          <cell r="Y1395" t="str">
            <v>E1513820</v>
          </cell>
          <cell r="Z1395" t="str">
            <v>not US</v>
          </cell>
          <cell r="AA1395" t="str">
            <v/>
          </cell>
          <cell r="AB1395">
            <v>9</v>
          </cell>
          <cell r="AC1395" t="str">
            <v>Non Aerosol</v>
          </cell>
        </row>
        <row r="1396">
          <cell r="A1396" t="str">
            <v>E1535120</v>
          </cell>
          <cell r="B1396" t="str">
            <v>3474630728738</v>
          </cell>
          <cell r="C1396" t="str">
            <v>MX COL SYNC COLOR 5MM 90ML VE73</v>
          </cell>
          <cell r="D1396" t="str">
            <v>MX</v>
          </cell>
          <cell r="E1396" t="str">
            <v>B</v>
          </cell>
          <cell r="F1396">
            <v>1</v>
          </cell>
          <cell r="I1396" t="str">
            <v/>
          </cell>
          <cell r="L1396">
            <v>0.12</v>
          </cell>
          <cell r="M1396">
            <v>24</v>
          </cell>
          <cell r="N1396">
            <v>480</v>
          </cell>
          <cell r="O1396">
            <v>2400</v>
          </cell>
          <cell r="P1396">
            <v>0</v>
          </cell>
          <cell r="Q1396">
            <v>1</v>
          </cell>
          <cell r="R1396">
            <v>3</v>
          </cell>
          <cell r="S1396" t="str">
            <v>3474630728738</v>
          </cell>
          <cell r="T1396" t="str">
            <v>RU.77.99.29.001.E.010107.11.15</v>
          </cell>
          <cell r="U1396" t="str">
            <v>Non Aerosol</v>
          </cell>
          <cell r="V1396" t="str">
            <v>E1535120</v>
          </cell>
          <cell r="W1396" t="str">
            <v>E1535120</v>
          </cell>
          <cell r="X1396" t="str">
            <v>E1535120</v>
          </cell>
          <cell r="Y1396" t="str">
            <v>E1535120</v>
          </cell>
          <cell r="Z1396" t="str">
            <v>not US</v>
          </cell>
          <cell r="AA1396" t="str">
            <v/>
          </cell>
          <cell r="AB1396">
            <v>9</v>
          </cell>
          <cell r="AC1396" t="str">
            <v>Non Aerosol</v>
          </cell>
        </row>
        <row r="1397">
          <cell r="A1397" t="str">
            <v>E1518220</v>
          </cell>
          <cell r="B1397" t="str">
            <v>3474630723702</v>
          </cell>
          <cell r="C1397" t="str">
            <v>MX COL SYNC COLOR 7MM 90ML VE73</v>
          </cell>
          <cell r="D1397" t="str">
            <v>MX</v>
          </cell>
          <cell r="E1397" t="str">
            <v>A</v>
          </cell>
          <cell r="F1397">
            <v>1</v>
          </cell>
          <cell r="I1397" t="str">
            <v/>
          </cell>
          <cell r="L1397">
            <v>0.12</v>
          </cell>
          <cell r="M1397">
            <v>24</v>
          </cell>
          <cell r="N1397">
            <v>480</v>
          </cell>
          <cell r="O1397">
            <v>2400</v>
          </cell>
          <cell r="P1397">
            <v>0</v>
          </cell>
          <cell r="Q1397">
            <v>1</v>
          </cell>
          <cell r="R1397">
            <v>3</v>
          </cell>
          <cell r="S1397" t="str">
            <v>3474630723702</v>
          </cell>
          <cell r="T1397" t="str">
            <v>RU.77.99.29.001.E.010107.11.15</v>
          </cell>
          <cell r="U1397" t="str">
            <v>Non Aerosol</v>
          </cell>
          <cell r="V1397" t="str">
            <v>E1518220</v>
          </cell>
          <cell r="W1397" t="str">
            <v>E1518220</v>
          </cell>
          <cell r="X1397" t="str">
            <v>E1518220</v>
          </cell>
          <cell r="Y1397" t="str">
            <v>E1518220</v>
          </cell>
          <cell r="Z1397" t="str">
            <v>not US</v>
          </cell>
          <cell r="AA1397" t="str">
            <v/>
          </cell>
          <cell r="AB1397">
            <v>9</v>
          </cell>
          <cell r="AC1397" t="str">
            <v>Non Aerosol</v>
          </cell>
        </row>
        <row r="1398">
          <cell r="A1398" t="str">
            <v>E1514820</v>
          </cell>
          <cell r="B1398" t="str">
            <v>3474630722521</v>
          </cell>
          <cell r="C1398" t="str">
            <v>MX COL SYNC COLOR 9MM 90ML VE73</v>
          </cell>
          <cell r="D1398" t="str">
            <v>MX</v>
          </cell>
          <cell r="E1398" t="str">
            <v>A</v>
          </cell>
          <cell r="F1398">
            <v>1</v>
          </cell>
          <cell r="I1398" t="str">
            <v/>
          </cell>
          <cell r="L1398">
            <v>0.12</v>
          </cell>
          <cell r="M1398">
            <v>24</v>
          </cell>
          <cell r="N1398">
            <v>480</v>
          </cell>
          <cell r="O1398">
            <v>2400</v>
          </cell>
          <cell r="P1398">
            <v>0</v>
          </cell>
          <cell r="Q1398">
            <v>1</v>
          </cell>
          <cell r="R1398">
            <v>3</v>
          </cell>
          <cell r="S1398" t="str">
            <v>3474630722521</v>
          </cell>
          <cell r="T1398" t="str">
            <v>RU.77.99.29.001.E.010107.11.15</v>
          </cell>
          <cell r="U1398" t="str">
            <v>Non Aerosol</v>
          </cell>
          <cell r="V1398" t="str">
            <v>E1514820</v>
          </cell>
          <cell r="W1398" t="str">
            <v>E1514820</v>
          </cell>
          <cell r="X1398" t="str">
            <v>E1514820</v>
          </cell>
          <cell r="Y1398" t="str">
            <v>E1514820</v>
          </cell>
          <cell r="Z1398" t="str">
            <v>not US</v>
          </cell>
          <cell r="AA1398" t="str">
            <v/>
          </cell>
          <cell r="AB1398">
            <v>9</v>
          </cell>
          <cell r="AC1398" t="str">
            <v>Non Aerosol</v>
          </cell>
        </row>
        <row r="1399">
          <cell r="A1399" t="str">
            <v>E1514420</v>
          </cell>
          <cell r="B1399" t="str">
            <v>3474630722385</v>
          </cell>
          <cell r="C1399" t="str">
            <v>MX COL SYNC COLOR 10MM 90ML VE73</v>
          </cell>
          <cell r="D1399" t="str">
            <v>MX</v>
          </cell>
          <cell r="E1399" t="str">
            <v>A</v>
          </cell>
          <cell r="F1399">
            <v>1</v>
          </cell>
          <cell r="I1399" t="str">
            <v/>
          </cell>
          <cell r="L1399">
            <v>0.12</v>
          </cell>
          <cell r="M1399">
            <v>24</v>
          </cell>
          <cell r="N1399">
            <v>480</v>
          </cell>
          <cell r="O1399">
            <v>2400</v>
          </cell>
          <cell r="P1399">
            <v>0</v>
          </cell>
          <cell r="Q1399">
            <v>1</v>
          </cell>
          <cell r="R1399">
            <v>3</v>
          </cell>
          <cell r="S1399" t="str">
            <v>3474630722385</v>
          </cell>
          <cell r="T1399" t="str">
            <v>RU.77.99.29.001.E.010107.11.15</v>
          </cell>
          <cell r="U1399" t="str">
            <v>Non Aerosol</v>
          </cell>
          <cell r="V1399" t="str">
            <v>E1514420</v>
          </cell>
          <cell r="W1399" t="str">
            <v>E1514420</v>
          </cell>
          <cell r="X1399" t="str">
            <v>E1514420</v>
          </cell>
          <cell r="Y1399" t="str">
            <v>E1514420</v>
          </cell>
          <cell r="Z1399" t="str">
            <v>not US</v>
          </cell>
          <cell r="AA1399" t="str">
            <v/>
          </cell>
          <cell r="AB1399">
            <v>9</v>
          </cell>
          <cell r="AC1399" t="str">
            <v>Non Aerosol</v>
          </cell>
        </row>
        <row r="1400">
          <cell r="A1400" t="str">
            <v>E1536320</v>
          </cell>
          <cell r="B1400" t="str">
            <v>3474630729155</v>
          </cell>
          <cell r="C1400" t="str">
            <v>MX COL SYNC COLOR 3N 90ML VE73</v>
          </cell>
          <cell r="D1400" t="str">
            <v>MX</v>
          </cell>
          <cell r="E1400" t="str">
            <v>A</v>
          </cell>
          <cell r="F1400">
            <v>1</v>
          </cell>
          <cell r="I1400" t="str">
            <v/>
          </cell>
          <cell r="L1400">
            <v>0.12</v>
          </cell>
          <cell r="M1400">
            <v>24</v>
          </cell>
          <cell r="N1400">
            <v>480</v>
          </cell>
          <cell r="O1400">
            <v>2400</v>
          </cell>
          <cell r="P1400">
            <v>0</v>
          </cell>
          <cell r="Q1400">
            <v>1</v>
          </cell>
          <cell r="R1400">
            <v>3</v>
          </cell>
          <cell r="S1400" t="str">
            <v>3474630729155</v>
          </cell>
          <cell r="T1400" t="str">
            <v>RU.77.99.29.001.E.010107.11.15</v>
          </cell>
          <cell r="U1400" t="str">
            <v>Non Aerosol</v>
          </cell>
          <cell r="V1400" t="str">
            <v>E1536320</v>
          </cell>
          <cell r="W1400" t="str">
            <v>E1536320</v>
          </cell>
          <cell r="X1400" t="str">
            <v>E1536320</v>
          </cell>
          <cell r="Y1400" t="str">
            <v>E1536320</v>
          </cell>
          <cell r="Z1400" t="str">
            <v>not US</v>
          </cell>
          <cell r="AA1400" t="str">
            <v/>
          </cell>
          <cell r="AB1400">
            <v>9</v>
          </cell>
          <cell r="AC1400" t="str">
            <v>Non Aerosol</v>
          </cell>
        </row>
        <row r="1401">
          <cell r="A1401" t="str">
            <v>E1534320</v>
          </cell>
          <cell r="B1401" t="str">
            <v>3474630728455</v>
          </cell>
          <cell r="C1401" t="str">
            <v>MX COL SYNC COLOR 5N 90ML VE73</v>
          </cell>
          <cell r="D1401" t="str">
            <v>MX</v>
          </cell>
          <cell r="E1401" t="str">
            <v>A</v>
          </cell>
          <cell r="F1401">
            <v>1</v>
          </cell>
          <cell r="I1401" t="str">
            <v/>
          </cell>
          <cell r="L1401">
            <v>0.12</v>
          </cell>
          <cell r="M1401">
            <v>24</v>
          </cell>
          <cell r="N1401">
            <v>480</v>
          </cell>
          <cell r="O1401">
            <v>2400</v>
          </cell>
          <cell r="P1401">
            <v>0</v>
          </cell>
          <cell r="Q1401">
            <v>1</v>
          </cell>
          <cell r="R1401">
            <v>3</v>
          </cell>
          <cell r="S1401" t="str">
            <v>3474630728455</v>
          </cell>
          <cell r="T1401" t="str">
            <v>RU.77.99.29.001.E.010107.11.15</v>
          </cell>
          <cell r="U1401" t="str">
            <v>Non Aerosol</v>
          </cell>
          <cell r="V1401" t="str">
            <v>E1534320</v>
          </cell>
          <cell r="W1401" t="str">
            <v>E1534320</v>
          </cell>
          <cell r="X1401" t="str">
            <v>E1534320</v>
          </cell>
          <cell r="Y1401" t="str">
            <v>E1534320</v>
          </cell>
          <cell r="Z1401" t="str">
            <v>not US</v>
          </cell>
          <cell r="AA1401" t="str">
            <v/>
          </cell>
          <cell r="AB1401">
            <v>9</v>
          </cell>
          <cell r="AC1401" t="str">
            <v>Non Aerosol</v>
          </cell>
        </row>
        <row r="1402">
          <cell r="A1402" t="str">
            <v>E1531720</v>
          </cell>
          <cell r="B1402" t="str">
            <v>3474630727540</v>
          </cell>
          <cell r="C1402" t="str">
            <v>MX COL SYNC COLOR 6N 90ML VE73</v>
          </cell>
          <cell r="D1402" t="str">
            <v>MX</v>
          </cell>
          <cell r="E1402" t="str">
            <v>A</v>
          </cell>
          <cell r="F1402">
            <v>1</v>
          </cell>
          <cell r="I1402" t="str">
            <v/>
          </cell>
          <cell r="L1402">
            <v>0.12</v>
          </cell>
          <cell r="M1402">
            <v>24</v>
          </cell>
          <cell r="N1402">
            <v>480</v>
          </cell>
          <cell r="O1402">
            <v>2400</v>
          </cell>
          <cell r="P1402">
            <v>0</v>
          </cell>
          <cell r="Q1402">
            <v>1</v>
          </cell>
          <cell r="R1402">
            <v>3</v>
          </cell>
          <cell r="S1402" t="str">
            <v>3474630727540</v>
          </cell>
          <cell r="T1402" t="str">
            <v>RU.77.99.29.001.E.010107.11.15</v>
          </cell>
          <cell r="U1402" t="str">
            <v>Non Aerosol</v>
          </cell>
          <cell r="V1402" t="str">
            <v>E1531720</v>
          </cell>
          <cell r="W1402" t="str">
            <v>E1531720</v>
          </cell>
          <cell r="X1402" t="str">
            <v>E1531720</v>
          </cell>
          <cell r="Y1402" t="str">
            <v>E1531720</v>
          </cell>
          <cell r="Z1402" t="str">
            <v>not US</v>
          </cell>
          <cell r="AA1402" t="str">
            <v/>
          </cell>
          <cell r="AB1402">
            <v>9</v>
          </cell>
          <cell r="AC1402" t="str">
            <v>Non Aerosol</v>
          </cell>
        </row>
        <row r="1403">
          <cell r="A1403" t="str">
            <v>E1515220</v>
          </cell>
          <cell r="B1403" t="str">
            <v>3474630722668</v>
          </cell>
          <cell r="C1403" t="str">
            <v>MX COL SYNC COLOR 8N 90ML VE73</v>
          </cell>
          <cell r="D1403" t="str">
            <v>MX</v>
          </cell>
          <cell r="E1403" t="str">
            <v>A</v>
          </cell>
          <cell r="F1403">
            <v>1</v>
          </cell>
          <cell r="I1403" t="str">
            <v/>
          </cell>
          <cell r="L1403">
            <v>0.12</v>
          </cell>
          <cell r="M1403">
            <v>24</v>
          </cell>
          <cell r="N1403">
            <v>480</v>
          </cell>
          <cell r="O1403">
            <v>2400</v>
          </cell>
          <cell r="P1403">
            <v>0</v>
          </cell>
          <cell r="Q1403">
            <v>1</v>
          </cell>
          <cell r="R1403">
            <v>3</v>
          </cell>
          <cell r="S1403" t="str">
            <v>3474630722668</v>
          </cell>
          <cell r="T1403" t="str">
            <v>RU.77.99.29.001.E.010107.11.15</v>
          </cell>
          <cell r="U1403" t="str">
            <v>Non Aerosol</v>
          </cell>
          <cell r="V1403" t="str">
            <v>E1515220</v>
          </cell>
          <cell r="W1403" t="str">
            <v>E1515220</v>
          </cell>
          <cell r="X1403" t="str">
            <v>E1515220</v>
          </cell>
          <cell r="Y1403" t="str">
            <v>E1515220</v>
          </cell>
          <cell r="Z1403" t="str">
            <v>not US</v>
          </cell>
          <cell r="AA1403" t="str">
            <v/>
          </cell>
          <cell r="AB1403">
            <v>9</v>
          </cell>
          <cell r="AC1403" t="str">
            <v>Non Aerosol</v>
          </cell>
        </row>
        <row r="1404">
          <cell r="A1404" t="str">
            <v>E1513220</v>
          </cell>
          <cell r="B1404" t="str">
            <v>3474630721968</v>
          </cell>
          <cell r="C1404" t="str">
            <v>MX COL SYNC COLOR 10N 90ML VE73</v>
          </cell>
          <cell r="D1404" t="str">
            <v>MX</v>
          </cell>
          <cell r="E1404" t="str">
            <v>A</v>
          </cell>
          <cell r="F1404">
            <v>1</v>
          </cell>
          <cell r="I1404" t="str">
            <v/>
          </cell>
          <cell r="L1404">
            <v>0.12</v>
          </cell>
          <cell r="M1404">
            <v>24</v>
          </cell>
          <cell r="N1404">
            <v>480</v>
          </cell>
          <cell r="O1404">
            <v>2400</v>
          </cell>
          <cell r="P1404">
            <v>0</v>
          </cell>
          <cell r="Q1404">
            <v>1</v>
          </cell>
          <cell r="R1404">
            <v>3</v>
          </cell>
          <cell r="S1404" t="str">
            <v>3474630721968</v>
          </cell>
          <cell r="T1404" t="str">
            <v>RU.77.99.29.001.E.010107.11.15</v>
          </cell>
          <cell r="U1404" t="str">
            <v>Non Aerosol</v>
          </cell>
          <cell r="V1404" t="str">
            <v>E1513220</v>
          </cell>
          <cell r="W1404" t="str">
            <v>E1513220</v>
          </cell>
          <cell r="X1404" t="str">
            <v>E1513220</v>
          </cell>
          <cell r="Y1404" t="str">
            <v>E1513220</v>
          </cell>
          <cell r="Z1404" t="str">
            <v>not US</v>
          </cell>
          <cell r="AA1404" t="str">
            <v/>
          </cell>
          <cell r="AB1404">
            <v>9</v>
          </cell>
          <cell r="AC1404" t="str">
            <v>Non Aerosol</v>
          </cell>
        </row>
        <row r="1405">
          <cell r="A1405" t="str">
            <v>E1534920</v>
          </cell>
          <cell r="B1405" t="str">
            <v>3474630728660</v>
          </cell>
          <cell r="C1405" t="str">
            <v>MX COL SYNC COLOR 5M 90ML VE73</v>
          </cell>
          <cell r="D1405" t="str">
            <v>MX</v>
          </cell>
          <cell r="E1405" t="str">
            <v>B</v>
          </cell>
          <cell r="F1405">
            <v>1</v>
          </cell>
          <cell r="I1405" t="str">
            <v/>
          </cell>
          <cell r="L1405">
            <v>0.12</v>
          </cell>
          <cell r="M1405">
            <v>24</v>
          </cell>
          <cell r="N1405">
            <v>480</v>
          </cell>
          <cell r="O1405">
            <v>2400</v>
          </cell>
          <cell r="P1405">
            <v>0</v>
          </cell>
          <cell r="Q1405">
            <v>1</v>
          </cell>
          <cell r="R1405">
            <v>3</v>
          </cell>
          <cell r="S1405" t="str">
            <v>3474630728660</v>
          </cell>
          <cell r="T1405" t="str">
            <v>RU.77.99.29.001.E.010107.11.15</v>
          </cell>
          <cell r="U1405" t="str">
            <v>Non Aerosol</v>
          </cell>
          <cell r="V1405" t="str">
            <v>E1534920</v>
          </cell>
          <cell r="W1405" t="str">
            <v>E1534920</v>
          </cell>
          <cell r="X1405" t="str">
            <v>E1534920</v>
          </cell>
          <cell r="Y1405" t="str">
            <v>E1534920</v>
          </cell>
          <cell r="Z1405" t="str">
            <v>not US</v>
          </cell>
          <cell r="AA1405" t="str">
            <v/>
          </cell>
          <cell r="AB1405">
            <v>9</v>
          </cell>
          <cell r="AC1405" t="str">
            <v>Non Aerosol</v>
          </cell>
        </row>
        <row r="1406">
          <cell r="A1406" t="str">
            <v>E1532520</v>
          </cell>
          <cell r="B1406" t="str">
            <v>3474630727823</v>
          </cell>
          <cell r="C1406" t="str">
            <v>MX COL SYNC COLOR 6M 90ML VE73</v>
          </cell>
          <cell r="D1406" t="str">
            <v>MX</v>
          </cell>
          <cell r="E1406" t="str">
            <v>A</v>
          </cell>
          <cell r="F1406">
            <v>1</v>
          </cell>
          <cell r="I1406" t="str">
            <v/>
          </cell>
          <cell r="L1406">
            <v>0.12</v>
          </cell>
          <cell r="M1406">
            <v>24</v>
          </cell>
          <cell r="N1406">
            <v>480</v>
          </cell>
          <cell r="O1406">
            <v>2400</v>
          </cell>
          <cell r="P1406">
            <v>0</v>
          </cell>
          <cell r="Q1406">
            <v>1</v>
          </cell>
          <cell r="R1406">
            <v>3</v>
          </cell>
          <cell r="S1406" t="str">
            <v>3474630727823</v>
          </cell>
          <cell r="T1406" t="str">
            <v>RU.77.99.29.001.E.010107.11.15</v>
          </cell>
          <cell r="U1406" t="str">
            <v>Non Aerosol</v>
          </cell>
          <cell r="V1406" t="str">
            <v>E1532520</v>
          </cell>
          <cell r="W1406" t="str">
            <v>E1532520</v>
          </cell>
          <cell r="X1406" t="str">
            <v>E1532520</v>
          </cell>
          <cell r="Y1406" t="str">
            <v>E1532520</v>
          </cell>
          <cell r="Z1406" t="str">
            <v>not US</v>
          </cell>
          <cell r="AA1406" t="str">
            <v/>
          </cell>
          <cell r="AB1406">
            <v>9</v>
          </cell>
          <cell r="AC1406" t="str">
            <v>Non Aerosol</v>
          </cell>
        </row>
        <row r="1407">
          <cell r="A1407" t="str">
            <v>E1518020</v>
          </cell>
          <cell r="B1407" t="str">
            <v>3474630723641</v>
          </cell>
          <cell r="C1407" t="str">
            <v>MX COL SYNC COLOR 7M 90ML VE73</v>
          </cell>
          <cell r="D1407" t="str">
            <v>MX</v>
          </cell>
          <cell r="E1407" t="str">
            <v>B</v>
          </cell>
          <cell r="F1407">
            <v>1</v>
          </cell>
          <cell r="I1407" t="str">
            <v/>
          </cell>
          <cell r="L1407">
            <v>0.12</v>
          </cell>
          <cell r="M1407">
            <v>24</v>
          </cell>
          <cell r="N1407">
            <v>480</v>
          </cell>
          <cell r="O1407">
            <v>2400</v>
          </cell>
          <cell r="P1407">
            <v>0</v>
          </cell>
          <cell r="Q1407">
            <v>1</v>
          </cell>
          <cell r="R1407">
            <v>3</v>
          </cell>
          <cell r="S1407" t="str">
            <v>3474630723641</v>
          </cell>
          <cell r="T1407" t="str">
            <v>RU.77.99.29.001.E.010107.11.15</v>
          </cell>
          <cell r="U1407" t="str">
            <v>Non Aerosol</v>
          </cell>
          <cell r="V1407" t="str">
            <v>E1518020</v>
          </cell>
          <cell r="W1407" t="str">
            <v>E1518020</v>
          </cell>
          <cell r="X1407" t="str">
            <v>E1518020</v>
          </cell>
          <cell r="Y1407" t="str">
            <v>E1518020</v>
          </cell>
          <cell r="Z1407" t="str">
            <v>not US</v>
          </cell>
          <cell r="AA1407" t="str">
            <v/>
          </cell>
          <cell r="AB1407">
            <v>9</v>
          </cell>
          <cell r="AC1407" t="str">
            <v>Non Aerosol</v>
          </cell>
        </row>
        <row r="1408">
          <cell r="A1408" t="str">
            <v>E1516220</v>
          </cell>
          <cell r="B1408" t="str">
            <v>3474630723016</v>
          </cell>
          <cell r="C1408" t="str">
            <v>MX COL SYNC COLOR 8M 90ML VE73</v>
          </cell>
          <cell r="D1408" t="str">
            <v>MX</v>
          </cell>
          <cell r="E1408" t="str">
            <v>A</v>
          </cell>
          <cell r="F1408">
            <v>1</v>
          </cell>
          <cell r="I1408" t="str">
            <v/>
          </cell>
          <cell r="L1408">
            <v>0.12</v>
          </cell>
          <cell r="M1408">
            <v>24</v>
          </cell>
          <cell r="N1408">
            <v>480</v>
          </cell>
          <cell r="O1408">
            <v>2400</v>
          </cell>
          <cell r="P1408">
            <v>0</v>
          </cell>
          <cell r="Q1408">
            <v>1</v>
          </cell>
          <cell r="R1408">
            <v>3</v>
          </cell>
          <cell r="S1408" t="str">
            <v>3474630723016</v>
          </cell>
          <cell r="T1408" t="str">
            <v>RU.77.99.29.001.E.010107.11.15</v>
          </cell>
          <cell r="U1408" t="str">
            <v>Non Aerosol</v>
          </cell>
          <cell r="V1408" t="str">
            <v>E1516220</v>
          </cell>
          <cell r="W1408" t="str">
            <v>E1516220</v>
          </cell>
          <cell r="X1408" t="str">
            <v>E1516220</v>
          </cell>
          <cell r="Y1408" t="str">
            <v>E1516220</v>
          </cell>
          <cell r="Z1408" t="str">
            <v>not US</v>
          </cell>
          <cell r="AA1408" t="str">
            <v/>
          </cell>
          <cell r="AB1408">
            <v>9</v>
          </cell>
          <cell r="AC1408" t="str">
            <v>Non Aerosol</v>
          </cell>
        </row>
        <row r="1409">
          <cell r="A1409" t="str">
            <v>E1514220</v>
          </cell>
          <cell r="B1409" t="str">
            <v>3474630722316</v>
          </cell>
          <cell r="C1409" t="str">
            <v>MX COL SYNC COLOR 10M 90ML VE73</v>
          </cell>
          <cell r="D1409" t="str">
            <v>MX</v>
          </cell>
          <cell r="E1409" t="str">
            <v>A</v>
          </cell>
          <cell r="F1409">
            <v>1</v>
          </cell>
          <cell r="I1409" t="str">
            <v/>
          </cell>
          <cell r="L1409">
            <v>0.12</v>
          </cell>
          <cell r="M1409">
            <v>24</v>
          </cell>
          <cell r="N1409">
            <v>480</v>
          </cell>
          <cell r="O1409">
            <v>2400</v>
          </cell>
          <cell r="P1409">
            <v>0</v>
          </cell>
          <cell r="Q1409">
            <v>1</v>
          </cell>
          <cell r="R1409">
            <v>3</v>
          </cell>
          <cell r="S1409" t="str">
            <v>3474630722316</v>
          </cell>
          <cell r="T1409" t="str">
            <v>RU.77.99.29.001.E.010107.11.15</v>
          </cell>
          <cell r="U1409" t="str">
            <v>Non Aerosol</v>
          </cell>
          <cell r="V1409" t="str">
            <v>E1514220</v>
          </cell>
          <cell r="W1409" t="str">
            <v>E1514220</v>
          </cell>
          <cell r="X1409" t="str">
            <v>E1514220</v>
          </cell>
          <cell r="Y1409" t="str">
            <v>E1514220</v>
          </cell>
          <cell r="Z1409" t="str">
            <v>not US</v>
          </cell>
          <cell r="AA1409" t="str">
            <v/>
          </cell>
          <cell r="AB1409">
            <v>9</v>
          </cell>
          <cell r="AC1409" t="str">
            <v>Non Aerosol</v>
          </cell>
        </row>
        <row r="1410">
          <cell r="A1410" t="str">
            <v>E1532720</v>
          </cell>
          <cell r="B1410" t="str">
            <v>3474630727892</v>
          </cell>
          <cell r="C1410" t="str">
            <v>MX COL SYNC COLOR 6MG 90ML VE73</v>
          </cell>
          <cell r="D1410" t="str">
            <v>MX</v>
          </cell>
          <cell r="E1410" t="str">
            <v>#</v>
          </cell>
          <cell r="F1410">
            <v>1</v>
          </cell>
          <cell r="I1410" t="str">
            <v/>
          </cell>
          <cell r="L1410">
            <v>0.12</v>
          </cell>
          <cell r="M1410">
            <v>24</v>
          </cell>
          <cell r="N1410">
            <v>480</v>
          </cell>
          <cell r="O1410">
            <v>2400</v>
          </cell>
          <cell r="P1410">
            <v>0</v>
          </cell>
          <cell r="Q1410">
            <v>1</v>
          </cell>
          <cell r="R1410">
            <v>3</v>
          </cell>
          <cell r="S1410" t="str">
            <v>3474630727892</v>
          </cell>
          <cell r="T1410" t="str">
            <v>RU.77.99.29.001.E.010107.11.15</v>
          </cell>
          <cell r="U1410" t="str">
            <v>Non Aerosol</v>
          </cell>
          <cell r="V1410" t="str">
            <v>E1532720</v>
          </cell>
          <cell r="W1410" t="str">
            <v>E1532720</v>
          </cell>
          <cell r="X1410" t="str">
            <v>E1532720</v>
          </cell>
          <cell r="Y1410" t="str">
            <v>E1532720</v>
          </cell>
          <cell r="Z1410" t="str">
            <v>not US</v>
          </cell>
          <cell r="AA1410" t="str">
            <v/>
          </cell>
          <cell r="AB1410">
            <v>9</v>
          </cell>
          <cell r="AC1410" t="str">
            <v>Non Aerosol</v>
          </cell>
        </row>
        <row r="1411">
          <cell r="A1411" t="str">
            <v>E1536720</v>
          </cell>
          <cell r="B1411" t="str">
            <v>3474630729292</v>
          </cell>
          <cell r="C1411" t="str">
            <v>MX COL SYNC COLOR 3WN 90ML VE73</v>
          </cell>
          <cell r="D1411" t="str">
            <v>MX</v>
          </cell>
          <cell r="E1411" t="str">
            <v>C</v>
          </cell>
          <cell r="F1411">
            <v>1</v>
          </cell>
          <cell r="I1411" t="str">
            <v/>
          </cell>
          <cell r="L1411">
            <v>0.12</v>
          </cell>
          <cell r="M1411">
            <v>24</v>
          </cell>
          <cell r="N1411">
            <v>480</v>
          </cell>
          <cell r="O1411">
            <v>2400</v>
          </cell>
          <cell r="P1411">
            <v>0</v>
          </cell>
          <cell r="Q1411">
            <v>1</v>
          </cell>
          <cell r="R1411">
            <v>3</v>
          </cell>
          <cell r="S1411" t="str">
            <v>3474630729292</v>
          </cell>
          <cell r="T1411" t="str">
            <v>RU.77.99.29.001.E.010107.11.15</v>
          </cell>
          <cell r="U1411" t="str">
            <v>Non Aerosol</v>
          </cell>
          <cell r="V1411" t="str">
            <v>E1536720</v>
          </cell>
          <cell r="W1411" t="str">
            <v>E1536720</v>
          </cell>
          <cell r="X1411" t="str">
            <v>E1536720</v>
          </cell>
          <cell r="Y1411" t="str">
            <v>E1536720</v>
          </cell>
          <cell r="Z1411" t="str">
            <v>not US</v>
          </cell>
          <cell r="AA1411" t="str">
            <v/>
          </cell>
          <cell r="AB1411">
            <v>9</v>
          </cell>
          <cell r="AC1411" t="str">
            <v>Non Aerosol</v>
          </cell>
        </row>
        <row r="1412">
          <cell r="A1412" t="str">
            <v>E1534520</v>
          </cell>
          <cell r="B1412" t="str">
            <v>3474630728523</v>
          </cell>
          <cell r="C1412" t="str">
            <v>MX COL SYNC COLOR 5WN 90ML VE73</v>
          </cell>
          <cell r="D1412" t="str">
            <v>MX</v>
          </cell>
          <cell r="E1412" t="str">
            <v>C</v>
          </cell>
          <cell r="F1412">
            <v>1</v>
          </cell>
          <cell r="I1412" t="str">
            <v/>
          </cell>
          <cell r="L1412">
            <v>0.12</v>
          </cell>
          <cell r="M1412">
            <v>24</v>
          </cell>
          <cell r="N1412">
            <v>480</v>
          </cell>
          <cell r="O1412">
            <v>2400</v>
          </cell>
          <cell r="P1412">
            <v>0</v>
          </cell>
          <cell r="Q1412">
            <v>1</v>
          </cell>
          <cell r="R1412">
            <v>3</v>
          </cell>
          <cell r="S1412" t="str">
            <v>3474630728523</v>
          </cell>
          <cell r="T1412" t="str">
            <v>RU.77.99.29.001.E.010107.11.15</v>
          </cell>
          <cell r="U1412" t="str">
            <v>Non Aerosol</v>
          </cell>
          <cell r="V1412" t="str">
            <v>E1534520</v>
          </cell>
          <cell r="W1412" t="str">
            <v>E1534520</v>
          </cell>
          <cell r="X1412" t="str">
            <v>E1534520</v>
          </cell>
          <cell r="Y1412" t="str">
            <v>E1534520</v>
          </cell>
          <cell r="Z1412" t="str">
            <v>not US</v>
          </cell>
          <cell r="AA1412" t="str">
            <v/>
          </cell>
          <cell r="AB1412">
            <v>9</v>
          </cell>
          <cell r="AC1412" t="str">
            <v>Non Aerosol</v>
          </cell>
        </row>
        <row r="1413">
          <cell r="A1413" t="str">
            <v>E1532320</v>
          </cell>
          <cell r="B1413" t="str">
            <v>3474630727755</v>
          </cell>
          <cell r="C1413" t="str">
            <v>MX COL SYNC COLOR 6WN 90ML VE73</v>
          </cell>
          <cell r="D1413" t="str">
            <v>MX</v>
          </cell>
          <cell r="E1413" t="str">
            <v>C</v>
          </cell>
          <cell r="F1413">
            <v>1</v>
          </cell>
          <cell r="I1413" t="str">
            <v/>
          </cell>
          <cell r="L1413">
            <v>0.12</v>
          </cell>
          <cell r="M1413">
            <v>24</v>
          </cell>
          <cell r="N1413">
            <v>480</v>
          </cell>
          <cell r="O1413">
            <v>2400</v>
          </cell>
          <cell r="P1413">
            <v>0</v>
          </cell>
          <cell r="Q1413">
            <v>1</v>
          </cell>
          <cell r="R1413">
            <v>3</v>
          </cell>
          <cell r="S1413" t="str">
            <v>3474630727755</v>
          </cell>
          <cell r="T1413" t="str">
            <v>RU.77.99.29.001.E.010107.11.15</v>
          </cell>
          <cell r="U1413" t="str">
            <v>Non Aerosol</v>
          </cell>
          <cell r="V1413" t="str">
            <v>E1532320</v>
          </cell>
          <cell r="W1413" t="str">
            <v>E1532320</v>
          </cell>
          <cell r="X1413" t="str">
            <v>E1532320</v>
          </cell>
          <cell r="Y1413" t="str">
            <v>E1532320</v>
          </cell>
          <cell r="Z1413" t="str">
            <v>not US</v>
          </cell>
          <cell r="AA1413" t="str">
            <v/>
          </cell>
          <cell r="AB1413">
            <v>9</v>
          </cell>
          <cell r="AC1413" t="str">
            <v>Non Aerosol</v>
          </cell>
        </row>
        <row r="1414">
          <cell r="A1414" t="str">
            <v>E1516020</v>
          </cell>
          <cell r="B1414" t="str">
            <v>3474630722941</v>
          </cell>
          <cell r="C1414" t="str">
            <v>MX COL SYNC COLOR 8WN 90ML VE73</v>
          </cell>
          <cell r="D1414" t="str">
            <v>MX</v>
          </cell>
          <cell r="E1414" t="str">
            <v>C</v>
          </cell>
          <cell r="F1414">
            <v>1</v>
          </cell>
          <cell r="I1414" t="str">
            <v/>
          </cell>
          <cell r="L1414">
            <v>0.12</v>
          </cell>
          <cell r="M1414">
            <v>24</v>
          </cell>
          <cell r="N1414">
            <v>480</v>
          </cell>
          <cell r="O1414">
            <v>2400</v>
          </cell>
          <cell r="P1414">
            <v>0</v>
          </cell>
          <cell r="Q1414">
            <v>1</v>
          </cell>
          <cell r="R1414">
            <v>3</v>
          </cell>
          <cell r="S1414" t="str">
            <v>3474630722941</v>
          </cell>
          <cell r="T1414" t="str">
            <v>RU.77.99.29.001.E.010107.11.15</v>
          </cell>
          <cell r="U1414" t="str">
            <v>Non Aerosol</v>
          </cell>
          <cell r="V1414" t="str">
            <v>E1516020</v>
          </cell>
          <cell r="W1414" t="str">
            <v>E1516020</v>
          </cell>
          <cell r="X1414" t="str">
            <v>E1516020</v>
          </cell>
          <cell r="Y1414" t="str">
            <v>E1516020</v>
          </cell>
          <cell r="Z1414" t="str">
            <v>not US</v>
          </cell>
          <cell r="AA1414" t="str">
            <v/>
          </cell>
          <cell r="AB1414">
            <v>9</v>
          </cell>
          <cell r="AC1414" t="str">
            <v>Non Aerosol</v>
          </cell>
        </row>
        <row r="1415">
          <cell r="A1415" t="str">
            <v>E1517820</v>
          </cell>
          <cell r="B1415" t="str">
            <v>3474630723573</v>
          </cell>
          <cell r="C1415" t="str">
            <v>MX COL SYNC COLOR 7WM 90ML VE73</v>
          </cell>
          <cell r="D1415" t="str">
            <v>MX</v>
          </cell>
          <cell r="E1415" t="str">
            <v>C</v>
          </cell>
          <cell r="F1415">
            <v>1</v>
          </cell>
          <cell r="I1415" t="str">
            <v/>
          </cell>
          <cell r="L1415">
            <v>0.12</v>
          </cell>
          <cell r="M1415">
            <v>24</v>
          </cell>
          <cell r="N1415">
            <v>480</v>
          </cell>
          <cell r="O1415">
            <v>2400</v>
          </cell>
          <cell r="P1415">
            <v>0</v>
          </cell>
          <cell r="Q1415">
            <v>1</v>
          </cell>
          <cell r="R1415">
            <v>3</v>
          </cell>
          <cell r="S1415" t="str">
            <v>3474630723573</v>
          </cell>
          <cell r="T1415" t="str">
            <v>RU.77.99.29.001.E.010107.11.15</v>
          </cell>
          <cell r="U1415" t="str">
            <v>Non Aerosol</v>
          </cell>
          <cell r="V1415" t="str">
            <v>E1517820</v>
          </cell>
          <cell r="W1415" t="str">
            <v>E1517820</v>
          </cell>
          <cell r="X1415" t="str">
            <v>E1517820</v>
          </cell>
          <cell r="Y1415" t="str">
            <v>E1517820</v>
          </cell>
          <cell r="Z1415" t="str">
            <v>not US</v>
          </cell>
          <cell r="AA1415" t="str">
            <v/>
          </cell>
          <cell r="AB1415">
            <v>9</v>
          </cell>
          <cell r="AC1415" t="str">
            <v>Non Aerosol</v>
          </cell>
        </row>
        <row r="1416">
          <cell r="A1416" t="str">
            <v>E1532920</v>
          </cell>
          <cell r="B1416" t="str">
            <v>3474630727960</v>
          </cell>
          <cell r="C1416" t="str">
            <v>MX COL SYNC COLOR 6BC 90ML VE73</v>
          </cell>
          <cell r="D1416" t="str">
            <v>MX</v>
          </cell>
          <cell r="E1416" t="str">
            <v>C</v>
          </cell>
          <cell r="F1416">
            <v>1</v>
          </cell>
          <cell r="I1416" t="str">
            <v/>
          </cell>
          <cell r="L1416">
            <v>0.12</v>
          </cell>
          <cell r="M1416">
            <v>24</v>
          </cell>
          <cell r="N1416">
            <v>480</v>
          </cell>
          <cell r="O1416">
            <v>2400</v>
          </cell>
          <cell r="P1416">
            <v>0</v>
          </cell>
          <cell r="Q1416">
            <v>1</v>
          </cell>
          <cell r="R1416">
            <v>3</v>
          </cell>
          <cell r="S1416" t="str">
            <v>3474630727960</v>
          </cell>
          <cell r="T1416" t="str">
            <v>RU.77.99.29.001.E.010107.11.15</v>
          </cell>
          <cell r="U1416" t="str">
            <v>Non Aerosol</v>
          </cell>
          <cell r="V1416" t="str">
            <v>E1532920</v>
          </cell>
          <cell r="W1416" t="str">
            <v>E1532920</v>
          </cell>
          <cell r="X1416" t="str">
            <v>E1532920</v>
          </cell>
          <cell r="Y1416" t="str">
            <v>E1532920</v>
          </cell>
          <cell r="Z1416" t="str">
            <v>not US</v>
          </cell>
          <cell r="AA1416" t="str">
            <v/>
          </cell>
          <cell r="AB1416">
            <v>9</v>
          </cell>
          <cell r="AC1416" t="str">
            <v>Non Aerosol</v>
          </cell>
        </row>
        <row r="1417">
          <cell r="A1417" t="str">
            <v>E1516620</v>
          </cell>
          <cell r="B1417" t="str">
            <v>3474630723153</v>
          </cell>
          <cell r="C1417" t="str">
            <v>MX COL SYNC COLOR 8BC 90ML VE73</v>
          </cell>
          <cell r="D1417" t="str">
            <v>MX</v>
          </cell>
          <cell r="E1417" t="str">
            <v>C</v>
          </cell>
          <cell r="F1417">
            <v>1</v>
          </cell>
          <cell r="I1417" t="str">
            <v/>
          </cell>
          <cell r="L1417">
            <v>0.12</v>
          </cell>
          <cell r="M1417">
            <v>24</v>
          </cell>
          <cell r="N1417">
            <v>480</v>
          </cell>
          <cell r="O1417">
            <v>2400</v>
          </cell>
          <cell r="P1417">
            <v>0</v>
          </cell>
          <cell r="Q1417">
            <v>1</v>
          </cell>
          <cell r="R1417">
            <v>3</v>
          </cell>
          <cell r="S1417" t="str">
            <v>3474630723153</v>
          </cell>
          <cell r="T1417" t="str">
            <v>RU.77.99.29.001.E.010107.11.15</v>
          </cell>
          <cell r="U1417" t="str">
            <v>Non Aerosol</v>
          </cell>
          <cell r="V1417" t="str">
            <v>E1516620</v>
          </cell>
          <cell r="W1417" t="str">
            <v>E1516620</v>
          </cell>
          <cell r="X1417" t="str">
            <v>E1516620</v>
          </cell>
          <cell r="Y1417" t="str">
            <v>E1516620</v>
          </cell>
          <cell r="Z1417" t="str">
            <v>not US</v>
          </cell>
          <cell r="AA1417" t="str">
            <v/>
          </cell>
          <cell r="AB1417">
            <v>9</v>
          </cell>
          <cell r="AC1417" t="str">
            <v>Non Aerosol</v>
          </cell>
        </row>
        <row r="1418">
          <cell r="A1418" t="str">
            <v>E1535920</v>
          </cell>
          <cell r="B1418" t="str">
            <v>3474630729018</v>
          </cell>
          <cell r="C1418" t="str">
            <v>MX COL SYNC COLOR 4BR 90ML VE73</v>
          </cell>
          <cell r="D1418" t="str">
            <v>MX</v>
          </cell>
          <cell r="E1418" t="str">
            <v>C</v>
          </cell>
          <cell r="F1418">
            <v>1</v>
          </cell>
          <cell r="I1418" t="str">
            <v/>
          </cell>
          <cell r="L1418">
            <v>0.12</v>
          </cell>
          <cell r="M1418">
            <v>24</v>
          </cell>
          <cell r="N1418">
            <v>480</v>
          </cell>
          <cell r="O1418">
            <v>2400</v>
          </cell>
          <cell r="P1418">
            <v>0</v>
          </cell>
          <cell r="Q1418">
            <v>1</v>
          </cell>
          <cell r="R1418">
            <v>3</v>
          </cell>
          <cell r="S1418" t="str">
            <v>3474630729018</v>
          </cell>
          <cell r="T1418" t="str">
            <v>RU.77.99.29.001.E.010107.11.15</v>
          </cell>
          <cell r="U1418" t="str">
            <v>Non Aerosol</v>
          </cell>
          <cell r="V1418" t="str">
            <v>E1535920</v>
          </cell>
          <cell r="W1418" t="str">
            <v>E1535920</v>
          </cell>
          <cell r="X1418" t="str">
            <v>E1535920</v>
          </cell>
          <cell r="Y1418" t="str">
            <v>E1535920</v>
          </cell>
          <cell r="Z1418" t="str">
            <v>not US</v>
          </cell>
          <cell r="AA1418" t="str">
            <v/>
          </cell>
          <cell r="AB1418">
            <v>9</v>
          </cell>
          <cell r="AC1418" t="str">
            <v>Non Aerosol</v>
          </cell>
        </row>
        <row r="1419">
          <cell r="A1419" t="str">
            <v>E1533120</v>
          </cell>
          <cell r="B1419" t="str">
            <v>3474630728035</v>
          </cell>
          <cell r="C1419" t="str">
            <v>MX COL SYNC COLOR 6BR 90ML VE73</v>
          </cell>
          <cell r="D1419" t="str">
            <v>MX</v>
          </cell>
          <cell r="E1419" t="str">
            <v>C</v>
          </cell>
          <cell r="F1419">
            <v>1</v>
          </cell>
          <cell r="I1419" t="str">
            <v/>
          </cell>
          <cell r="L1419">
            <v>0.12</v>
          </cell>
          <cell r="M1419">
            <v>24</v>
          </cell>
          <cell r="N1419">
            <v>480</v>
          </cell>
          <cell r="O1419">
            <v>2400</v>
          </cell>
          <cell r="P1419">
            <v>0</v>
          </cell>
          <cell r="Q1419">
            <v>1</v>
          </cell>
          <cell r="R1419">
            <v>3</v>
          </cell>
          <cell r="S1419" t="str">
            <v>3474630728035</v>
          </cell>
          <cell r="T1419" t="str">
            <v>RU.77.99.29.001.E.010107.11.15</v>
          </cell>
          <cell r="U1419" t="str">
            <v>Non Aerosol</v>
          </cell>
          <cell r="V1419" t="str">
            <v>E1533120</v>
          </cell>
          <cell r="W1419" t="str">
            <v>E1533120</v>
          </cell>
          <cell r="X1419" t="str">
            <v>E1533120</v>
          </cell>
          <cell r="Y1419" t="str">
            <v>E1533120</v>
          </cell>
          <cell r="Z1419" t="str">
            <v>not US</v>
          </cell>
          <cell r="AA1419" t="str">
            <v/>
          </cell>
          <cell r="AB1419">
            <v>9</v>
          </cell>
          <cell r="AC1419" t="str">
            <v>Non Aerosol</v>
          </cell>
        </row>
        <row r="1420">
          <cell r="A1420" t="str">
            <v>E1516820</v>
          </cell>
          <cell r="B1420" t="str">
            <v>3474630723221</v>
          </cell>
          <cell r="C1420" t="str">
            <v>MX COL SYNC COLOR 8G 90ML VE73</v>
          </cell>
          <cell r="D1420" t="str">
            <v>MX</v>
          </cell>
          <cell r="E1420" t="str">
            <v>C</v>
          </cell>
          <cell r="F1420">
            <v>1</v>
          </cell>
          <cell r="I1420" t="str">
            <v/>
          </cell>
          <cell r="L1420">
            <v>0.12</v>
          </cell>
          <cell r="M1420">
            <v>24</v>
          </cell>
          <cell r="N1420">
            <v>480</v>
          </cell>
          <cell r="O1420">
            <v>2400</v>
          </cell>
          <cell r="P1420">
            <v>0</v>
          </cell>
          <cell r="Q1420">
            <v>1</v>
          </cell>
          <cell r="R1420">
            <v>3</v>
          </cell>
          <cell r="S1420" t="str">
            <v>3474630723221</v>
          </cell>
          <cell r="T1420" t="str">
            <v>RU.77.99.29.001.E.010107.11.15</v>
          </cell>
          <cell r="U1420" t="str">
            <v>Non Aerosol</v>
          </cell>
          <cell r="V1420" t="str">
            <v>E1516820</v>
          </cell>
          <cell r="W1420" t="str">
            <v>E1516820</v>
          </cell>
          <cell r="X1420" t="str">
            <v>E1516820</v>
          </cell>
          <cell r="Y1420" t="str">
            <v>E1516820</v>
          </cell>
          <cell r="Z1420" t="str">
            <v>not US</v>
          </cell>
          <cell r="AA1420" t="str">
            <v/>
          </cell>
          <cell r="AB1420">
            <v>9</v>
          </cell>
          <cell r="AC1420" t="str">
            <v>Non Aerosol</v>
          </cell>
        </row>
        <row r="1421">
          <cell r="A1421" t="str">
            <v>E1514620</v>
          </cell>
          <cell r="B1421" t="str">
            <v>3474630722453</v>
          </cell>
          <cell r="C1421" t="str">
            <v>MX COL SYNC COLOR 10G 90ML VE73</v>
          </cell>
          <cell r="D1421" t="str">
            <v>MX</v>
          </cell>
          <cell r="E1421" t="str">
            <v>C</v>
          </cell>
          <cell r="F1421">
            <v>1</v>
          </cell>
          <cell r="I1421" t="str">
            <v/>
          </cell>
          <cell r="L1421">
            <v>0.12</v>
          </cell>
          <cell r="M1421">
            <v>24</v>
          </cell>
          <cell r="N1421">
            <v>480</v>
          </cell>
          <cell r="O1421">
            <v>2400</v>
          </cell>
          <cell r="P1421">
            <v>0</v>
          </cell>
          <cell r="Q1421">
            <v>1</v>
          </cell>
          <cell r="R1421">
            <v>3</v>
          </cell>
          <cell r="S1421" t="str">
            <v>3474630722453</v>
          </cell>
          <cell r="T1421" t="str">
            <v>RU.77.99.29.001.E.010107.11.15</v>
          </cell>
          <cell r="U1421" t="str">
            <v>Non Aerosol</v>
          </cell>
          <cell r="V1421" t="str">
            <v>E1514620</v>
          </cell>
          <cell r="W1421" t="str">
            <v>E1514620</v>
          </cell>
          <cell r="X1421" t="str">
            <v>E1514620</v>
          </cell>
          <cell r="Y1421" t="str">
            <v>E1514620</v>
          </cell>
          <cell r="Z1421" t="str">
            <v>not US</v>
          </cell>
          <cell r="AA1421" t="str">
            <v/>
          </cell>
          <cell r="AB1421">
            <v>9</v>
          </cell>
          <cell r="AC1421" t="str">
            <v>Non Aerosol</v>
          </cell>
        </row>
        <row r="1422">
          <cell r="A1422" t="str">
            <v>E1515020</v>
          </cell>
          <cell r="B1422" t="str">
            <v>3474630722590</v>
          </cell>
          <cell r="C1422" t="str">
            <v>MX COL SYNC COLOR 9GV 90ML VE73</v>
          </cell>
          <cell r="D1422" t="str">
            <v>MX</v>
          </cell>
          <cell r="E1422" t="str">
            <v>A</v>
          </cell>
          <cell r="F1422">
            <v>1</v>
          </cell>
          <cell r="I1422" t="str">
            <v/>
          </cell>
          <cell r="L1422">
            <v>0.12</v>
          </cell>
          <cell r="M1422">
            <v>24</v>
          </cell>
          <cell r="N1422">
            <v>480</v>
          </cell>
          <cell r="O1422">
            <v>2400</v>
          </cell>
          <cell r="P1422">
            <v>0</v>
          </cell>
          <cell r="Q1422">
            <v>1</v>
          </cell>
          <cell r="R1422">
            <v>3</v>
          </cell>
          <cell r="S1422" t="str">
            <v>3474630722590</v>
          </cell>
          <cell r="T1422" t="str">
            <v>RU.77.99.29.001.E.010107.11.15</v>
          </cell>
          <cell r="U1422" t="str">
            <v>Non Aerosol</v>
          </cell>
          <cell r="V1422" t="str">
            <v>E1515020</v>
          </cell>
          <cell r="W1422" t="str">
            <v>E1515020</v>
          </cell>
          <cell r="X1422" t="str">
            <v>E1515020</v>
          </cell>
          <cell r="Y1422" t="str">
            <v>E1515020</v>
          </cell>
          <cell r="Z1422" t="str">
            <v>not US</v>
          </cell>
          <cell r="AA1422" t="str">
            <v/>
          </cell>
          <cell r="AB1422">
            <v>9</v>
          </cell>
          <cell r="AC1422" t="str">
            <v>Non Aerosol</v>
          </cell>
        </row>
        <row r="1423">
          <cell r="A1423" t="str">
            <v>E1517220</v>
          </cell>
          <cell r="B1423" t="str">
            <v>3474630723368</v>
          </cell>
          <cell r="C1423" t="str">
            <v>MX COL SYNC COLOR 8CG 90ML VE73</v>
          </cell>
          <cell r="D1423" t="str">
            <v>MX</v>
          </cell>
          <cell r="E1423" t="str">
            <v>B</v>
          </cell>
          <cell r="F1423">
            <v>1</v>
          </cell>
          <cell r="I1423" t="str">
            <v/>
          </cell>
          <cell r="L1423">
            <v>0.12</v>
          </cell>
          <cell r="M1423">
            <v>24</v>
          </cell>
          <cell r="N1423">
            <v>480</v>
          </cell>
          <cell r="O1423">
            <v>2400</v>
          </cell>
          <cell r="P1423">
            <v>0</v>
          </cell>
          <cell r="Q1423">
            <v>1</v>
          </cell>
          <cell r="R1423">
            <v>3</v>
          </cell>
          <cell r="S1423" t="str">
            <v>3474630723368</v>
          </cell>
          <cell r="T1423" t="str">
            <v>RU.77.99.29.001.E.010107.11.15</v>
          </cell>
          <cell r="U1423" t="str">
            <v>Non Aerosol</v>
          </cell>
          <cell r="V1423" t="str">
            <v>E1517220</v>
          </cell>
          <cell r="W1423" t="str">
            <v>E1517220</v>
          </cell>
          <cell r="X1423" t="str">
            <v>E1517220</v>
          </cell>
          <cell r="Y1423" t="str">
            <v>E1517220</v>
          </cell>
          <cell r="Z1423" t="str">
            <v>not US</v>
          </cell>
          <cell r="AA1423" t="str">
            <v/>
          </cell>
          <cell r="AB1423">
            <v>9</v>
          </cell>
          <cell r="AC1423" t="str">
            <v>Non Aerosol</v>
          </cell>
        </row>
        <row r="1424">
          <cell r="A1424" t="str">
            <v>E1530720</v>
          </cell>
          <cell r="B1424" t="str">
            <v>3474630727380</v>
          </cell>
          <cell r="C1424" t="str">
            <v>MX COL SYNC COLOR 7CC PLUS 90ML E73</v>
          </cell>
          <cell r="D1424" t="str">
            <v>MX</v>
          </cell>
          <cell r="E1424" t="str">
            <v>B</v>
          </cell>
          <cell r="F1424">
            <v>1</v>
          </cell>
          <cell r="I1424" t="str">
            <v/>
          </cell>
          <cell r="L1424">
            <v>0.12</v>
          </cell>
          <cell r="M1424">
            <v>24</v>
          </cell>
          <cell r="N1424">
            <v>480</v>
          </cell>
          <cell r="O1424">
            <v>2400</v>
          </cell>
          <cell r="P1424">
            <v>0</v>
          </cell>
          <cell r="Q1424">
            <v>1</v>
          </cell>
          <cell r="R1424">
            <v>3</v>
          </cell>
          <cell r="S1424" t="str">
            <v>3474630727380</v>
          </cell>
          <cell r="T1424" t="str">
            <v>RU.77.99.29.001.E.010107.11.15</v>
          </cell>
          <cell r="U1424" t="str">
            <v>Non Aerosol</v>
          </cell>
          <cell r="V1424" t="str">
            <v>E1530720</v>
          </cell>
          <cell r="W1424" t="str">
            <v>E1530720</v>
          </cell>
          <cell r="X1424" t="str">
            <v>E1530720</v>
          </cell>
          <cell r="Y1424" t="str">
            <v>E1530720</v>
          </cell>
          <cell r="Z1424" t="str">
            <v>not US</v>
          </cell>
          <cell r="AA1424" t="str">
            <v/>
          </cell>
          <cell r="AB1424">
            <v>9</v>
          </cell>
          <cell r="AC1424" t="str">
            <v>Non Aerosol</v>
          </cell>
        </row>
        <row r="1425">
          <cell r="A1425" t="str">
            <v>E1533920</v>
          </cell>
          <cell r="B1425" t="str">
            <v>3474630728318</v>
          </cell>
          <cell r="C1425" t="str">
            <v>MX COL SYNC COLOR 6RC PLUS 90ML E73</v>
          </cell>
          <cell r="D1425" t="str">
            <v>MX</v>
          </cell>
          <cell r="E1425" t="str">
            <v>C</v>
          </cell>
          <cell r="F1425">
            <v>1</v>
          </cell>
          <cell r="I1425" t="str">
            <v/>
          </cell>
          <cell r="L1425">
            <v>0.12</v>
          </cell>
          <cell r="M1425">
            <v>24</v>
          </cell>
          <cell r="N1425">
            <v>480</v>
          </cell>
          <cell r="O1425">
            <v>2400</v>
          </cell>
          <cell r="P1425">
            <v>0</v>
          </cell>
          <cell r="Q1425">
            <v>1</v>
          </cell>
          <cell r="R1425">
            <v>3</v>
          </cell>
          <cell r="S1425" t="str">
            <v>3474630728318</v>
          </cell>
          <cell r="T1425" t="str">
            <v>RU.77.99.29.001.E.010107.11.15</v>
          </cell>
          <cell r="U1425" t="str">
            <v>Non Aerosol</v>
          </cell>
          <cell r="V1425" t="str">
            <v>E1533920</v>
          </cell>
          <cell r="W1425" t="str">
            <v>E1533920</v>
          </cell>
          <cell r="X1425" t="str">
            <v>E1533920</v>
          </cell>
          <cell r="Y1425" t="str">
            <v>E1533920</v>
          </cell>
          <cell r="Z1425" t="str">
            <v>not US</v>
          </cell>
          <cell r="AA1425" t="str">
            <v/>
          </cell>
          <cell r="AB1425">
            <v>9</v>
          </cell>
          <cell r="AC1425" t="str">
            <v>Non Aerosol</v>
          </cell>
        </row>
        <row r="1426">
          <cell r="A1426" t="str">
            <v>E1517420</v>
          </cell>
          <cell r="B1426" t="str">
            <v>3474630723436</v>
          </cell>
          <cell r="C1426" t="str">
            <v>MX COL SYNC COLOR 8RC PLUS 90ML E73</v>
          </cell>
          <cell r="D1426" t="str">
            <v>MX</v>
          </cell>
          <cell r="E1426" t="str">
            <v>C</v>
          </cell>
          <cell r="F1426">
            <v>1</v>
          </cell>
          <cell r="I1426" t="str">
            <v/>
          </cell>
          <cell r="L1426">
            <v>0.12</v>
          </cell>
          <cell r="M1426">
            <v>24</v>
          </cell>
          <cell r="N1426">
            <v>480</v>
          </cell>
          <cell r="O1426">
            <v>2400</v>
          </cell>
          <cell r="P1426">
            <v>0</v>
          </cell>
          <cell r="Q1426">
            <v>1</v>
          </cell>
          <cell r="R1426">
            <v>3</v>
          </cell>
          <cell r="S1426" t="str">
            <v>3474630723436</v>
          </cell>
          <cell r="T1426" t="str">
            <v>RU.77.99.29.001.E.010107.11.15</v>
          </cell>
          <cell r="U1426" t="str">
            <v>Non Aerosol</v>
          </cell>
          <cell r="V1426" t="str">
            <v>E1517420</v>
          </cell>
          <cell r="W1426" t="str">
            <v>E1517420</v>
          </cell>
          <cell r="X1426" t="str">
            <v>E1517420</v>
          </cell>
          <cell r="Y1426" t="str">
            <v>E1517420</v>
          </cell>
          <cell r="Z1426" t="str">
            <v>not US</v>
          </cell>
          <cell r="AA1426" t="str">
            <v/>
          </cell>
          <cell r="AB1426">
            <v>9</v>
          </cell>
          <cell r="AC1426" t="str">
            <v>Non Aerosol</v>
          </cell>
        </row>
        <row r="1427">
          <cell r="A1427" t="str">
            <v>E1570820</v>
          </cell>
          <cell r="B1427" t="str">
            <v>3474630728806</v>
          </cell>
          <cell r="C1427" t="str">
            <v>MX COL SYNC COLOR 5RR PLUS 90ML E75</v>
          </cell>
          <cell r="D1427" t="str">
            <v>MX</v>
          </cell>
          <cell r="E1427" t="str">
            <v>C</v>
          </cell>
          <cell r="F1427">
            <v>1</v>
          </cell>
          <cell r="I1427" t="str">
            <v/>
          </cell>
          <cell r="L1427">
            <v>0.12</v>
          </cell>
          <cell r="M1427">
            <v>24</v>
          </cell>
          <cell r="N1427">
            <v>480</v>
          </cell>
          <cell r="O1427">
            <v>2400</v>
          </cell>
          <cell r="P1427">
            <v>0</v>
          </cell>
          <cell r="Q1427">
            <v>1</v>
          </cell>
          <cell r="R1427">
            <v>3</v>
          </cell>
          <cell r="S1427" t="str">
            <v>3474630728806</v>
          </cell>
          <cell r="T1427" t="str">
            <v>RU.77.99.29.001.E.010448.11.15</v>
          </cell>
          <cell r="U1427" t="str">
            <v>Non Aerosol</v>
          </cell>
          <cell r="V1427" t="str">
            <v>E1570820</v>
          </cell>
          <cell r="W1427" t="str">
            <v>E1570820</v>
          </cell>
          <cell r="X1427" t="str">
            <v>E1570820</v>
          </cell>
          <cell r="Y1427" t="str">
            <v>E1570820</v>
          </cell>
          <cell r="Z1427" t="str">
            <v>not US</v>
          </cell>
          <cell r="AA1427" t="str">
            <v/>
          </cell>
          <cell r="AB1427">
            <v>9</v>
          </cell>
          <cell r="AC1427" t="str">
            <v>Non Aerosol</v>
          </cell>
        </row>
        <row r="1428">
          <cell r="A1428" t="str">
            <v>E1570020</v>
          </cell>
          <cell r="B1428" t="str">
            <v>3474630729087</v>
          </cell>
          <cell r="C1428" t="str">
            <v>MX COL SYNC COLOR 4RV PLUS 90ML E75</v>
          </cell>
          <cell r="D1428" t="str">
            <v>MX</v>
          </cell>
          <cell r="E1428" t="str">
            <v>C</v>
          </cell>
          <cell r="F1428">
            <v>1</v>
          </cell>
          <cell r="I1428" t="str">
            <v/>
          </cell>
          <cell r="L1428">
            <v>0.12</v>
          </cell>
          <cell r="M1428">
            <v>24</v>
          </cell>
          <cell r="N1428">
            <v>480</v>
          </cell>
          <cell r="O1428">
            <v>2400</v>
          </cell>
          <cell r="P1428">
            <v>0</v>
          </cell>
          <cell r="Q1428">
            <v>1</v>
          </cell>
          <cell r="R1428">
            <v>3</v>
          </cell>
          <cell r="S1428" t="str">
            <v>3474630729087</v>
          </cell>
          <cell r="T1428" t="str">
            <v>RU.77.99.29.001.E.010448.11.15</v>
          </cell>
          <cell r="U1428" t="str">
            <v>Non Aerosol</v>
          </cell>
          <cell r="V1428" t="str">
            <v>E1570020</v>
          </cell>
          <cell r="W1428" t="str">
            <v>E1570020</v>
          </cell>
          <cell r="X1428" t="str">
            <v>E1570020</v>
          </cell>
          <cell r="Y1428" t="str">
            <v>E1570020</v>
          </cell>
          <cell r="Z1428" t="str">
            <v>not US</v>
          </cell>
          <cell r="AA1428" t="str">
            <v/>
          </cell>
          <cell r="AB1428">
            <v>9</v>
          </cell>
          <cell r="AC1428" t="str">
            <v>Non Aerosol</v>
          </cell>
        </row>
        <row r="1429">
          <cell r="A1429" t="str">
            <v>E1570120</v>
          </cell>
          <cell r="B1429" t="str">
            <v>3474630728387</v>
          </cell>
          <cell r="C1429" t="str">
            <v>MX COL SYNC COLOR 6RV PLUS 90ML E75</v>
          </cell>
          <cell r="D1429" t="str">
            <v>MX</v>
          </cell>
          <cell r="E1429" t="str">
            <v>C</v>
          </cell>
          <cell r="F1429">
            <v>1</v>
          </cell>
          <cell r="I1429" t="str">
            <v/>
          </cell>
          <cell r="L1429">
            <v>0.12</v>
          </cell>
          <cell r="M1429">
            <v>24</v>
          </cell>
          <cell r="N1429">
            <v>480</v>
          </cell>
          <cell r="O1429">
            <v>2400</v>
          </cell>
          <cell r="P1429">
            <v>0</v>
          </cell>
          <cell r="Q1429">
            <v>1</v>
          </cell>
          <cell r="R1429">
            <v>3</v>
          </cell>
          <cell r="S1429" t="str">
            <v>3474630728387</v>
          </cell>
          <cell r="T1429" t="str">
            <v>RU.77.99.29.001.E.010448.11.15</v>
          </cell>
          <cell r="U1429" t="str">
            <v>Non Aerosol</v>
          </cell>
          <cell r="V1429" t="str">
            <v>E1570120</v>
          </cell>
          <cell r="W1429" t="str">
            <v>E1570120</v>
          </cell>
          <cell r="X1429" t="str">
            <v>E1570120</v>
          </cell>
          <cell r="Y1429" t="str">
            <v>E1570120</v>
          </cell>
          <cell r="Z1429" t="str">
            <v>not US</v>
          </cell>
          <cell r="AA1429" t="str">
            <v/>
          </cell>
          <cell r="AB1429">
            <v>9</v>
          </cell>
          <cell r="AC1429" t="str">
            <v>Non Aerosol</v>
          </cell>
        </row>
        <row r="1430">
          <cell r="A1430" t="str">
            <v>E1536520</v>
          </cell>
          <cell r="B1430" t="str">
            <v>3474630729223</v>
          </cell>
          <cell r="C1430" t="str">
            <v>MX COL SYNC COLOR 3VV 90ML VE73</v>
          </cell>
          <cell r="D1430" t="str">
            <v>MX</v>
          </cell>
          <cell r="E1430" t="str">
            <v>C</v>
          </cell>
          <cell r="F1430">
            <v>1</v>
          </cell>
          <cell r="I1430" t="str">
            <v/>
          </cell>
          <cell r="L1430">
            <v>0.12</v>
          </cell>
          <cell r="M1430">
            <v>24</v>
          </cell>
          <cell r="N1430">
            <v>480</v>
          </cell>
          <cell r="O1430">
            <v>2400</v>
          </cell>
          <cell r="P1430">
            <v>0</v>
          </cell>
          <cell r="Q1430">
            <v>1</v>
          </cell>
          <cell r="R1430">
            <v>3</v>
          </cell>
          <cell r="S1430" t="str">
            <v>3474630729223</v>
          </cell>
          <cell r="T1430" t="str">
            <v>RU.77.99.29.001.E.010107.11.15</v>
          </cell>
          <cell r="U1430" t="str">
            <v>Non Aerosol</v>
          </cell>
          <cell r="V1430" t="str">
            <v>E1536520</v>
          </cell>
          <cell r="W1430" t="str">
            <v>E1536520</v>
          </cell>
          <cell r="X1430" t="str">
            <v>E1536520</v>
          </cell>
          <cell r="Y1430" t="str">
            <v>E1536520</v>
          </cell>
          <cell r="Z1430" t="str">
            <v>not US</v>
          </cell>
          <cell r="AA1430" t="str">
            <v/>
          </cell>
          <cell r="AB1430">
            <v>9</v>
          </cell>
          <cell r="AC1430" t="str">
            <v>Non Aerosol</v>
          </cell>
        </row>
        <row r="1431">
          <cell r="A1431" t="str">
            <v>E1535520</v>
          </cell>
          <cell r="B1431" t="str">
            <v>3474630728875</v>
          </cell>
          <cell r="C1431" t="str">
            <v>MX COL SYNC COLOR 5VV 90ML VE73</v>
          </cell>
          <cell r="D1431" t="str">
            <v>MX</v>
          </cell>
          <cell r="E1431" t="str">
            <v>C</v>
          </cell>
          <cell r="F1431">
            <v>1</v>
          </cell>
          <cell r="I1431" t="str">
            <v/>
          </cell>
          <cell r="L1431">
            <v>0.12</v>
          </cell>
          <cell r="M1431">
            <v>24</v>
          </cell>
          <cell r="N1431">
            <v>480</v>
          </cell>
          <cell r="O1431">
            <v>2400</v>
          </cell>
          <cell r="P1431">
            <v>0</v>
          </cell>
          <cell r="Q1431">
            <v>1</v>
          </cell>
          <cell r="R1431">
            <v>3</v>
          </cell>
          <cell r="S1431" t="str">
            <v>3474630728875</v>
          </cell>
          <cell r="T1431" t="str">
            <v>RU.77.99.29.001.E.010107.11.15</v>
          </cell>
          <cell r="U1431" t="str">
            <v>Non Aerosol</v>
          </cell>
          <cell r="V1431" t="str">
            <v>E1535520</v>
          </cell>
          <cell r="W1431" t="str">
            <v>E1535520</v>
          </cell>
          <cell r="X1431" t="str">
            <v>E1535520</v>
          </cell>
          <cell r="Y1431" t="str">
            <v>E1535520</v>
          </cell>
          <cell r="Z1431" t="str">
            <v>not US</v>
          </cell>
          <cell r="AA1431" t="str">
            <v/>
          </cell>
          <cell r="AB1431">
            <v>9</v>
          </cell>
          <cell r="AC1431" t="str">
            <v>Non Aerosol</v>
          </cell>
        </row>
        <row r="1432">
          <cell r="A1432" t="str">
            <v>E1538402</v>
          </cell>
          <cell r="B1432" t="str">
            <v>3474630729858</v>
          </cell>
          <cell r="C1432" t="str">
            <v>MX COL SYNC OXYDANT 9V 1L VF24</v>
          </cell>
          <cell r="D1432" t="str">
            <v>MX</v>
          </cell>
          <cell r="E1432" t="str">
            <v>A</v>
          </cell>
          <cell r="F1432">
            <v>1</v>
          </cell>
          <cell r="I1432" t="str">
            <v/>
          </cell>
          <cell r="L1432">
            <v>1.0720000000000001</v>
          </cell>
          <cell r="M1432">
            <v>6</v>
          </cell>
          <cell r="N1432">
            <v>150</v>
          </cell>
          <cell r="O1432">
            <v>450</v>
          </cell>
          <cell r="P1432">
            <v>0</v>
          </cell>
          <cell r="Q1432">
            <v>1</v>
          </cell>
          <cell r="R1432">
            <v>0</v>
          </cell>
          <cell r="S1432" t="str">
            <v>3474630729858</v>
          </cell>
          <cell r="T1432" t="str">
            <v>RU.77.99.37.001.E.008043.10.13</v>
          </cell>
          <cell r="U1432" t="str">
            <v>Non Aerosol</v>
          </cell>
          <cell r="V1432" t="str">
            <v>E1538402</v>
          </cell>
          <cell r="W1432" t="str">
            <v>E1538402</v>
          </cell>
          <cell r="X1432" t="str">
            <v>E1538402</v>
          </cell>
          <cell r="Y1432" t="str">
            <v>E1538402</v>
          </cell>
          <cell r="Z1432" t="str">
            <v>not US</v>
          </cell>
          <cell r="AA1432" t="str">
            <v/>
          </cell>
          <cell r="AB1432">
            <v>9</v>
          </cell>
          <cell r="AC1432" t="str">
            <v>Non Aerosol</v>
          </cell>
        </row>
        <row r="1433">
          <cell r="A1433" t="str">
            <v>E3157000</v>
          </cell>
          <cell r="B1433" t="str">
            <v>884486210524</v>
          </cell>
          <cell r="C1433" t="str">
            <v>MX SC SOBOOST RED 20Z V280</v>
          </cell>
          <cell r="D1433" t="str">
            <v>MX</v>
          </cell>
          <cell r="E1433" t="str">
            <v>C</v>
          </cell>
          <cell r="F1433">
            <v>1</v>
          </cell>
          <cell r="I1433" t="str">
            <v/>
          </cell>
          <cell r="L1433">
            <v>7.8E-2</v>
          </cell>
          <cell r="M1433">
            <v>36</v>
          </cell>
          <cell r="N1433">
            <v>504</v>
          </cell>
          <cell r="O1433">
            <v>3024</v>
          </cell>
          <cell r="P1433">
            <v>0</v>
          </cell>
          <cell r="Q1433">
            <v>1</v>
          </cell>
          <cell r="R1433">
            <v>0</v>
          </cell>
          <cell r="S1433" t="str">
            <v>884486210524</v>
          </cell>
          <cell r="T1433" t="str">
            <v>RU.77.99.29.001.E.005032.03.15</v>
          </cell>
          <cell r="U1433" t="str">
            <v>Non Aerosol</v>
          </cell>
          <cell r="V1433" t="str">
            <v>E3157000</v>
          </cell>
          <cell r="W1433" t="str">
            <v>E3157000</v>
          </cell>
          <cell r="X1433" t="str">
            <v>E3157000</v>
          </cell>
          <cell r="Y1433" t="str">
            <v>E3157000</v>
          </cell>
          <cell r="Z1433" t="str">
            <v>not US</v>
          </cell>
          <cell r="AA1433" t="str">
            <v/>
          </cell>
          <cell r="AB1433">
            <v>9</v>
          </cell>
          <cell r="AC1433" t="str">
            <v>Non Aerosol</v>
          </cell>
        </row>
        <row r="1434">
          <cell r="A1434" t="str">
            <v>E3157100</v>
          </cell>
          <cell r="B1434" t="str">
            <v>884486210548</v>
          </cell>
          <cell r="C1434" t="str">
            <v>MX SC SOBOOST COOPER 20Z V280</v>
          </cell>
          <cell r="D1434" t="str">
            <v>MX</v>
          </cell>
          <cell r="E1434" t="str">
            <v>C</v>
          </cell>
          <cell r="F1434">
            <v>1</v>
          </cell>
          <cell r="I1434" t="str">
            <v/>
          </cell>
          <cell r="L1434">
            <v>7.8E-2</v>
          </cell>
          <cell r="M1434">
            <v>36</v>
          </cell>
          <cell r="N1434">
            <v>504</v>
          </cell>
          <cell r="O1434">
            <v>3024</v>
          </cell>
          <cell r="P1434">
            <v>0</v>
          </cell>
          <cell r="Q1434">
            <v>1</v>
          </cell>
          <cell r="R1434">
            <v>0</v>
          </cell>
          <cell r="S1434" t="str">
            <v>884486210548</v>
          </cell>
          <cell r="T1434" t="str">
            <v>RU.77.99.29.001.E.005032.03.15</v>
          </cell>
          <cell r="U1434" t="str">
            <v>Non Aerosol</v>
          </cell>
          <cell r="V1434" t="str">
            <v>E3157100</v>
          </cell>
          <cell r="W1434" t="str">
            <v>E3157100</v>
          </cell>
          <cell r="X1434" t="str">
            <v>E3157100</v>
          </cell>
          <cell r="Y1434" t="str">
            <v>E3157100</v>
          </cell>
          <cell r="Z1434" t="str">
            <v>not US</v>
          </cell>
          <cell r="AA1434" t="str">
            <v/>
          </cell>
          <cell r="AB1434">
            <v>9</v>
          </cell>
          <cell r="AC1434" t="str">
            <v>Non Aerosol</v>
          </cell>
        </row>
        <row r="1435">
          <cell r="A1435" t="str">
            <v>E3156900</v>
          </cell>
          <cell r="B1435" t="str">
            <v>884486210517</v>
          </cell>
          <cell r="C1435" t="str">
            <v>MX SC SOBOOST BLUE 20Z V280</v>
          </cell>
          <cell r="D1435" t="str">
            <v>MX</v>
          </cell>
          <cell r="E1435" t="str">
            <v>#</v>
          </cell>
          <cell r="F1435">
            <v>1</v>
          </cell>
          <cell r="I1435" t="str">
            <v/>
          </cell>
          <cell r="L1435">
            <v>7.8E-2</v>
          </cell>
          <cell r="M1435">
            <v>36</v>
          </cell>
          <cell r="N1435">
            <v>504</v>
          </cell>
          <cell r="O1435">
            <v>3024</v>
          </cell>
          <cell r="P1435">
            <v>0</v>
          </cell>
          <cell r="Q1435">
            <v>1</v>
          </cell>
          <cell r="R1435">
            <v>0</v>
          </cell>
          <cell r="S1435" t="str">
            <v>884486210517</v>
          </cell>
          <cell r="T1435" t="str">
            <v>RU.77.99.29.001.E.005032.03.15</v>
          </cell>
          <cell r="U1435" t="str">
            <v>Non Aerosol</v>
          </cell>
          <cell r="V1435" t="str">
            <v>E3156900</v>
          </cell>
          <cell r="W1435" t="str">
            <v>E3156900</v>
          </cell>
          <cell r="X1435" t="str">
            <v>E3156900</v>
          </cell>
          <cell r="Y1435" t="str">
            <v>E3156900</v>
          </cell>
          <cell r="Z1435" t="str">
            <v>not US</v>
          </cell>
          <cell r="AA1435" t="str">
            <v/>
          </cell>
          <cell r="AB1435">
            <v>9</v>
          </cell>
          <cell r="AC1435" t="str">
            <v>Non Aerosol</v>
          </cell>
        </row>
        <row r="1436">
          <cell r="A1436" t="str">
            <v>E0757801</v>
          </cell>
          <cell r="B1436" t="str">
            <v>3474630636637</v>
          </cell>
          <cell r="C1436" t="str">
            <v>OPTIWAVE NATURAL KIT 3*250ML V851</v>
          </cell>
          <cell r="D1436" t="str">
            <v>MX</v>
          </cell>
          <cell r="E1436" t="str">
            <v>B</v>
          </cell>
          <cell r="F1436">
            <v>1</v>
          </cell>
          <cell r="I1436" t="str">
            <v/>
          </cell>
          <cell r="L1436">
            <v>0.92300000000000004</v>
          </cell>
          <cell r="M1436">
            <v>4</v>
          </cell>
          <cell r="N1436">
            <v>80</v>
          </cell>
          <cell r="O1436">
            <v>400</v>
          </cell>
          <cell r="P1436">
            <v>0</v>
          </cell>
          <cell r="Q1436">
            <v>1</v>
          </cell>
          <cell r="R1436">
            <v>0</v>
          </cell>
          <cell r="S1436" t="str">
            <v>3474630636637</v>
          </cell>
          <cell r="T1436" t="str">
            <v>RU.77.99.37.001.E.006805.08.13</v>
          </cell>
          <cell r="U1436" t="str">
            <v>Non Aerosol</v>
          </cell>
          <cell r="V1436" t="str">
            <v>E0757801</v>
          </cell>
          <cell r="W1436" t="str">
            <v>E0757801</v>
          </cell>
          <cell r="X1436" t="str">
            <v>E0757801</v>
          </cell>
          <cell r="Y1436" t="str">
            <v>E0757801</v>
          </cell>
          <cell r="Z1436" t="str">
            <v>not US</v>
          </cell>
          <cell r="AA1436" t="str">
            <v/>
          </cell>
          <cell r="AB1436">
            <v>9</v>
          </cell>
          <cell r="AC1436" t="str">
            <v>Non Aerosol</v>
          </cell>
        </row>
        <row r="1437">
          <cell r="A1437" t="str">
            <v>E0757501</v>
          </cell>
          <cell r="B1437" t="str">
            <v>3474630636552</v>
          </cell>
          <cell r="C1437" t="str">
            <v>OPTIW SENSITIZED KIT 3*250ML V851</v>
          </cell>
          <cell r="D1437" t="str">
            <v>MX</v>
          </cell>
          <cell r="E1437" t="str">
            <v>B</v>
          </cell>
          <cell r="F1437">
            <v>1</v>
          </cell>
          <cell r="I1437" t="str">
            <v/>
          </cell>
          <cell r="L1437">
            <v>0.92300000000000004</v>
          </cell>
          <cell r="M1437">
            <v>4</v>
          </cell>
          <cell r="N1437">
            <v>80</v>
          </cell>
          <cell r="O1437">
            <v>400</v>
          </cell>
          <cell r="P1437">
            <v>0</v>
          </cell>
          <cell r="Q1437">
            <v>1</v>
          </cell>
          <cell r="R1437">
            <v>0</v>
          </cell>
          <cell r="S1437" t="str">
            <v>3474630636552</v>
          </cell>
          <cell r="T1437" t="str">
            <v>RU.77.99.37.001.E.006807.08.13</v>
          </cell>
          <cell r="U1437" t="str">
            <v>Non Aerosol</v>
          </cell>
          <cell r="V1437" t="str">
            <v>E0757501</v>
          </cell>
          <cell r="W1437" t="str">
            <v>E0757501</v>
          </cell>
          <cell r="X1437" t="str">
            <v>E0757501</v>
          </cell>
          <cell r="Y1437" t="str">
            <v>E0757501</v>
          </cell>
          <cell r="Z1437" t="str">
            <v>not US</v>
          </cell>
          <cell r="AA1437" t="str">
            <v/>
          </cell>
          <cell r="AB1437">
            <v>9</v>
          </cell>
          <cell r="AC1437" t="str">
            <v>Non Aerosol</v>
          </cell>
        </row>
        <row r="1438">
          <cell r="A1438" t="str">
            <v>E0758101</v>
          </cell>
          <cell r="B1438" t="str">
            <v>3474630636750</v>
          </cell>
          <cell r="C1438" t="str">
            <v>OPTIWAVE RESISTANT KIT 3*250ML V851</v>
          </cell>
          <cell r="D1438" t="str">
            <v>MX</v>
          </cell>
          <cell r="E1438" t="str">
            <v>B</v>
          </cell>
          <cell r="F1438">
            <v>1</v>
          </cell>
          <cell r="I1438" t="str">
            <v/>
          </cell>
          <cell r="L1438">
            <v>0.11</v>
          </cell>
          <cell r="M1438">
            <v>4</v>
          </cell>
          <cell r="N1438">
            <v>80</v>
          </cell>
          <cell r="O1438">
            <v>400</v>
          </cell>
          <cell r="P1438">
            <v>0</v>
          </cell>
          <cell r="Q1438">
            <v>1</v>
          </cell>
          <cell r="R1438">
            <v>0</v>
          </cell>
          <cell r="S1438" t="str">
            <v>3474630636750</v>
          </cell>
          <cell r="T1438" t="str">
            <v>RU.77.99.37.001.E.006806.08.13</v>
          </cell>
          <cell r="U1438" t="str">
            <v>Non Aerosol</v>
          </cell>
          <cell r="V1438" t="str">
            <v>E0758101</v>
          </cell>
          <cell r="W1438" t="str">
            <v>E0758101</v>
          </cell>
          <cell r="X1438" t="str">
            <v>E0758101</v>
          </cell>
          <cell r="Y1438" t="str">
            <v>E0758101</v>
          </cell>
          <cell r="Z1438" t="str">
            <v>not US</v>
          </cell>
          <cell r="AA1438" t="str">
            <v/>
          </cell>
          <cell r="AB1438">
            <v>9</v>
          </cell>
          <cell r="AC1438" t="str">
            <v>Non Aerosol</v>
          </cell>
        </row>
        <row r="1439">
          <cell r="A1439" t="str">
            <v>E0239603</v>
          </cell>
          <cell r="B1439" t="str">
            <v>3474630354692</v>
          </cell>
          <cell r="C1439" t="str">
            <v>MX  OPTIWAVE FIXATEUR 1L V851</v>
          </cell>
          <cell r="D1439" t="str">
            <v>MX</v>
          </cell>
          <cell r="E1439" t="str">
            <v>C</v>
          </cell>
          <cell r="F1439">
            <v>1</v>
          </cell>
          <cell r="I1439" t="str">
            <v/>
          </cell>
          <cell r="L1439">
            <v>1.0720000000000001</v>
          </cell>
          <cell r="M1439">
            <v>6</v>
          </cell>
          <cell r="N1439">
            <v>150</v>
          </cell>
          <cell r="O1439">
            <v>450</v>
          </cell>
          <cell r="P1439">
            <v>0</v>
          </cell>
          <cell r="Q1439">
            <v>1</v>
          </cell>
          <cell r="R1439">
            <v>0</v>
          </cell>
          <cell r="S1439" t="str">
            <v>3474630354692</v>
          </cell>
          <cell r="T1439" t="str">
            <v>RU.77.99.37.001.E.006804.08.13</v>
          </cell>
          <cell r="U1439" t="str">
            <v>Non Aerosol</v>
          </cell>
          <cell r="V1439" t="str">
            <v>E0239603</v>
          </cell>
          <cell r="W1439" t="str">
            <v>E0239603</v>
          </cell>
          <cell r="X1439" t="str">
            <v>E0239603</v>
          </cell>
          <cell r="Y1439" t="str">
            <v>E0239603</v>
          </cell>
          <cell r="Z1439" t="str">
            <v>not US</v>
          </cell>
          <cell r="AA1439" t="str">
            <v/>
          </cell>
          <cell r="AB1439">
            <v>9</v>
          </cell>
          <cell r="AC1439" t="str">
            <v>Non Aerosol</v>
          </cell>
        </row>
        <row r="1440">
          <cell r="A1440" t="str">
            <v>URU07371</v>
          </cell>
          <cell r="B1440" t="str">
            <v>4690214305075</v>
          </cell>
          <cell r="C1440" t="str">
            <v>MX TR Nabor Masok Miracle 10x30ml</v>
          </cell>
          <cell r="D1440" t="str">
            <v>MX</v>
          </cell>
          <cell r="E1440" t="str">
            <v>#</v>
          </cell>
          <cell r="F1440">
            <v>1</v>
          </cell>
          <cell r="I1440" t="str">
            <v/>
          </cell>
          <cell r="L1440">
            <v>0.36499999999999999</v>
          </cell>
          <cell r="M1440">
            <v>4</v>
          </cell>
          <cell r="N1440">
            <v>116</v>
          </cell>
          <cell r="O1440">
            <v>696</v>
          </cell>
          <cell r="P1440">
            <v>0</v>
          </cell>
          <cell r="Q1440">
            <v>1</v>
          </cell>
          <cell r="R1440">
            <v>0</v>
          </cell>
          <cell r="S1440" t="str">
            <v>4690214305075</v>
          </cell>
          <cell r="T1440" t="str">
            <v>-1</v>
          </cell>
          <cell r="U1440" t="str">
            <v>Non Aerosol</v>
          </cell>
          <cell r="V1440" t="str">
            <v>URU07371</v>
          </cell>
          <cell r="W1440" t="str">
            <v>URU07371</v>
          </cell>
          <cell r="X1440" t="str">
            <v>URU07371</v>
          </cell>
          <cell r="Y1440" t="str">
            <v>URU07371</v>
          </cell>
          <cell r="Z1440" t="str">
            <v>US</v>
          </cell>
          <cell r="AA1440" t="str">
            <v>URU07371</v>
          </cell>
          <cell r="AB1440">
            <v>9</v>
          </cell>
          <cell r="AC1440" t="str">
            <v>Non Aerosol</v>
          </cell>
        </row>
        <row r="1441">
          <cell r="A1441" t="str">
            <v>E2886700</v>
          </cell>
          <cell r="B1441" t="str">
            <v>3474636679782</v>
          </cell>
          <cell r="C1441" t="str">
            <v>MX TR KEEP IT VIVID SHP 300ML VG00</v>
          </cell>
          <cell r="D1441" t="str">
            <v>MX</v>
          </cell>
          <cell r="E1441" t="str">
            <v>A</v>
          </cell>
          <cell r="F1441">
            <v>1</v>
          </cell>
          <cell r="I1441" t="str">
            <v/>
          </cell>
          <cell r="L1441">
            <v>0.35</v>
          </cell>
          <cell r="M1441">
            <v>12</v>
          </cell>
          <cell r="N1441">
            <v>324</v>
          </cell>
          <cell r="O1441">
            <v>1296</v>
          </cell>
          <cell r="P1441">
            <v>0</v>
          </cell>
          <cell r="Q1441">
            <v>1</v>
          </cell>
          <cell r="R1441">
            <v>6</v>
          </cell>
          <cell r="S1441" t="str">
            <v>3474636679782</v>
          </cell>
          <cell r="T1441" t="str">
            <v>ЕАЭС № RU Д-ES.АИ13.В.00225/19</v>
          </cell>
          <cell r="U1441" t="str">
            <v>Non Aerosol</v>
          </cell>
          <cell r="V1441" t="str">
            <v>E2886700</v>
          </cell>
          <cell r="W1441" t="str">
            <v>E2886700</v>
          </cell>
          <cell r="X1441" t="str">
            <v>E2886700</v>
          </cell>
          <cell r="Y1441" t="str">
            <v>E2886700</v>
          </cell>
          <cell r="Z1441" t="str">
            <v>not US</v>
          </cell>
          <cell r="AA1441" t="str">
            <v/>
          </cell>
          <cell r="AB1441">
            <v>9</v>
          </cell>
          <cell r="AC1441" t="str">
            <v>Non Aerosol</v>
          </cell>
        </row>
        <row r="1442">
          <cell r="A1442" t="str">
            <v>E2887000</v>
          </cell>
          <cell r="B1442" t="str">
            <v>3474636679812</v>
          </cell>
          <cell r="C1442" t="str">
            <v>MX TR KEEP IT VIVID COND 300ML VG00</v>
          </cell>
          <cell r="D1442" t="str">
            <v>MX</v>
          </cell>
          <cell r="E1442" t="str">
            <v>A</v>
          </cell>
          <cell r="F1442">
            <v>1</v>
          </cell>
          <cell r="I1442" t="str">
            <v/>
          </cell>
          <cell r="L1442">
            <v>0.35</v>
          </cell>
          <cell r="M1442">
            <v>12</v>
          </cell>
          <cell r="N1442">
            <v>324</v>
          </cell>
          <cell r="O1442">
            <v>1296</v>
          </cell>
          <cell r="P1442">
            <v>0</v>
          </cell>
          <cell r="Q1442">
            <v>1</v>
          </cell>
          <cell r="R1442">
            <v>6</v>
          </cell>
          <cell r="S1442" t="str">
            <v>3474636679812</v>
          </cell>
          <cell r="T1442" t="str">
            <v>ЕАЭС № RU Д-ES.АИ13.В.00235/19</v>
          </cell>
          <cell r="U1442" t="str">
            <v>Non Aerosol</v>
          </cell>
          <cell r="V1442" t="str">
            <v>E2887000</v>
          </cell>
          <cell r="W1442" t="str">
            <v>E2887000</v>
          </cell>
          <cell r="X1442" t="str">
            <v>E2887000</v>
          </cell>
          <cell r="Y1442" t="str">
            <v>E2887000</v>
          </cell>
          <cell r="Z1442" t="str">
            <v>not US</v>
          </cell>
          <cell r="AA1442" t="str">
            <v/>
          </cell>
          <cell r="AB1442">
            <v>9</v>
          </cell>
          <cell r="AC1442" t="str">
            <v>Non Aerosol</v>
          </cell>
        </row>
        <row r="1443">
          <cell r="A1443" t="str">
            <v>P1651000</v>
          </cell>
          <cell r="B1443" t="str">
            <v>884486399090</v>
          </cell>
          <cell r="C1443" t="str">
            <v>MX TR KEEP ME VIVID LAM 200ML VF42</v>
          </cell>
          <cell r="D1443" t="str">
            <v>MX</v>
          </cell>
          <cell r="E1443" t="str">
            <v>A</v>
          </cell>
          <cell r="F1443">
            <v>1</v>
          </cell>
          <cell r="I1443" t="str">
            <v/>
          </cell>
          <cell r="L1443">
            <v>0.25</v>
          </cell>
          <cell r="M1443">
            <v>6</v>
          </cell>
          <cell r="N1443">
            <v>324</v>
          </cell>
          <cell r="O1443">
            <v>1296</v>
          </cell>
          <cell r="P1443">
            <v>0</v>
          </cell>
          <cell r="Q1443">
            <v>1</v>
          </cell>
          <cell r="R1443">
            <v>0</v>
          </cell>
          <cell r="S1443" t="str">
            <v>884486399090</v>
          </cell>
          <cell r="T1443" t="str">
            <v>ЕАЭС № RU Д-CA.АИ13.В.00221/19</v>
          </cell>
          <cell r="U1443" t="str">
            <v>Non Aerosol</v>
          </cell>
          <cell r="V1443" t="str">
            <v>P1651000</v>
          </cell>
          <cell r="W1443" t="str">
            <v>P1651000</v>
          </cell>
          <cell r="X1443" t="str">
            <v>P1651000</v>
          </cell>
          <cell r="Y1443" t="str">
            <v>P1651000</v>
          </cell>
          <cell r="Z1443" t="str">
            <v>not US</v>
          </cell>
          <cell r="AA1443" t="str">
            <v/>
          </cell>
          <cell r="AB1443">
            <v>9</v>
          </cell>
          <cell r="AC1443" t="str">
            <v>Non Aerosol</v>
          </cell>
        </row>
        <row r="1444">
          <cell r="A1444" t="str">
            <v>P1651801</v>
          </cell>
          <cell r="B1444" t="str">
            <v>884486399182</v>
          </cell>
          <cell r="C1444" t="str">
            <v>MX TR KEEP ME VIVID VELV 100ML VF22</v>
          </cell>
          <cell r="D1444" t="str">
            <v>MX</v>
          </cell>
          <cell r="E1444" t="str">
            <v>B</v>
          </cell>
          <cell r="F1444">
            <v>1</v>
          </cell>
          <cell r="I1444" t="str">
            <v/>
          </cell>
          <cell r="L1444">
            <v>0.11700000000000001</v>
          </cell>
          <cell r="M1444">
            <v>12</v>
          </cell>
          <cell r="N1444">
            <v>300</v>
          </cell>
          <cell r="O1444">
            <v>1800</v>
          </cell>
          <cell r="P1444">
            <v>0</v>
          </cell>
          <cell r="Q1444">
            <v>1</v>
          </cell>
          <cell r="R1444">
            <v>0</v>
          </cell>
          <cell r="S1444" t="str">
            <v>884486399182</v>
          </cell>
          <cell r="T1444" t="str">
            <v>ЕАЭС № RU Д-IT.АИ13.В.00245/19</v>
          </cell>
          <cell r="U1444" t="str">
            <v>Non Aerosol</v>
          </cell>
          <cell r="V1444" t="str">
            <v>P1651801</v>
          </cell>
          <cell r="W1444" t="str">
            <v>P1651801</v>
          </cell>
          <cell r="X1444" t="str">
            <v>P1651801</v>
          </cell>
          <cell r="Y1444" t="str">
            <v>P1651801</v>
          </cell>
          <cell r="Z1444" t="str">
            <v>US</v>
          </cell>
          <cell r="AA1444" t="str">
            <v>available</v>
          </cell>
          <cell r="AB1444">
            <v>9</v>
          </cell>
          <cell r="AC1444" t="str">
            <v>Non Aerosol</v>
          </cell>
        </row>
        <row r="1445">
          <cell r="A1445" t="str">
            <v>E2887101</v>
          </cell>
          <cell r="B1445" t="str">
            <v>3474636679843</v>
          </cell>
          <cell r="C1445" t="str">
            <v>MX TR KEEP IT VIVID SHP 1L VF42</v>
          </cell>
          <cell r="D1445" t="str">
            <v>MX</v>
          </cell>
          <cell r="E1445" t="str">
            <v>A</v>
          </cell>
          <cell r="F1445">
            <v>1</v>
          </cell>
          <cell r="I1445" t="str">
            <v/>
          </cell>
          <cell r="L1445">
            <v>1.0669999999999999</v>
          </cell>
          <cell r="M1445">
            <v>6</v>
          </cell>
          <cell r="N1445">
            <v>108</v>
          </cell>
          <cell r="O1445">
            <v>432</v>
          </cell>
          <cell r="P1445">
            <v>0</v>
          </cell>
          <cell r="Q1445">
            <v>1</v>
          </cell>
          <cell r="R1445">
            <v>0</v>
          </cell>
          <cell r="S1445" t="str">
            <v>3474636679843</v>
          </cell>
          <cell r="T1445" t="str">
            <v>ЕАЭС № RU Д-ES.АИ13.В.00225/19</v>
          </cell>
          <cell r="U1445" t="str">
            <v>Non Aerosol</v>
          </cell>
          <cell r="V1445" t="str">
            <v>E2887101</v>
          </cell>
          <cell r="W1445" t="str">
            <v>E2887101</v>
          </cell>
          <cell r="X1445" t="str">
            <v>E2887101</v>
          </cell>
          <cell r="Y1445" t="str">
            <v>E2887101</v>
          </cell>
          <cell r="Z1445" t="str">
            <v>not US</v>
          </cell>
          <cell r="AA1445" t="str">
            <v/>
          </cell>
          <cell r="AB1445">
            <v>9</v>
          </cell>
          <cell r="AC1445" t="str">
            <v>Non Aerosol</v>
          </cell>
        </row>
        <row r="1446">
          <cell r="A1446" t="str">
            <v>E2886401</v>
          </cell>
          <cell r="B1446" t="str">
            <v>3474636679775</v>
          </cell>
          <cell r="C1446" t="str">
            <v>MX TR KEEP IT VIVID COND 1L VF42</v>
          </cell>
          <cell r="D1446" t="str">
            <v>MX</v>
          </cell>
          <cell r="E1446" t="str">
            <v>A</v>
          </cell>
          <cell r="F1446">
            <v>1</v>
          </cell>
          <cell r="I1446" t="str">
            <v/>
          </cell>
          <cell r="L1446">
            <v>1.0669999999999999</v>
          </cell>
          <cell r="M1446">
            <v>6</v>
          </cell>
          <cell r="N1446">
            <v>108</v>
          </cell>
          <cell r="O1446">
            <v>432</v>
          </cell>
          <cell r="P1446">
            <v>0</v>
          </cell>
          <cell r="Q1446">
            <v>1</v>
          </cell>
          <cell r="R1446">
            <v>0</v>
          </cell>
          <cell r="S1446" t="str">
            <v>3474636679775</v>
          </cell>
          <cell r="T1446" t="str">
            <v>ЕАЭС № RU Д-ES.АИ13.В.00235/19</v>
          </cell>
          <cell r="U1446" t="str">
            <v>Non Aerosol</v>
          </cell>
          <cell r="V1446" t="str">
            <v>E2886401</v>
          </cell>
          <cell r="W1446" t="str">
            <v>E2886401</v>
          </cell>
          <cell r="X1446" t="str">
            <v>E2886401</v>
          </cell>
          <cell r="Y1446" t="str">
            <v>E2886401</v>
          </cell>
          <cell r="Z1446" t="str">
            <v>not US</v>
          </cell>
          <cell r="AA1446" t="str">
            <v/>
          </cell>
          <cell r="AB1446">
            <v>9</v>
          </cell>
          <cell r="AC1446" t="str">
            <v>Non Aerosol</v>
          </cell>
        </row>
        <row r="1447">
          <cell r="A1447" t="str">
            <v>E2632100</v>
          </cell>
          <cell r="B1447" t="str">
            <v>3474636597833</v>
          </cell>
          <cell r="C1447" t="str">
            <v>MX TR RE-BOND SHP 300ML VG00</v>
          </cell>
          <cell r="D1447" t="str">
            <v>MX</v>
          </cell>
          <cell r="E1447" t="str">
            <v>A</v>
          </cell>
          <cell r="F1447">
            <v>1</v>
          </cell>
          <cell r="I1447" t="str">
            <v/>
          </cell>
          <cell r="L1447">
            <v>0.35</v>
          </cell>
          <cell r="M1447">
            <v>12</v>
          </cell>
          <cell r="N1447">
            <v>324</v>
          </cell>
          <cell r="O1447">
            <v>1296</v>
          </cell>
          <cell r="P1447">
            <v>0</v>
          </cell>
          <cell r="Q1447">
            <v>1</v>
          </cell>
          <cell r="R1447">
            <v>6</v>
          </cell>
          <cell r="S1447" t="str">
            <v>3474636597833</v>
          </cell>
          <cell r="T1447" t="str">
            <v>ЕАЭС № RU Д-ES.АИ13.В.06354</v>
          </cell>
          <cell r="U1447" t="str">
            <v>Non Aerosol</v>
          </cell>
          <cell r="V1447" t="str">
            <v>E2632100</v>
          </cell>
          <cell r="W1447" t="str">
            <v>E2632100</v>
          </cell>
          <cell r="X1447" t="str">
            <v>E2632100</v>
          </cell>
          <cell r="Y1447" t="str">
            <v>E2632100</v>
          </cell>
          <cell r="Z1447" t="str">
            <v>not US</v>
          </cell>
          <cell r="AA1447" t="str">
            <v/>
          </cell>
          <cell r="AB1447">
            <v>9</v>
          </cell>
          <cell r="AC1447" t="str">
            <v>Non Aerosol</v>
          </cell>
        </row>
        <row r="1448">
          <cell r="A1448" t="str">
            <v>E2621300</v>
          </cell>
          <cell r="B1448" t="str">
            <v>3474636597895</v>
          </cell>
          <cell r="C1448" t="str">
            <v>MX TR RE-BOND PRE-COND 200ML F22</v>
          </cell>
          <cell r="D1448" t="str">
            <v>MX</v>
          </cell>
          <cell r="E1448" t="str">
            <v>B</v>
          </cell>
          <cell r="F1448">
            <v>1</v>
          </cell>
          <cell r="I1448" t="str">
            <v/>
          </cell>
          <cell r="L1448">
            <v>0.23</v>
          </cell>
          <cell r="M1448">
            <v>6</v>
          </cell>
          <cell r="N1448">
            <v>324</v>
          </cell>
          <cell r="O1448">
            <v>1620</v>
          </cell>
          <cell r="P1448">
            <v>0</v>
          </cell>
          <cell r="Q1448">
            <v>1</v>
          </cell>
          <cell r="R1448">
            <v>0</v>
          </cell>
          <cell r="S1448" t="str">
            <v>3474636597895</v>
          </cell>
          <cell r="T1448" t="str">
            <v>ЕАЭС № RU Д-ES.АИ13.В.06458</v>
          </cell>
          <cell r="U1448" t="str">
            <v>Non Aerosol</v>
          </cell>
          <cell r="V1448" t="str">
            <v>E2621300</v>
          </cell>
          <cell r="W1448" t="str">
            <v>E2621300</v>
          </cell>
          <cell r="X1448" t="str">
            <v>E2621300</v>
          </cell>
          <cell r="Y1448" t="str">
            <v>E2621300</v>
          </cell>
          <cell r="Z1448" t="str">
            <v>not US</v>
          </cell>
          <cell r="AA1448" t="str">
            <v/>
          </cell>
          <cell r="AB1448">
            <v>9</v>
          </cell>
          <cell r="AC1448" t="str">
            <v>Non Aerosol</v>
          </cell>
        </row>
        <row r="1449">
          <cell r="A1449" t="str">
            <v>E2632200</v>
          </cell>
          <cell r="B1449" t="str">
            <v>3474636597857</v>
          </cell>
          <cell r="C1449" t="str">
            <v>MX TR RE-BOND COND 300ML VG00</v>
          </cell>
          <cell r="D1449" t="str">
            <v>MX</v>
          </cell>
          <cell r="E1449" t="str">
            <v>A</v>
          </cell>
          <cell r="F1449">
            <v>1</v>
          </cell>
          <cell r="I1449" t="str">
            <v/>
          </cell>
          <cell r="L1449">
            <v>0.35</v>
          </cell>
          <cell r="M1449">
            <v>12</v>
          </cell>
          <cell r="N1449">
            <v>324</v>
          </cell>
          <cell r="O1449">
            <v>1296</v>
          </cell>
          <cell r="P1449">
            <v>0</v>
          </cell>
          <cell r="Q1449">
            <v>1</v>
          </cell>
          <cell r="R1449">
            <v>6</v>
          </cell>
          <cell r="S1449" t="str">
            <v>3474636597857</v>
          </cell>
          <cell r="T1449" t="str">
            <v>ЕАЭС № RU Д-ES.АИ13.В.06355</v>
          </cell>
          <cell r="U1449" t="str">
            <v>Non Aerosol</v>
          </cell>
          <cell r="V1449" t="str">
            <v>E2632200</v>
          </cell>
          <cell r="W1449" t="str">
            <v>E2632200</v>
          </cell>
          <cell r="X1449" t="str">
            <v>E2632200</v>
          </cell>
          <cell r="Y1449" t="str">
            <v>E2632200</v>
          </cell>
          <cell r="Z1449" t="str">
            <v>not US</v>
          </cell>
          <cell r="AA1449" t="str">
            <v/>
          </cell>
          <cell r="AB1449">
            <v>9</v>
          </cell>
          <cell r="AC1449" t="str">
            <v>Non Aerosol</v>
          </cell>
        </row>
        <row r="1450">
          <cell r="A1450" t="str">
            <v>E2621101</v>
          </cell>
          <cell r="B1450" t="str">
            <v>3474636597871</v>
          </cell>
          <cell r="C1450" t="str">
            <v>MX TR RE-BOND SHP 1000ML F42</v>
          </cell>
          <cell r="D1450" t="str">
            <v>MX</v>
          </cell>
          <cell r="E1450" t="str">
            <v>B</v>
          </cell>
          <cell r="F1450">
            <v>1</v>
          </cell>
          <cell r="I1450" t="str">
            <v/>
          </cell>
          <cell r="L1450">
            <v>1.087</v>
          </cell>
          <cell r="M1450">
            <v>6</v>
          </cell>
          <cell r="N1450">
            <v>108</v>
          </cell>
          <cell r="O1450">
            <v>432</v>
          </cell>
          <cell r="P1450">
            <v>0</v>
          </cell>
          <cell r="Q1450">
            <v>1</v>
          </cell>
          <cell r="R1450">
            <v>0</v>
          </cell>
          <cell r="S1450" t="str">
            <v>3474636597871</v>
          </cell>
          <cell r="T1450" t="str">
            <v>ЕАЭС № RU Д-ES.АИ13.В.06354</v>
          </cell>
          <cell r="U1450" t="str">
            <v>Non Aerosol</v>
          </cell>
          <cell r="V1450" t="str">
            <v>E2621101</v>
          </cell>
          <cell r="W1450" t="str">
            <v>E2621101</v>
          </cell>
          <cell r="X1450" t="str">
            <v>E2621101</v>
          </cell>
          <cell r="Y1450" t="str">
            <v>E2621101</v>
          </cell>
          <cell r="Z1450" t="str">
            <v>not US</v>
          </cell>
          <cell r="AA1450" t="str">
            <v/>
          </cell>
          <cell r="AB1450">
            <v>9</v>
          </cell>
          <cell r="AC1450" t="str">
            <v>Non Aerosol</v>
          </cell>
        </row>
        <row r="1451">
          <cell r="A1451" t="str">
            <v>E2621401</v>
          </cell>
          <cell r="B1451" t="str">
            <v>3474636597901</v>
          </cell>
          <cell r="C1451" t="str">
            <v>MX TR RE-BOND PRE-COND 1000ML F42</v>
          </cell>
          <cell r="D1451" t="str">
            <v>MX</v>
          </cell>
          <cell r="E1451" t="str">
            <v>B</v>
          </cell>
          <cell r="F1451">
            <v>1</v>
          </cell>
          <cell r="I1451" t="str">
            <v/>
          </cell>
          <cell r="L1451">
            <v>1.087</v>
          </cell>
          <cell r="M1451">
            <v>6</v>
          </cell>
          <cell r="N1451">
            <v>108</v>
          </cell>
          <cell r="O1451">
            <v>432</v>
          </cell>
          <cell r="P1451">
            <v>0</v>
          </cell>
          <cell r="Q1451">
            <v>1</v>
          </cell>
          <cell r="R1451">
            <v>0</v>
          </cell>
          <cell r="S1451" t="str">
            <v>3474636597901</v>
          </cell>
          <cell r="T1451" t="str">
            <v>ЕАЭС № RU Д-ES.АИ13.В.06458</v>
          </cell>
          <cell r="U1451" t="str">
            <v>Non Aerosol</v>
          </cell>
          <cell r="V1451" t="str">
            <v>E2621401</v>
          </cell>
          <cell r="W1451" t="str">
            <v>E2621401</v>
          </cell>
          <cell r="X1451" t="str">
            <v>E2621401</v>
          </cell>
          <cell r="Y1451" t="str">
            <v>E2621401</v>
          </cell>
          <cell r="Z1451" t="str">
            <v>not US</v>
          </cell>
          <cell r="AA1451" t="str">
            <v/>
          </cell>
          <cell r="AB1451">
            <v>9</v>
          </cell>
          <cell r="AC1451" t="str">
            <v>Non Aerosol</v>
          </cell>
        </row>
        <row r="1452">
          <cell r="A1452" t="str">
            <v>E2621201</v>
          </cell>
          <cell r="B1452" t="str">
            <v>3474636597888</v>
          </cell>
          <cell r="C1452" t="str">
            <v>MX TR RE-BOND COND 1000ML F42</v>
          </cell>
          <cell r="D1452" t="str">
            <v>MX</v>
          </cell>
          <cell r="E1452" t="str">
            <v>B</v>
          </cell>
          <cell r="F1452">
            <v>1</v>
          </cell>
          <cell r="I1452" t="str">
            <v/>
          </cell>
          <cell r="L1452">
            <v>1.07</v>
          </cell>
          <cell r="M1452">
            <v>6</v>
          </cell>
          <cell r="N1452">
            <v>108</v>
          </cell>
          <cell r="O1452">
            <v>432</v>
          </cell>
          <cell r="P1452">
            <v>0</v>
          </cell>
          <cell r="Q1452">
            <v>1</v>
          </cell>
          <cell r="R1452">
            <v>0</v>
          </cell>
          <cell r="S1452" t="str">
            <v>3474636597888</v>
          </cell>
          <cell r="T1452" t="str">
            <v>ЕАЭС № RU Д-ES.АИ13.В.06355</v>
          </cell>
          <cell r="U1452" t="str">
            <v>Non Aerosol</v>
          </cell>
          <cell r="V1452" t="str">
            <v>E2621201</v>
          </cell>
          <cell r="W1452" t="str">
            <v>E2621201</v>
          </cell>
          <cell r="X1452" t="str">
            <v>E2621201</v>
          </cell>
          <cell r="Y1452" t="str">
            <v>E2621201</v>
          </cell>
          <cell r="Z1452" t="str">
            <v>not US</v>
          </cell>
          <cell r="AA1452" t="str">
            <v/>
          </cell>
          <cell r="AB1452">
            <v>9</v>
          </cell>
          <cell r="AC1452" t="str">
            <v>Non Aerosol</v>
          </cell>
        </row>
        <row r="1453">
          <cell r="A1453" t="str">
            <v>E1577701</v>
          </cell>
          <cell r="B1453" t="str">
            <v>3474630741713</v>
          </cell>
          <cell r="C1453" t="str">
            <v>MX TR CL SILVER SH 300ML G14</v>
          </cell>
          <cell r="D1453" t="str">
            <v>MX</v>
          </cell>
          <cell r="E1453" t="str">
            <v>A</v>
          </cell>
          <cell r="F1453">
            <v>1</v>
          </cell>
          <cell r="I1453" t="str">
            <v/>
          </cell>
          <cell r="L1453">
            <v>0.35</v>
          </cell>
          <cell r="M1453">
            <v>12</v>
          </cell>
          <cell r="N1453">
            <v>324</v>
          </cell>
          <cell r="O1453">
            <v>1296</v>
          </cell>
          <cell r="P1453">
            <v>0</v>
          </cell>
          <cell r="Q1453">
            <v>1</v>
          </cell>
          <cell r="R1453">
            <v>6</v>
          </cell>
          <cell r="S1453" t="str">
            <v>3474630741713</v>
          </cell>
          <cell r="T1453" t="str">
            <v>ЕАЭС № RU Д-ES.АИ13.В.06769</v>
          </cell>
          <cell r="U1453" t="str">
            <v>Non Aerosol</v>
          </cell>
          <cell r="V1453" t="str">
            <v>E1577701</v>
          </cell>
          <cell r="W1453" t="str">
            <v>E1577701</v>
          </cell>
          <cell r="X1453" t="str">
            <v>E1577701</v>
          </cell>
          <cell r="Y1453" t="str">
            <v>E1577701</v>
          </cell>
          <cell r="Z1453" t="str">
            <v>not US</v>
          </cell>
          <cell r="AA1453" t="str">
            <v/>
          </cell>
          <cell r="AB1453">
            <v>9</v>
          </cell>
          <cell r="AC1453" t="str">
            <v>Non Aerosol</v>
          </cell>
        </row>
        <row r="1454">
          <cell r="A1454" t="str">
            <v>E2990600</v>
          </cell>
          <cell r="B1454" t="str">
            <v>3474636731169</v>
          </cell>
          <cell r="C1454" t="str">
            <v>TR SO SILVER CONDITIONER 300ML VG00</v>
          </cell>
          <cell r="D1454" t="str">
            <v>MX</v>
          </cell>
          <cell r="E1454" t="str">
            <v>#</v>
          </cell>
          <cell r="F1454">
            <v>1</v>
          </cell>
          <cell r="I1454" t="str">
            <v/>
          </cell>
          <cell r="L1454">
            <v>0.35</v>
          </cell>
          <cell r="M1454">
            <v>12</v>
          </cell>
          <cell r="N1454">
            <v>324</v>
          </cell>
          <cell r="O1454">
            <v>1296</v>
          </cell>
          <cell r="P1454">
            <v>0</v>
          </cell>
          <cell r="Q1454">
            <v>1</v>
          </cell>
          <cell r="R1454">
            <v>6</v>
          </cell>
          <cell r="S1454" t="str">
            <v>3474636731169</v>
          </cell>
          <cell r="T1454" t="str">
            <v>ЕАЭС № RU Д-FR.АИ82.В.01246/19</v>
          </cell>
          <cell r="U1454" t="str">
            <v>Non Aerosol</v>
          </cell>
          <cell r="V1454" t="str">
            <v>E2990600</v>
          </cell>
          <cell r="W1454" t="str">
            <v>E2990600</v>
          </cell>
          <cell r="X1454" t="str">
            <v>E2990600</v>
          </cell>
          <cell r="Y1454" t="str">
            <v>E2990600</v>
          </cell>
          <cell r="Z1454" t="str">
            <v>not US</v>
          </cell>
          <cell r="AA1454" t="str">
            <v/>
          </cell>
          <cell r="AB1454">
            <v>9</v>
          </cell>
          <cell r="AC1454" t="str">
            <v>Non Aerosol</v>
          </cell>
        </row>
        <row r="1455">
          <cell r="A1455" t="str">
            <v>P1708301</v>
          </cell>
          <cell r="B1455" t="str">
            <v>884486411969</v>
          </cell>
          <cell r="C1455" t="str">
            <v>MX TR SO SILVER MSK 200ML V315</v>
          </cell>
          <cell r="D1455" t="str">
            <v>MX</v>
          </cell>
          <cell r="E1455" t="str">
            <v>#</v>
          </cell>
          <cell r="F1455">
            <v>1</v>
          </cell>
          <cell r="I1455" t="str">
            <v/>
          </cell>
          <cell r="L1455">
            <v>0.23200000000000001</v>
          </cell>
          <cell r="M1455">
            <v>6</v>
          </cell>
          <cell r="N1455">
            <v>288</v>
          </cell>
          <cell r="O1455">
            <v>1440</v>
          </cell>
          <cell r="P1455">
            <v>0</v>
          </cell>
          <cell r="Q1455">
            <v>1</v>
          </cell>
          <cell r="R1455">
            <v>0</v>
          </cell>
          <cell r="S1455" t="str">
            <v>884486411969</v>
          </cell>
          <cell r="T1455" t="str">
            <v>ЕАЭС N RU Д-FR.АИ13.В.00801/19</v>
          </cell>
          <cell r="U1455" t="str">
            <v>Non Aerosol</v>
          </cell>
          <cell r="V1455" t="str">
            <v>P1708301</v>
          </cell>
          <cell r="W1455" t="str">
            <v>P1708301</v>
          </cell>
          <cell r="X1455" t="str">
            <v>P1708301</v>
          </cell>
          <cell r="Y1455" t="str">
            <v>P1708301</v>
          </cell>
          <cell r="Z1455" t="str">
            <v>US</v>
          </cell>
          <cell r="AA1455" t="str">
            <v>available</v>
          </cell>
          <cell r="AB1455">
            <v>9</v>
          </cell>
          <cell r="AC1455" t="str">
            <v>Non Aerosol</v>
          </cell>
        </row>
        <row r="1456">
          <cell r="A1456" t="str">
            <v>E1577601</v>
          </cell>
          <cell r="B1456" t="str">
            <v>3474630741683</v>
          </cell>
          <cell r="C1456" t="str">
            <v>MX TR CL OBS SOSILVER SHP 1L F33</v>
          </cell>
          <cell r="D1456" t="str">
            <v>MX</v>
          </cell>
          <cell r="E1456" t="str">
            <v>B</v>
          </cell>
          <cell r="F1456">
            <v>1</v>
          </cell>
          <cell r="I1456" t="str">
            <v/>
          </cell>
          <cell r="L1456">
            <v>1.087</v>
          </cell>
          <cell r="M1456">
            <v>6</v>
          </cell>
          <cell r="N1456">
            <v>108</v>
          </cell>
          <cell r="O1456">
            <v>432</v>
          </cell>
          <cell r="P1456">
            <v>0</v>
          </cell>
          <cell r="Q1456">
            <v>1</v>
          </cell>
          <cell r="R1456">
            <v>0</v>
          </cell>
          <cell r="S1456" t="str">
            <v>3474630741683</v>
          </cell>
          <cell r="T1456" t="str">
            <v>ЕАЭС № RU Д-ES.АИ13.В.06769</v>
          </cell>
          <cell r="U1456" t="str">
            <v>Non Aerosol</v>
          </cell>
          <cell r="V1456" t="str">
            <v>E1577601</v>
          </cell>
          <cell r="W1456" t="str">
            <v>E1577601</v>
          </cell>
          <cell r="X1456" t="str">
            <v>E1577601</v>
          </cell>
          <cell r="Y1456" t="str">
            <v>E1577601</v>
          </cell>
          <cell r="Z1456" t="str">
            <v>not US</v>
          </cell>
          <cell r="AA1456" t="str">
            <v/>
          </cell>
          <cell r="AB1456">
            <v>9</v>
          </cell>
          <cell r="AC1456" t="str">
            <v>Non Aerosol</v>
          </cell>
        </row>
        <row r="1457">
          <cell r="A1457" t="str">
            <v>E2990300</v>
          </cell>
          <cell r="B1457" t="str">
            <v>3474636731152</v>
          </cell>
          <cell r="C1457" t="str">
            <v>TR SO SILVER CONDITIONE 1000ML VF42</v>
          </cell>
          <cell r="D1457" t="str">
            <v>MX</v>
          </cell>
          <cell r="E1457" t="str">
            <v>#</v>
          </cell>
          <cell r="F1457">
            <v>1</v>
          </cell>
          <cell r="I1457" t="str">
            <v/>
          </cell>
          <cell r="L1457">
            <v>1.0669999999999999</v>
          </cell>
          <cell r="M1457">
            <v>6</v>
          </cell>
          <cell r="N1457">
            <v>108</v>
          </cell>
          <cell r="O1457">
            <v>432</v>
          </cell>
          <cell r="P1457">
            <v>0</v>
          </cell>
          <cell r="Q1457">
            <v>1</v>
          </cell>
          <cell r="R1457">
            <v>0</v>
          </cell>
          <cell r="S1457" t="str">
            <v>3474636731152</v>
          </cell>
          <cell r="T1457" t="str">
            <v>ЕАЭС № RU Д-FR.АИ82.В.01246/19</v>
          </cell>
          <cell r="U1457" t="str">
            <v>Non Aerosol</v>
          </cell>
          <cell r="V1457" t="str">
            <v>E2990300</v>
          </cell>
          <cell r="W1457" t="str">
            <v>E2990300</v>
          </cell>
          <cell r="X1457" t="str">
            <v>E2990300</v>
          </cell>
          <cell r="Y1457" t="str">
            <v>E2990300</v>
          </cell>
          <cell r="Z1457" t="str">
            <v>not US</v>
          </cell>
          <cell r="AA1457" t="str">
            <v/>
          </cell>
          <cell r="AB1457">
            <v>9</v>
          </cell>
          <cell r="AC1457" t="str">
            <v>Non Aerosol</v>
          </cell>
        </row>
        <row r="1458">
          <cell r="A1458" t="str">
            <v>E2236000</v>
          </cell>
          <cell r="B1458" t="str">
            <v>3474636484805</v>
          </cell>
          <cell r="C1458" t="str">
            <v>MX TR BRASS OFF SHP 300ML VG14</v>
          </cell>
          <cell r="D1458" t="str">
            <v>MX</v>
          </cell>
          <cell r="E1458" t="str">
            <v>A</v>
          </cell>
          <cell r="F1458">
            <v>1</v>
          </cell>
          <cell r="I1458" t="str">
            <v/>
          </cell>
          <cell r="L1458">
            <v>0.35</v>
          </cell>
          <cell r="M1458">
            <v>12</v>
          </cell>
          <cell r="N1458">
            <v>324</v>
          </cell>
          <cell r="O1458">
            <v>1296</v>
          </cell>
          <cell r="P1458">
            <v>0</v>
          </cell>
          <cell r="Q1458">
            <v>1</v>
          </cell>
          <cell r="R1458">
            <v>6</v>
          </cell>
          <cell r="S1458" t="str">
            <v>3474636484805</v>
          </cell>
          <cell r="T1458" t="str">
            <v>ЕАЭС № RU Д-ES.АИ13.В.05631</v>
          </cell>
          <cell r="U1458" t="str">
            <v>Non Aerosol</v>
          </cell>
          <cell r="V1458" t="str">
            <v>E2236000</v>
          </cell>
          <cell r="W1458" t="str">
            <v>E2236000</v>
          </cell>
          <cell r="X1458" t="str">
            <v>E2236000</v>
          </cell>
          <cell r="Y1458" t="str">
            <v>E2236000</v>
          </cell>
          <cell r="Z1458" t="str">
            <v>not US</v>
          </cell>
          <cell r="AA1458" t="str">
            <v/>
          </cell>
          <cell r="AB1458">
            <v>9</v>
          </cell>
          <cell r="AC1458" t="str">
            <v>Non Aerosol</v>
          </cell>
        </row>
        <row r="1459">
          <cell r="A1459" t="str">
            <v>E2235200</v>
          </cell>
          <cell r="B1459" t="str">
            <v>3474636484867</v>
          </cell>
          <cell r="C1459" t="str">
            <v>MX TR BRASS OFF COND 300ML VF99</v>
          </cell>
          <cell r="D1459" t="str">
            <v>MX</v>
          </cell>
          <cell r="E1459" t="str">
            <v>#</v>
          </cell>
          <cell r="F1459">
            <v>1</v>
          </cell>
          <cell r="I1459" t="str">
            <v/>
          </cell>
          <cell r="L1459">
            <v>0.35</v>
          </cell>
          <cell r="M1459">
            <v>12</v>
          </cell>
          <cell r="N1459">
            <v>324</v>
          </cell>
          <cell r="O1459">
            <v>1296</v>
          </cell>
          <cell r="P1459">
            <v>0</v>
          </cell>
          <cell r="Q1459">
            <v>1</v>
          </cell>
          <cell r="R1459">
            <v>6</v>
          </cell>
          <cell r="S1459" t="str">
            <v>3474636484867</v>
          </cell>
          <cell r="T1459" t="str">
            <v>ЕАЭС № RU Д-ES.АИ13.В.05630</v>
          </cell>
          <cell r="U1459" t="str">
            <v>Non Aerosol</v>
          </cell>
          <cell r="V1459" t="str">
            <v>E2235200</v>
          </cell>
          <cell r="W1459" t="str">
            <v>E2235200</v>
          </cell>
          <cell r="X1459" t="str">
            <v>E2235200</v>
          </cell>
          <cell r="Y1459" t="str">
            <v>E2235200</v>
          </cell>
          <cell r="Z1459" t="str">
            <v>not US</v>
          </cell>
          <cell r="AA1459" t="str">
            <v/>
          </cell>
          <cell r="AB1459">
            <v>9</v>
          </cell>
          <cell r="AC1459" t="str">
            <v>Non Aerosol</v>
          </cell>
        </row>
        <row r="1460">
          <cell r="A1460" t="str">
            <v>P1383802</v>
          </cell>
          <cell r="B1460" t="str">
            <v>884486320193</v>
          </cell>
          <cell r="C1460" t="str">
            <v>MX TR BRASS OFF LEAVE IN 150ML VG22</v>
          </cell>
          <cell r="D1460" t="str">
            <v>MX</v>
          </cell>
          <cell r="E1460" t="str">
            <v>B</v>
          </cell>
          <cell r="F1460">
            <v>1</v>
          </cell>
          <cell r="I1460" t="str">
            <v/>
          </cell>
          <cell r="L1460">
            <v>0.17</v>
          </cell>
          <cell r="M1460">
            <v>6</v>
          </cell>
          <cell r="N1460">
            <v>372</v>
          </cell>
          <cell r="O1460">
            <v>1860</v>
          </cell>
          <cell r="P1460">
            <v>0</v>
          </cell>
          <cell r="Q1460">
            <v>1</v>
          </cell>
          <cell r="R1460">
            <v>0</v>
          </cell>
          <cell r="S1460" t="str">
            <v>884486320193</v>
          </cell>
          <cell r="T1460" t="str">
            <v>ЕАЭС № RU Д-US.АИ13.В.05635</v>
          </cell>
          <cell r="U1460" t="str">
            <v>Non Aerosol</v>
          </cell>
          <cell r="V1460" t="str">
            <v>P1383802</v>
          </cell>
          <cell r="W1460" t="str">
            <v>P1383802</v>
          </cell>
          <cell r="X1460" t="str">
            <v>P1383802</v>
          </cell>
          <cell r="Y1460" t="str">
            <v>P1383802</v>
          </cell>
          <cell r="Z1460" t="str">
            <v>US</v>
          </cell>
          <cell r="AA1460" t="str">
            <v>P1383802</v>
          </cell>
          <cell r="AB1460">
            <v>9</v>
          </cell>
          <cell r="AC1460" t="str">
            <v>Non Aerosol</v>
          </cell>
        </row>
        <row r="1461">
          <cell r="A1461" t="str">
            <v>P1384001</v>
          </cell>
          <cell r="B1461" t="str">
            <v>884486320216</v>
          </cell>
          <cell r="C1461" t="str">
            <v>MX TR BRASS OFF MASK 200ML A96</v>
          </cell>
          <cell r="D1461" t="str">
            <v>MX</v>
          </cell>
          <cell r="E1461" t="str">
            <v>A</v>
          </cell>
          <cell r="F1461">
            <v>1</v>
          </cell>
          <cell r="I1461" t="str">
            <v/>
          </cell>
          <cell r="L1461">
            <v>0.23200000000000001</v>
          </cell>
          <cell r="M1461">
            <v>6</v>
          </cell>
          <cell r="N1461">
            <v>288</v>
          </cell>
          <cell r="O1461">
            <v>1440</v>
          </cell>
          <cell r="P1461">
            <v>0</v>
          </cell>
          <cell r="Q1461">
            <v>1</v>
          </cell>
          <cell r="R1461">
            <v>0</v>
          </cell>
          <cell r="S1461" t="str">
            <v>884486320216</v>
          </cell>
          <cell r="T1461" t="str">
            <v>ЕАЭС № RU Д-US.АИ13.В.05634</v>
          </cell>
          <cell r="U1461" t="str">
            <v>Non Aerosol</v>
          </cell>
          <cell r="V1461" t="str">
            <v>P1384001</v>
          </cell>
          <cell r="W1461" t="str">
            <v>P1384001</v>
          </cell>
          <cell r="X1461" t="str">
            <v>P1384001</v>
          </cell>
          <cell r="Y1461" t="str">
            <v>P1384001</v>
          </cell>
          <cell r="Z1461" t="str">
            <v>US</v>
          </cell>
          <cell r="AA1461" t="str">
            <v>P1384001</v>
          </cell>
          <cell r="AB1461">
            <v>9</v>
          </cell>
          <cell r="AC1461" t="str">
            <v>Non Aerosol</v>
          </cell>
        </row>
        <row r="1462">
          <cell r="A1462" t="str">
            <v>E2235701</v>
          </cell>
          <cell r="B1462" t="str">
            <v>3474636484942</v>
          </cell>
          <cell r="C1462" t="str">
            <v>MX TR BRASS OFF SHP 1L G52</v>
          </cell>
          <cell r="D1462" t="str">
            <v>MX</v>
          </cell>
          <cell r="E1462" t="str">
            <v>A</v>
          </cell>
          <cell r="F1462">
            <v>1</v>
          </cell>
          <cell r="I1462" t="str">
            <v/>
          </cell>
          <cell r="L1462">
            <v>1.087</v>
          </cell>
          <cell r="M1462">
            <v>6</v>
          </cell>
          <cell r="N1462">
            <v>108</v>
          </cell>
          <cell r="O1462">
            <v>432</v>
          </cell>
          <cell r="P1462">
            <v>0</v>
          </cell>
          <cell r="Q1462">
            <v>1</v>
          </cell>
          <cell r="R1462">
            <v>0</v>
          </cell>
          <cell r="S1462" t="str">
            <v>3474636484942</v>
          </cell>
          <cell r="T1462" t="str">
            <v>ЕАЭС № RU Д-ES.АИ13.В.05631</v>
          </cell>
          <cell r="U1462" t="str">
            <v>Non Aerosol</v>
          </cell>
          <cell r="V1462" t="str">
            <v>E2235701</v>
          </cell>
          <cell r="W1462" t="str">
            <v>E2235701</v>
          </cell>
          <cell r="X1462" t="str">
            <v>E2235701</v>
          </cell>
          <cell r="Y1462" t="str">
            <v>E2235701</v>
          </cell>
          <cell r="Z1462" t="str">
            <v>not US</v>
          </cell>
          <cell r="AA1462" t="str">
            <v/>
          </cell>
          <cell r="AB1462">
            <v>9</v>
          </cell>
          <cell r="AC1462" t="str">
            <v>Non Aerosol</v>
          </cell>
        </row>
        <row r="1463">
          <cell r="A1463" t="str">
            <v>E2235801</v>
          </cell>
          <cell r="B1463" t="str">
            <v>3474636484935</v>
          </cell>
          <cell r="C1463" t="str">
            <v>MX TR BRASSOFF COND 1L F42</v>
          </cell>
          <cell r="D1463" t="str">
            <v>MX</v>
          </cell>
          <cell r="E1463" t="str">
            <v>B</v>
          </cell>
          <cell r="F1463">
            <v>1</v>
          </cell>
          <cell r="I1463" t="str">
            <v/>
          </cell>
          <cell r="L1463">
            <v>1.087</v>
          </cell>
          <cell r="M1463">
            <v>6</v>
          </cell>
          <cell r="N1463">
            <v>108</v>
          </cell>
          <cell r="O1463">
            <v>432</v>
          </cell>
          <cell r="P1463">
            <v>0</v>
          </cell>
          <cell r="Q1463">
            <v>1</v>
          </cell>
          <cell r="R1463">
            <v>0</v>
          </cell>
          <cell r="S1463" t="str">
            <v>3474636484935</v>
          </cell>
          <cell r="T1463" t="str">
            <v>ЕАЭС № RU Д-ES.АИ13.В.05630</v>
          </cell>
          <cell r="U1463" t="str">
            <v>Non Aerosol</v>
          </cell>
          <cell r="V1463" t="str">
            <v>E2235801</v>
          </cell>
          <cell r="W1463" t="str">
            <v>E2235801</v>
          </cell>
          <cell r="X1463" t="str">
            <v>E2235801</v>
          </cell>
          <cell r="Y1463" t="str">
            <v>E2235801</v>
          </cell>
          <cell r="Z1463" t="str">
            <v>not US</v>
          </cell>
          <cell r="AA1463" t="str">
            <v/>
          </cell>
          <cell r="AB1463">
            <v>9</v>
          </cell>
          <cell r="AC1463" t="str">
            <v>Non Aerosol</v>
          </cell>
        </row>
        <row r="1464">
          <cell r="A1464" t="str">
            <v>E1575101</v>
          </cell>
          <cell r="B1464" t="str">
            <v>3474630740853</v>
          </cell>
          <cell r="C1464" t="str">
            <v>MX TR CL OBSESSED SHP ED 300ML E89</v>
          </cell>
          <cell r="D1464" t="str">
            <v>MX</v>
          </cell>
          <cell r="E1464" t="str">
            <v>A</v>
          </cell>
          <cell r="F1464">
            <v>1</v>
          </cell>
          <cell r="I1464" t="str">
            <v/>
          </cell>
          <cell r="L1464">
            <v>0.35</v>
          </cell>
          <cell r="M1464">
            <v>12</v>
          </cell>
          <cell r="N1464">
            <v>324</v>
          </cell>
          <cell r="O1464">
            <v>1296</v>
          </cell>
          <cell r="P1464">
            <v>0</v>
          </cell>
          <cell r="Q1464">
            <v>1</v>
          </cell>
          <cell r="R1464">
            <v>6</v>
          </cell>
          <cell r="S1464" t="str">
            <v>3474630740853</v>
          </cell>
          <cell r="T1464" t="str">
            <v>ЕАЭС № RU Д-ES.АИ13.В.06769</v>
          </cell>
          <cell r="U1464" t="str">
            <v>Non Aerosol</v>
          </cell>
          <cell r="V1464" t="str">
            <v>E1575101</v>
          </cell>
          <cell r="W1464" t="str">
            <v>E1575101</v>
          </cell>
          <cell r="X1464" t="str">
            <v>E1575101</v>
          </cell>
          <cell r="Y1464" t="str">
            <v>E1575101</v>
          </cell>
          <cell r="Z1464" t="str">
            <v>not US</v>
          </cell>
          <cell r="AA1464" t="str">
            <v/>
          </cell>
          <cell r="AB1464">
            <v>9</v>
          </cell>
          <cell r="AC1464" t="str">
            <v>Non Aerosol</v>
          </cell>
        </row>
        <row r="1465">
          <cell r="A1465" t="str">
            <v>E1575301</v>
          </cell>
          <cell r="B1465" t="str">
            <v>3474630740921</v>
          </cell>
          <cell r="C1465" t="str">
            <v>MX TR CL OBSESSED COND ED 300ML E89</v>
          </cell>
          <cell r="D1465" t="str">
            <v>MX</v>
          </cell>
          <cell r="E1465" t="str">
            <v>A</v>
          </cell>
          <cell r="F1465">
            <v>1</v>
          </cell>
          <cell r="I1465" t="str">
            <v/>
          </cell>
          <cell r="L1465">
            <v>0.35</v>
          </cell>
          <cell r="M1465">
            <v>12</v>
          </cell>
          <cell r="N1465">
            <v>324</v>
          </cell>
          <cell r="O1465">
            <v>1296</v>
          </cell>
          <cell r="P1465">
            <v>0</v>
          </cell>
          <cell r="Q1465">
            <v>1</v>
          </cell>
          <cell r="R1465">
            <v>6</v>
          </cell>
          <cell r="S1465" t="str">
            <v>3474630740921</v>
          </cell>
          <cell r="T1465" t="str">
            <v>ЕАЭС № RU Д-ES.АИ13.В.06777</v>
          </cell>
          <cell r="U1465" t="str">
            <v>Non Aerosol</v>
          </cell>
          <cell r="V1465" t="str">
            <v>E1575301</v>
          </cell>
          <cell r="W1465" t="str">
            <v>E1575301</v>
          </cell>
          <cell r="X1465" t="str">
            <v>E1575301</v>
          </cell>
          <cell r="Y1465" t="str">
            <v>E1575301</v>
          </cell>
          <cell r="Z1465" t="str">
            <v>not US</v>
          </cell>
          <cell r="AA1465" t="str">
            <v/>
          </cell>
          <cell r="AB1465">
            <v>9</v>
          </cell>
          <cell r="AC1465" t="str">
            <v>Non Aerosol</v>
          </cell>
        </row>
        <row r="1466">
          <cell r="A1466" t="str">
            <v>P1106300</v>
          </cell>
          <cell r="B1466" t="str">
            <v>884486227911</v>
          </cell>
          <cell r="C1466" t="str">
            <v>MX TR CLR OBS MRCL TRMT 125ML VE89</v>
          </cell>
          <cell r="D1466" t="str">
            <v>MX</v>
          </cell>
          <cell r="E1466" t="str">
            <v>B</v>
          </cell>
          <cell r="F1466">
            <v>1</v>
          </cell>
          <cell r="I1466" t="str">
            <v/>
          </cell>
          <cell r="L1466">
            <v>0.16</v>
          </cell>
          <cell r="M1466">
            <v>12</v>
          </cell>
          <cell r="N1466">
            <v>408</v>
          </cell>
          <cell r="O1466">
            <v>2040</v>
          </cell>
          <cell r="P1466">
            <v>0</v>
          </cell>
          <cell r="Q1466">
            <v>1</v>
          </cell>
          <cell r="R1466">
            <v>0</v>
          </cell>
          <cell r="S1466" t="str">
            <v>884486227911</v>
          </cell>
          <cell r="T1466" t="str">
            <v>ЕАЭС № RU Д-US.АИ13.В.06772</v>
          </cell>
          <cell r="U1466" t="str">
            <v>Non Aerosol</v>
          </cell>
          <cell r="V1466" t="str">
            <v>P1106300</v>
          </cell>
          <cell r="W1466" t="str">
            <v>P1106300</v>
          </cell>
          <cell r="X1466" t="str">
            <v>P1106300</v>
          </cell>
          <cell r="Y1466" t="str">
            <v>P1106300</v>
          </cell>
          <cell r="Z1466" t="str">
            <v>US</v>
          </cell>
          <cell r="AA1466" t="str">
            <v>P1106300</v>
          </cell>
          <cell r="AB1466">
            <v>9</v>
          </cell>
          <cell r="AC1466" t="str">
            <v>Non Aerosol</v>
          </cell>
        </row>
        <row r="1467">
          <cell r="A1467" t="str">
            <v>E1960101</v>
          </cell>
          <cell r="B1467" t="str">
            <v>3474636265596</v>
          </cell>
          <cell r="C1467" t="str">
            <v>MX TR CL OBSES MSK 150ML GB.S.D E89</v>
          </cell>
          <cell r="D1467" t="str">
            <v>MX</v>
          </cell>
          <cell r="E1467" t="str">
            <v>B</v>
          </cell>
          <cell r="F1467">
            <v>1</v>
          </cell>
          <cell r="I1467" t="str">
            <v/>
          </cell>
          <cell r="L1467">
            <v>0.17499999999999999</v>
          </cell>
          <cell r="M1467">
            <v>12</v>
          </cell>
          <cell r="N1467">
            <v>312</v>
          </cell>
          <cell r="O1467">
            <v>2496</v>
          </cell>
          <cell r="P1467">
            <v>0</v>
          </cell>
          <cell r="Q1467">
            <v>1</v>
          </cell>
          <cell r="R1467">
            <v>6</v>
          </cell>
          <cell r="S1467" t="str">
            <v>3474636265596</v>
          </cell>
          <cell r="T1467" t="str">
            <v>ЕАЭС № RU Д-ES.АИ13.В.06776</v>
          </cell>
          <cell r="U1467" t="str">
            <v>Non Aerosol</v>
          </cell>
          <cell r="V1467" t="str">
            <v>E1960101</v>
          </cell>
          <cell r="W1467" t="str">
            <v>E1960101</v>
          </cell>
          <cell r="X1467" t="str">
            <v>E1960101</v>
          </cell>
          <cell r="Y1467" t="str">
            <v>E1960101</v>
          </cell>
          <cell r="Z1467" t="str">
            <v>not US</v>
          </cell>
          <cell r="AA1467" t="str">
            <v/>
          </cell>
          <cell r="AB1467">
            <v>9</v>
          </cell>
          <cell r="AC1467" t="str">
            <v>Non Aerosol</v>
          </cell>
        </row>
        <row r="1468">
          <cell r="A1468" t="str">
            <v>E1575201</v>
          </cell>
          <cell r="B1468" t="str">
            <v>3474630740891</v>
          </cell>
          <cell r="C1468" t="str">
            <v>MX TR CL OBSESSED SHP 1L E89</v>
          </cell>
          <cell r="D1468" t="str">
            <v>MX</v>
          </cell>
          <cell r="E1468" t="str">
            <v>A</v>
          </cell>
          <cell r="F1468">
            <v>1</v>
          </cell>
          <cell r="I1468" t="str">
            <v/>
          </cell>
          <cell r="L1468">
            <v>1.087</v>
          </cell>
          <cell r="M1468">
            <v>6</v>
          </cell>
          <cell r="N1468">
            <v>108</v>
          </cell>
          <cell r="O1468">
            <v>432</v>
          </cell>
          <cell r="P1468">
            <v>0</v>
          </cell>
          <cell r="Q1468">
            <v>1</v>
          </cell>
          <cell r="R1468">
            <v>0</v>
          </cell>
          <cell r="S1468" t="str">
            <v>3474630740891</v>
          </cell>
          <cell r="T1468" t="str">
            <v>ЕАЭС № RU Д-ES.АИ13.В.06769</v>
          </cell>
          <cell r="U1468" t="str">
            <v>Non Aerosol</v>
          </cell>
          <cell r="V1468" t="str">
            <v>E1575201</v>
          </cell>
          <cell r="W1468" t="str">
            <v>E1575201</v>
          </cell>
          <cell r="X1468" t="str">
            <v>E1575201</v>
          </cell>
          <cell r="Y1468" t="str">
            <v>E1575201</v>
          </cell>
          <cell r="Z1468" t="str">
            <v>not US</v>
          </cell>
          <cell r="AA1468" t="str">
            <v/>
          </cell>
          <cell r="AB1468">
            <v>9</v>
          </cell>
          <cell r="AC1468" t="str">
            <v>Non Aerosol</v>
          </cell>
        </row>
        <row r="1469">
          <cell r="A1469" t="str">
            <v>E1575401</v>
          </cell>
          <cell r="B1469" t="str">
            <v>3474630740969</v>
          </cell>
          <cell r="C1469" t="str">
            <v>MX TR CL OBSESSED COND 1L E89</v>
          </cell>
          <cell r="D1469" t="str">
            <v>MX</v>
          </cell>
          <cell r="E1469" t="str">
            <v>A</v>
          </cell>
          <cell r="F1469">
            <v>1</v>
          </cell>
          <cell r="I1469" t="str">
            <v/>
          </cell>
          <cell r="L1469">
            <v>1.087</v>
          </cell>
          <cell r="M1469">
            <v>6</v>
          </cell>
          <cell r="N1469">
            <v>108</v>
          </cell>
          <cell r="O1469">
            <v>432</v>
          </cell>
          <cell r="P1469">
            <v>0</v>
          </cell>
          <cell r="Q1469">
            <v>1</v>
          </cell>
          <cell r="R1469">
            <v>0</v>
          </cell>
          <cell r="S1469" t="str">
            <v>3474630740969</v>
          </cell>
          <cell r="T1469" t="str">
            <v>ЕАЭС № RU Д-ES.АИ13.В.06777</v>
          </cell>
          <cell r="U1469" t="str">
            <v>Non Aerosol</v>
          </cell>
          <cell r="V1469" t="str">
            <v>E1575401</v>
          </cell>
          <cell r="W1469" t="str">
            <v>E1575401</v>
          </cell>
          <cell r="X1469" t="str">
            <v>E1575401</v>
          </cell>
          <cell r="Y1469" t="str">
            <v>E1575401</v>
          </cell>
          <cell r="Z1469" t="str">
            <v>not US</v>
          </cell>
          <cell r="AA1469" t="str">
            <v/>
          </cell>
          <cell r="AB1469">
            <v>9</v>
          </cell>
          <cell r="AC1469" t="str">
            <v>Non Aerosol</v>
          </cell>
        </row>
        <row r="1470">
          <cell r="A1470" t="str">
            <v>E1573220</v>
          </cell>
          <cell r="B1470" t="str">
            <v>3474630740259</v>
          </cell>
          <cell r="C1470" t="str">
            <v>MX TR HI AMPLIFY SHP ED 300ML E89</v>
          </cell>
          <cell r="D1470" t="str">
            <v>MX</v>
          </cell>
          <cell r="E1470" t="str">
            <v>A</v>
          </cell>
          <cell r="F1470">
            <v>1</v>
          </cell>
          <cell r="I1470" t="str">
            <v/>
          </cell>
          <cell r="L1470">
            <v>0.34</v>
          </cell>
          <cell r="M1470">
            <v>12</v>
          </cell>
          <cell r="N1470">
            <v>324</v>
          </cell>
          <cell r="O1470">
            <v>1296</v>
          </cell>
          <cell r="P1470">
            <v>0</v>
          </cell>
          <cell r="Q1470">
            <v>1</v>
          </cell>
          <cell r="R1470">
            <v>6</v>
          </cell>
          <cell r="S1470" t="str">
            <v>3474630740259</v>
          </cell>
          <cell r="T1470" t="str">
            <v>ЕАЭС № RU Д-ES.АИ13.В.06769</v>
          </cell>
          <cell r="U1470" t="str">
            <v>Non Aerosol</v>
          </cell>
          <cell r="V1470" t="str">
            <v>E1573220</v>
          </cell>
          <cell r="W1470" t="str">
            <v>E1573220</v>
          </cell>
          <cell r="X1470" t="str">
            <v>E1573220</v>
          </cell>
          <cell r="Y1470" t="str">
            <v>E1573220</v>
          </cell>
          <cell r="Z1470" t="str">
            <v>not US</v>
          </cell>
          <cell r="AA1470" t="str">
            <v/>
          </cell>
          <cell r="AB1470">
            <v>9</v>
          </cell>
          <cell r="AC1470" t="str">
            <v>Non Aerosol</v>
          </cell>
        </row>
        <row r="1471">
          <cell r="A1471" t="str">
            <v>E1573402</v>
          </cell>
          <cell r="B1471" t="str">
            <v>3474630740327</v>
          </cell>
          <cell r="C1471" t="str">
            <v>MX TR HI AMPLIFY COND ED 300ML E89</v>
          </cell>
          <cell r="D1471" t="str">
            <v>MX</v>
          </cell>
          <cell r="E1471" t="str">
            <v>A</v>
          </cell>
          <cell r="F1471">
            <v>1</v>
          </cell>
          <cell r="I1471" t="str">
            <v/>
          </cell>
          <cell r="L1471">
            <v>0.34</v>
          </cell>
          <cell r="M1471">
            <v>12</v>
          </cell>
          <cell r="N1471">
            <v>324</v>
          </cell>
          <cell r="O1471">
            <v>1296</v>
          </cell>
          <cell r="P1471">
            <v>0</v>
          </cell>
          <cell r="Q1471">
            <v>1</v>
          </cell>
          <cell r="R1471">
            <v>6</v>
          </cell>
          <cell r="S1471" t="str">
            <v>3474630740327</v>
          </cell>
          <cell r="T1471" t="str">
            <v>ЕАЭС № RU Д-ES.АИ13.В.06777</v>
          </cell>
          <cell r="U1471" t="str">
            <v>Non Aerosol</v>
          </cell>
          <cell r="V1471" t="str">
            <v>E1573402</v>
          </cell>
          <cell r="W1471" t="str">
            <v>E1573402</v>
          </cell>
          <cell r="X1471" t="str">
            <v>E1573402</v>
          </cell>
          <cell r="Y1471" t="str">
            <v>E1573402</v>
          </cell>
          <cell r="Z1471" t="str">
            <v>not US</v>
          </cell>
          <cell r="AA1471" t="str">
            <v/>
          </cell>
          <cell r="AB1471">
            <v>9</v>
          </cell>
          <cell r="AC1471" t="str">
            <v>Non Aerosol</v>
          </cell>
        </row>
        <row r="1472">
          <cell r="A1472" t="str">
            <v>E3024700</v>
          </cell>
          <cell r="B1472" t="str">
            <v>3474636770458</v>
          </cell>
          <cell r="C1472" t="str">
            <v>MX TR HI AMP WONDER BST 250ML VE89</v>
          </cell>
          <cell r="D1472" t="str">
            <v>MX</v>
          </cell>
          <cell r="E1472" t="str">
            <v>A</v>
          </cell>
          <cell r="F1472">
            <v>1</v>
          </cell>
          <cell r="I1472" t="str">
            <v/>
          </cell>
          <cell r="L1472">
            <v>0.3</v>
          </cell>
          <cell r="M1472">
            <v>24</v>
          </cell>
          <cell r="N1472">
            <v>288</v>
          </cell>
          <cell r="O1472">
            <v>1440</v>
          </cell>
          <cell r="P1472">
            <v>0</v>
          </cell>
          <cell r="Q1472">
            <v>1</v>
          </cell>
          <cell r="R1472">
            <v>0</v>
          </cell>
          <cell r="S1472" t="str">
            <v>3474636770458</v>
          </cell>
          <cell r="T1472" t="str">
            <v>ЕАЭС № RU Д-FR.АИ13.В.00575/19</v>
          </cell>
          <cell r="U1472" t="str">
            <v>Non Aerosol</v>
          </cell>
          <cell r="V1472" t="str">
            <v>E3024700</v>
          </cell>
          <cell r="W1472" t="str">
            <v>E3024700</v>
          </cell>
          <cell r="X1472" t="str">
            <v>E3024700</v>
          </cell>
          <cell r="Y1472" t="str">
            <v>E3024700</v>
          </cell>
          <cell r="Z1472" t="str">
            <v>not US</v>
          </cell>
          <cell r="AA1472" t="str">
            <v/>
          </cell>
          <cell r="AB1472">
            <v>9</v>
          </cell>
          <cell r="AC1472" t="str">
            <v>Non Aerosol</v>
          </cell>
        </row>
        <row r="1473">
          <cell r="A1473" t="str">
            <v>P1090800</v>
          </cell>
          <cell r="B1473" t="str">
            <v>884486225641</v>
          </cell>
          <cell r="C1473" t="str">
            <v>MX TR HI AMP FOAM VOLUME 9OZ VE89</v>
          </cell>
          <cell r="D1473" t="str">
            <v>MX</v>
          </cell>
          <cell r="E1473" t="str">
            <v>B</v>
          </cell>
          <cell r="F1473">
            <v>1</v>
          </cell>
          <cell r="I1473" t="str">
            <v/>
          </cell>
          <cell r="L1473">
            <v>0.29599999999999999</v>
          </cell>
          <cell r="M1473">
            <v>12</v>
          </cell>
          <cell r="N1473">
            <v>312</v>
          </cell>
          <cell r="O1473">
            <v>1248</v>
          </cell>
          <cell r="P1473">
            <v>0</v>
          </cell>
          <cell r="Q1473">
            <v>1</v>
          </cell>
          <cell r="R1473">
            <v>0</v>
          </cell>
          <cell r="S1473" t="str">
            <v>884486225641</v>
          </cell>
          <cell r="T1473" t="str">
            <v>ЕАЭС № RU Д-CA.АИ13.В.06763</v>
          </cell>
          <cell r="U1473" t="str">
            <v>Aerosol Level 1</v>
          </cell>
          <cell r="V1473" t="str">
            <v>P1090800</v>
          </cell>
          <cell r="W1473" t="str">
            <v>P1090800</v>
          </cell>
          <cell r="X1473" t="str">
            <v>P1090800</v>
          </cell>
          <cell r="Y1473" t="str">
            <v>P1090800</v>
          </cell>
          <cell r="Z1473" t="str">
            <v>not US</v>
          </cell>
          <cell r="AA1473" t="str">
            <v/>
          </cell>
          <cell r="AB1473">
            <v>1</v>
          </cell>
          <cell r="AC1473" t="str">
            <v>Aerosol Level 1</v>
          </cell>
        </row>
        <row r="1474">
          <cell r="A1474" t="str">
            <v>E1573321</v>
          </cell>
          <cell r="B1474" t="str">
            <v>3474630740297</v>
          </cell>
          <cell r="C1474" t="str">
            <v>MX TR HI AMPLIFY SHP 1L E89</v>
          </cell>
          <cell r="D1474" t="str">
            <v>MX</v>
          </cell>
          <cell r="E1474" t="str">
            <v>A</v>
          </cell>
          <cell r="F1474">
            <v>1</v>
          </cell>
          <cell r="I1474" t="str">
            <v/>
          </cell>
          <cell r="L1474">
            <v>1.087</v>
          </cell>
          <cell r="M1474">
            <v>6</v>
          </cell>
          <cell r="N1474">
            <v>108</v>
          </cell>
          <cell r="O1474">
            <v>432</v>
          </cell>
          <cell r="P1474">
            <v>0</v>
          </cell>
          <cell r="Q1474">
            <v>1</v>
          </cell>
          <cell r="R1474">
            <v>0</v>
          </cell>
          <cell r="S1474" t="str">
            <v>3474630740297</v>
          </cell>
          <cell r="T1474" t="str">
            <v>ЕАЭС № RU Д-ES.АИ13.В.06769</v>
          </cell>
          <cell r="U1474" t="str">
            <v>Non Aerosol</v>
          </cell>
          <cell r="V1474" t="str">
            <v>E1573321</v>
          </cell>
          <cell r="W1474" t="str">
            <v>E1573321</v>
          </cell>
          <cell r="X1474" t="str">
            <v>E1573321</v>
          </cell>
          <cell r="Y1474" t="str">
            <v>E1573321</v>
          </cell>
          <cell r="Z1474" t="str">
            <v>not US</v>
          </cell>
          <cell r="AA1474" t="str">
            <v/>
          </cell>
          <cell r="AB1474">
            <v>9</v>
          </cell>
          <cell r="AC1474" t="str">
            <v>Non Aerosol</v>
          </cell>
        </row>
        <row r="1475">
          <cell r="A1475" t="str">
            <v>E1574621</v>
          </cell>
          <cell r="B1475" t="str">
            <v>3474630740686</v>
          </cell>
          <cell r="C1475" t="str">
            <v>MX TR HI AMPLIFY COND 1L E89</v>
          </cell>
          <cell r="D1475" t="str">
            <v>MX</v>
          </cell>
          <cell r="E1475" t="str">
            <v>#</v>
          </cell>
          <cell r="F1475">
            <v>1</v>
          </cell>
          <cell r="I1475" t="str">
            <v/>
          </cell>
          <cell r="L1475">
            <v>1.087</v>
          </cell>
          <cell r="M1475">
            <v>6</v>
          </cell>
          <cell r="N1475">
            <v>108</v>
          </cell>
          <cell r="O1475">
            <v>432</v>
          </cell>
          <cell r="P1475">
            <v>0</v>
          </cell>
          <cell r="Q1475">
            <v>1</v>
          </cell>
          <cell r="R1475">
            <v>0</v>
          </cell>
          <cell r="S1475" t="str">
            <v>3474630740686</v>
          </cell>
          <cell r="T1475" t="str">
            <v>ЕАЭС № RU Д-ES.АИ13.В.06777</v>
          </cell>
          <cell r="U1475" t="str">
            <v>Non Aerosol</v>
          </cell>
          <cell r="V1475" t="str">
            <v>E1574621</v>
          </cell>
          <cell r="W1475" t="str">
            <v>E1574621</v>
          </cell>
          <cell r="X1475" t="str">
            <v>E1574621</v>
          </cell>
          <cell r="Y1475" t="str">
            <v>E1574621</v>
          </cell>
          <cell r="Z1475" t="str">
            <v>not US</v>
          </cell>
          <cell r="AA1475" t="str">
            <v/>
          </cell>
          <cell r="AB1475">
            <v>9</v>
          </cell>
          <cell r="AC1475" t="str">
            <v>Non Aerosol</v>
          </cell>
        </row>
        <row r="1476">
          <cell r="A1476" t="str">
            <v>E1575901</v>
          </cell>
          <cell r="B1476" t="str">
            <v>3474630741133</v>
          </cell>
          <cell r="C1476" t="str">
            <v>MX TR SO LONG DMGE SHP ED 300ML G00</v>
          </cell>
          <cell r="D1476" t="str">
            <v>MX</v>
          </cell>
          <cell r="E1476" t="str">
            <v>A</v>
          </cell>
          <cell r="F1476">
            <v>1</v>
          </cell>
          <cell r="I1476" t="str">
            <v/>
          </cell>
          <cell r="L1476">
            <v>0.35</v>
          </cell>
          <cell r="M1476">
            <v>12</v>
          </cell>
          <cell r="N1476">
            <v>324</v>
          </cell>
          <cell r="O1476">
            <v>1296</v>
          </cell>
          <cell r="P1476">
            <v>0</v>
          </cell>
          <cell r="Q1476">
            <v>1</v>
          </cell>
          <cell r="R1476">
            <v>6</v>
          </cell>
          <cell r="S1476" t="str">
            <v>3474630741133</v>
          </cell>
          <cell r="T1476" t="str">
            <v>ЕАЭС № RU Д-ES.АИ13.В.06769</v>
          </cell>
          <cell r="U1476" t="str">
            <v>Non Aerosol</v>
          </cell>
          <cell r="V1476" t="str">
            <v>E1575901</v>
          </cell>
          <cell r="W1476" t="str">
            <v>E1575901</v>
          </cell>
          <cell r="X1476" t="str">
            <v>E1575901</v>
          </cell>
          <cell r="Y1476" t="str">
            <v>E1575901</v>
          </cell>
          <cell r="Z1476" t="str">
            <v>not US</v>
          </cell>
          <cell r="AA1476" t="str">
            <v/>
          </cell>
          <cell r="AB1476">
            <v>9</v>
          </cell>
          <cell r="AC1476" t="str">
            <v>Non Aerosol</v>
          </cell>
        </row>
        <row r="1477">
          <cell r="A1477" t="str">
            <v>E1576101</v>
          </cell>
          <cell r="B1477" t="str">
            <v>3474630741218</v>
          </cell>
          <cell r="C1477" t="str">
            <v>MX TR SO LONG DMGE CND ED 300ML E89</v>
          </cell>
          <cell r="D1477" t="str">
            <v>MX</v>
          </cell>
          <cell r="E1477" t="str">
            <v>A</v>
          </cell>
          <cell r="F1477">
            <v>1</v>
          </cell>
          <cell r="I1477" t="str">
            <v/>
          </cell>
          <cell r="L1477">
            <v>0.35</v>
          </cell>
          <cell r="M1477">
            <v>12</v>
          </cell>
          <cell r="N1477">
            <v>324</v>
          </cell>
          <cell r="O1477">
            <v>1296</v>
          </cell>
          <cell r="P1477">
            <v>0</v>
          </cell>
          <cell r="Q1477">
            <v>1</v>
          </cell>
          <cell r="R1477">
            <v>6</v>
          </cell>
          <cell r="S1477" t="str">
            <v>3474630741218</v>
          </cell>
          <cell r="T1477" t="str">
            <v>ЕАЭС № RU Д-ES.АИ13.В.06777</v>
          </cell>
          <cell r="U1477" t="str">
            <v>Non Aerosol</v>
          </cell>
          <cell r="V1477" t="str">
            <v>E1576101</v>
          </cell>
          <cell r="W1477" t="str">
            <v>E1576101</v>
          </cell>
          <cell r="X1477" t="str">
            <v>E1576101</v>
          </cell>
          <cell r="Y1477" t="str">
            <v>E1576101</v>
          </cell>
          <cell r="Z1477" t="str">
            <v>not US</v>
          </cell>
          <cell r="AA1477" t="str">
            <v/>
          </cell>
          <cell r="AB1477">
            <v>9</v>
          </cell>
          <cell r="AC1477" t="str">
            <v>Non Aerosol</v>
          </cell>
        </row>
        <row r="1478">
          <cell r="A1478" t="str">
            <v>E1960201</v>
          </cell>
          <cell r="B1478" t="str">
            <v>3474636265602</v>
          </cell>
          <cell r="C1478" t="str">
            <v>MX TR DAMAGE MSK 150ML GB.S.D E89</v>
          </cell>
          <cell r="D1478" t="str">
            <v>MX</v>
          </cell>
          <cell r="E1478" t="str">
            <v>A</v>
          </cell>
          <cell r="F1478">
            <v>1</v>
          </cell>
          <cell r="I1478" t="str">
            <v/>
          </cell>
          <cell r="L1478">
            <v>0.17499999999999999</v>
          </cell>
          <cell r="M1478">
            <v>12</v>
          </cell>
          <cell r="N1478">
            <v>312</v>
          </cell>
          <cell r="O1478">
            <v>2496</v>
          </cell>
          <cell r="P1478">
            <v>0</v>
          </cell>
          <cell r="Q1478">
            <v>1</v>
          </cell>
          <cell r="R1478">
            <v>6</v>
          </cell>
          <cell r="S1478" t="str">
            <v>3474636265602</v>
          </cell>
          <cell r="T1478" t="str">
            <v>ЕАЭС № RU Д-ES.АИ13.В.06776</v>
          </cell>
          <cell r="U1478" t="str">
            <v>Non Aerosol</v>
          </cell>
          <cell r="V1478" t="str">
            <v>E1960201</v>
          </cell>
          <cell r="W1478" t="str">
            <v>E1960201</v>
          </cell>
          <cell r="X1478" t="str">
            <v>E1960201</v>
          </cell>
          <cell r="Y1478" t="str">
            <v>E1960201</v>
          </cell>
          <cell r="Z1478" t="str">
            <v>not US</v>
          </cell>
          <cell r="AA1478" t="str">
            <v/>
          </cell>
          <cell r="AB1478">
            <v>9</v>
          </cell>
          <cell r="AC1478" t="str">
            <v>Non Aerosol</v>
          </cell>
        </row>
        <row r="1479">
          <cell r="A1479" t="str">
            <v>E1576001</v>
          </cell>
          <cell r="B1479" t="str">
            <v>3474630741171</v>
          </cell>
          <cell r="C1479" t="str">
            <v>MX TR SO LONG DAMAGE SHP 1L E89</v>
          </cell>
          <cell r="D1479" t="str">
            <v>MX</v>
          </cell>
          <cell r="E1479" t="str">
            <v>A</v>
          </cell>
          <cell r="F1479">
            <v>1</v>
          </cell>
          <cell r="I1479" t="str">
            <v/>
          </cell>
          <cell r="L1479">
            <v>1.087</v>
          </cell>
          <cell r="M1479">
            <v>6</v>
          </cell>
          <cell r="N1479">
            <v>108</v>
          </cell>
          <cell r="O1479">
            <v>432</v>
          </cell>
          <cell r="P1479">
            <v>0</v>
          </cell>
          <cell r="Q1479">
            <v>1</v>
          </cell>
          <cell r="R1479">
            <v>0</v>
          </cell>
          <cell r="S1479" t="str">
            <v>3474630741171</v>
          </cell>
          <cell r="T1479" t="str">
            <v>ЕАЭС № RU Д-ES.АИ13.В.06769</v>
          </cell>
          <cell r="U1479" t="str">
            <v>Non Aerosol</v>
          </cell>
          <cell r="V1479" t="str">
            <v>E1576001</v>
          </cell>
          <cell r="W1479" t="str">
            <v>E1576001</v>
          </cell>
          <cell r="X1479" t="str">
            <v>E1576001</v>
          </cell>
          <cell r="Y1479" t="str">
            <v>E1576001</v>
          </cell>
          <cell r="Z1479" t="str">
            <v>not US</v>
          </cell>
          <cell r="AA1479" t="str">
            <v/>
          </cell>
          <cell r="AB1479">
            <v>9</v>
          </cell>
          <cell r="AC1479" t="str">
            <v>Non Aerosol</v>
          </cell>
        </row>
        <row r="1480">
          <cell r="A1480" t="str">
            <v>E1576201</v>
          </cell>
          <cell r="B1480" t="str">
            <v>3474630741256</v>
          </cell>
          <cell r="C1480" t="str">
            <v>MX TR SO LONG DAMAGE CND 1L E89</v>
          </cell>
          <cell r="D1480" t="str">
            <v>MX</v>
          </cell>
          <cell r="E1480" t="str">
            <v>A</v>
          </cell>
          <cell r="F1480">
            <v>1</v>
          </cell>
          <cell r="I1480" t="str">
            <v/>
          </cell>
          <cell r="L1480">
            <v>1.087</v>
          </cell>
          <cell r="M1480">
            <v>6</v>
          </cell>
          <cell r="N1480">
            <v>108</v>
          </cell>
          <cell r="O1480">
            <v>432</v>
          </cell>
          <cell r="P1480">
            <v>0</v>
          </cell>
          <cell r="Q1480">
            <v>1</v>
          </cell>
          <cell r="R1480">
            <v>0</v>
          </cell>
          <cell r="S1480" t="str">
            <v>3474630741256</v>
          </cell>
          <cell r="T1480" t="str">
            <v>ЕАЭС № RU Д-ES.АИ13.В.06777</v>
          </cell>
          <cell r="U1480" t="str">
            <v>Non Aerosol</v>
          </cell>
          <cell r="V1480" t="str">
            <v>E1576201</v>
          </cell>
          <cell r="W1480" t="str">
            <v>E1576201</v>
          </cell>
          <cell r="X1480" t="str">
            <v>E1576201</v>
          </cell>
          <cell r="Y1480" t="str">
            <v>E1576201</v>
          </cell>
          <cell r="Z1480" t="str">
            <v>not US</v>
          </cell>
          <cell r="AA1480" t="str">
            <v/>
          </cell>
          <cell r="AB1480">
            <v>9</v>
          </cell>
          <cell r="AC1480" t="str">
            <v>Non Aerosol</v>
          </cell>
        </row>
        <row r="1481">
          <cell r="A1481" t="str">
            <v>E1574701</v>
          </cell>
          <cell r="B1481" t="str">
            <v>3474630740716</v>
          </cell>
          <cell r="C1481" t="str">
            <v>MX TR MEGA SLEEK SHP ED 300ML E89</v>
          </cell>
          <cell r="D1481" t="str">
            <v>MX</v>
          </cell>
          <cell r="E1481" t="str">
            <v>A</v>
          </cell>
          <cell r="F1481">
            <v>1</v>
          </cell>
          <cell r="I1481" t="str">
            <v/>
          </cell>
          <cell r="L1481">
            <v>0.35</v>
          </cell>
          <cell r="M1481">
            <v>12</v>
          </cell>
          <cell r="N1481">
            <v>324</v>
          </cell>
          <cell r="O1481">
            <v>1296</v>
          </cell>
          <cell r="P1481">
            <v>0</v>
          </cell>
          <cell r="Q1481">
            <v>1</v>
          </cell>
          <cell r="R1481">
            <v>6</v>
          </cell>
          <cell r="S1481" t="str">
            <v>3474630740716</v>
          </cell>
          <cell r="T1481" t="str">
            <v>ЕАЭС № RU Д-ES.АИ13.В.06769</v>
          </cell>
          <cell r="U1481" t="str">
            <v>Non Aerosol</v>
          </cell>
          <cell r="V1481" t="str">
            <v>E1574701</v>
          </cell>
          <cell r="W1481" t="str">
            <v>E1574701</v>
          </cell>
          <cell r="X1481" t="str">
            <v>E1574701</v>
          </cell>
          <cell r="Y1481" t="str">
            <v>E1574701</v>
          </cell>
          <cell r="Z1481" t="str">
            <v>not US</v>
          </cell>
          <cell r="AA1481" t="str">
            <v/>
          </cell>
          <cell r="AB1481">
            <v>9</v>
          </cell>
          <cell r="AC1481" t="str">
            <v>Non Aerosol</v>
          </cell>
        </row>
        <row r="1482">
          <cell r="A1482" t="str">
            <v>E1574901</v>
          </cell>
          <cell r="B1482" t="str">
            <v>3474630740785</v>
          </cell>
          <cell r="C1482" t="str">
            <v>MX TR MEGA SLEEK COND ED 300ML E89</v>
          </cell>
          <cell r="D1482" t="str">
            <v>MX</v>
          </cell>
          <cell r="E1482" t="str">
            <v>A</v>
          </cell>
          <cell r="F1482">
            <v>1</v>
          </cell>
          <cell r="I1482" t="str">
            <v/>
          </cell>
          <cell r="L1482">
            <v>0.35</v>
          </cell>
          <cell r="M1482">
            <v>12</v>
          </cell>
          <cell r="N1482">
            <v>324</v>
          </cell>
          <cell r="O1482">
            <v>1296</v>
          </cell>
          <cell r="P1482">
            <v>0</v>
          </cell>
          <cell r="Q1482">
            <v>1</v>
          </cell>
          <cell r="R1482">
            <v>6</v>
          </cell>
          <cell r="S1482" t="str">
            <v>3474630740785</v>
          </cell>
          <cell r="T1482" t="str">
            <v>ЕАЭС № RU Д-ES.АИ13.В.06777</v>
          </cell>
          <cell r="U1482" t="str">
            <v>Non Aerosol</v>
          </cell>
          <cell r="V1482" t="str">
            <v>E1574901</v>
          </cell>
          <cell r="W1482" t="str">
            <v>E1574901</v>
          </cell>
          <cell r="X1482" t="str">
            <v>E1574901</v>
          </cell>
          <cell r="Y1482" t="str">
            <v>E1574901</v>
          </cell>
          <cell r="Z1482" t="str">
            <v>not US</v>
          </cell>
          <cell r="AA1482" t="str">
            <v/>
          </cell>
          <cell r="AB1482">
            <v>9</v>
          </cell>
          <cell r="AC1482" t="str">
            <v>Non Aerosol</v>
          </cell>
        </row>
        <row r="1483">
          <cell r="A1483" t="str">
            <v>P1132400</v>
          </cell>
          <cell r="B1483" t="str">
            <v>884486235633</v>
          </cell>
          <cell r="C1483" t="str">
            <v>MX TR MEGA SLEEK SMTHER 250ML VE89</v>
          </cell>
          <cell r="D1483" t="str">
            <v>MX</v>
          </cell>
          <cell r="E1483" t="str">
            <v>B</v>
          </cell>
          <cell r="F1483">
            <v>1</v>
          </cell>
          <cell r="I1483" t="str">
            <v/>
          </cell>
          <cell r="L1483">
            <v>0.28199999999999997</v>
          </cell>
          <cell r="M1483">
            <v>6</v>
          </cell>
          <cell r="N1483">
            <v>300</v>
          </cell>
          <cell r="O1483">
            <v>1200</v>
          </cell>
          <cell r="P1483">
            <v>0</v>
          </cell>
          <cell r="Q1483">
            <v>1</v>
          </cell>
          <cell r="R1483">
            <v>0</v>
          </cell>
          <cell r="S1483" t="str">
            <v>884486235633</v>
          </cell>
          <cell r="T1483" t="str">
            <v>ЕАЭС № RU Д-CA.АИ13.В.06764</v>
          </cell>
          <cell r="U1483" t="str">
            <v>Non Aerosol</v>
          </cell>
          <cell r="V1483" t="str">
            <v>P1132400</v>
          </cell>
          <cell r="W1483" t="str">
            <v>P1132400</v>
          </cell>
          <cell r="X1483" t="str">
            <v>P1132400</v>
          </cell>
          <cell r="Y1483" t="str">
            <v>P1132400</v>
          </cell>
          <cell r="Z1483" t="str">
            <v>not US</v>
          </cell>
          <cell r="AA1483" t="str">
            <v/>
          </cell>
          <cell r="AB1483">
            <v>9</v>
          </cell>
          <cell r="AC1483" t="str">
            <v>Non Aerosol</v>
          </cell>
        </row>
        <row r="1484">
          <cell r="A1484" t="str">
            <v>E1574801</v>
          </cell>
          <cell r="B1484" t="str">
            <v>3474630740754</v>
          </cell>
          <cell r="C1484" t="str">
            <v>MX TR MEGA SLEEK SHP 1L E89</v>
          </cell>
          <cell r="D1484" t="str">
            <v>MX</v>
          </cell>
          <cell r="E1484" t="str">
            <v>A</v>
          </cell>
          <cell r="F1484">
            <v>1</v>
          </cell>
          <cell r="I1484" t="str">
            <v/>
          </cell>
          <cell r="L1484">
            <v>1.087</v>
          </cell>
          <cell r="M1484">
            <v>6</v>
          </cell>
          <cell r="N1484">
            <v>108</v>
          </cell>
          <cell r="O1484">
            <v>432</v>
          </cell>
          <cell r="P1484">
            <v>0</v>
          </cell>
          <cell r="Q1484">
            <v>1</v>
          </cell>
          <cell r="R1484">
            <v>0</v>
          </cell>
          <cell r="S1484" t="str">
            <v>3474630740754</v>
          </cell>
          <cell r="T1484" t="str">
            <v>ЕАЭС № RU Д-ES.АИ13.В.06769</v>
          </cell>
          <cell r="U1484" t="str">
            <v>Non Aerosol</v>
          </cell>
          <cell r="V1484" t="str">
            <v>E1574801</v>
          </cell>
          <cell r="W1484" t="str">
            <v>E1574801</v>
          </cell>
          <cell r="X1484" t="str">
            <v>E1574801</v>
          </cell>
          <cell r="Y1484" t="str">
            <v>E1574801</v>
          </cell>
          <cell r="Z1484" t="str">
            <v>not US</v>
          </cell>
          <cell r="AA1484" t="str">
            <v/>
          </cell>
          <cell r="AB1484">
            <v>9</v>
          </cell>
          <cell r="AC1484" t="str">
            <v>Non Aerosol</v>
          </cell>
        </row>
        <row r="1485">
          <cell r="A1485" t="str">
            <v>E1575001</v>
          </cell>
          <cell r="B1485" t="str">
            <v>3474630740822</v>
          </cell>
          <cell r="C1485" t="str">
            <v>MX TR MEGA SLEEK COND 1L E89</v>
          </cell>
          <cell r="D1485" t="str">
            <v>MX</v>
          </cell>
          <cell r="E1485" t="str">
            <v>A</v>
          </cell>
          <cell r="F1485">
            <v>1</v>
          </cell>
          <cell r="I1485" t="str">
            <v/>
          </cell>
          <cell r="L1485">
            <v>1.087</v>
          </cell>
          <cell r="M1485">
            <v>6</v>
          </cell>
          <cell r="N1485">
            <v>108</v>
          </cell>
          <cell r="O1485">
            <v>432</v>
          </cell>
          <cell r="P1485">
            <v>0</v>
          </cell>
          <cell r="Q1485">
            <v>1</v>
          </cell>
          <cell r="R1485">
            <v>0</v>
          </cell>
          <cell r="S1485" t="str">
            <v>3474630740822</v>
          </cell>
          <cell r="T1485" t="str">
            <v>ЕАЭС № RU Д-ES.АИ13.В.06777</v>
          </cell>
          <cell r="U1485" t="str">
            <v>Non Aerosol</v>
          </cell>
          <cell r="V1485" t="str">
            <v>E1575001</v>
          </cell>
          <cell r="W1485" t="str">
            <v>E1575001</v>
          </cell>
          <cell r="X1485" t="str">
            <v>E1575001</v>
          </cell>
          <cell r="Y1485" t="str">
            <v>E1575001</v>
          </cell>
          <cell r="Z1485" t="str">
            <v>not US</v>
          </cell>
          <cell r="AA1485" t="str">
            <v/>
          </cell>
          <cell r="AB1485">
            <v>9</v>
          </cell>
          <cell r="AC1485" t="str">
            <v>Non Aerosol</v>
          </cell>
        </row>
        <row r="1486">
          <cell r="A1486" t="str">
            <v>E1577801</v>
          </cell>
          <cell r="B1486" t="str">
            <v>3474630741751</v>
          </cell>
          <cell r="C1486" t="str">
            <v>MX TR CL OBS BLOND SHP ED 300ML E89</v>
          </cell>
          <cell r="D1486" t="str">
            <v>MX</v>
          </cell>
          <cell r="E1486" t="str">
            <v>A</v>
          </cell>
          <cell r="F1486">
            <v>1</v>
          </cell>
          <cell r="I1486" t="str">
            <v/>
          </cell>
          <cell r="L1486">
            <v>0.35</v>
          </cell>
          <cell r="M1486">
            <v>12</v>
          </cell>
          <cell r="N1486">
            <v>324</v>
          </cell>
          <cell r="O1486">
            <v>1296</v>
          </cell>
          <cell r="P1486">
            <v>0</v>
          </cell>
          <cell r="Q1486">
            <v>1</v>
          </cell>
          <cell r="R1486">
            <v>6</v>
          </cell>
          <cell r="S1486" t="str">
            <v>3474630741751</v>
          </cell>
          <cell r="T1486" t="str">
            <v>ЕАЭС № RU Д-ES.АИ13.В.06769</v>
          </cell>
          <cell r="U1486" t="str">
            <v>Non Aerosol</v>
          </cell>
          <cell r="V1486" t="str">
            <v>E1577801</v>
          </cell>
          <cell r="W1486" t="str">
            <v>E1577801</v>
          </cell>
          <cell r="X1486" t="str">
            <v>E1577801</v>
          </cell>
          <cell r="Y1486" t="str">
            <v>E1577801</v>
          </cell>
          <cell r="Z1486" t="str">
            <v>not US</v>
          </cell>
          <cell r="AA1486" t="str">
            <v/>
          </cell>
          <cell r="AB1486">
            <v>9</v>
          </cell>
          <cell r="AC1486" t="str">
            <v>Non Aerosol</v>
          </cell>
        </row>
        <row r="1487">
          <cell r="A1487" t="str">
            <v>E1578002</v>
          </cell>
          <cell r="B1487" t="str">
            <v>3474630741829</v>
          </cell>
          <cell r="C1487" t="str">
            <v>MX TR CL OBS BLOND CND ED 300ML E89</v>
          </cell>
          <cell r="D1487" t="str">
            <v>MX</v>
          </cell>
          <cell r="E1487" t="str">
            <v>A</v>
          </cell>
          <cell r="F1487">
            <v>1</v>
          </cell>
          <cell r="I1487" t="str">
            <v/>
          </cell>
          <cell r="L1487">
            <v>0.35</v>
          </cell>
          <cell r="M1487">
            <v>12</v>
          </cell>
          <cell r="N1487">
            <v>324</v>
          </cell>
          <cell r="O1487">
            <v>1296</v>
          </cell>
          <cell r="P1487">
            <v>0</v>
          </cell>
          <cell r="Q1487">
            <v>1</v>
          </cell>
          <cell r="R1487">
            <v>6</v>
          </cell>
          <cell r="S1487" t="str">
            <v>3474630741829</v>
          </cell>
          <cell r="T1487" t="str">
            <v>ЕАЭС № RU Д-ES.АИ13.В.06777</v>
          </cell>
          <cell r="U1487" t="str">
            <v>Non Aerosol</v>
          </cell>
          <cell r="V1487" t="str">
            <v>E1578002</v>
          </cell>
          <cell r="W1487" t="str">
            <v>E1578002</v>
          </cell>
          <cell r="X1487" t="str">
            <v>E1578002</v>
          </cell>
          <cell r="Y1487" t="str">
            <v>E1578002</v>
          </cell>
          <cell r="Z1487" t="str">
            <v>not US</v>
          </cell>
          <cell r="AA1487" t="str">
            <v/>
          </cell>
          <cell r="AB1487">
            <v>9</v>
          </cell>
          <cell r="AC1487" t="str">
            <v>Non Aerosol</v>
          </cell>
        </row>
        <row r="1488">
          <cell r="A1488" t="str">
            <v>E1576301</v>
          </cell>
          <cell r="B1488" t="str">
            <v>3474630741355</v>
          </cell>
          <cell r="C1488" t="str">
            <v>MX TR PRETTY SHORT SHP ED 300ML E89</v>
          </cell>
          <cell r="D1488" t="str">
            <v>MX</v>
          </cell>
          <cell r="E1488" t="str">
            <v>B</v>
          </cell>
          <cell r="F1488">
            <v>1</v>
          </cell>
          <cell r="I1488" t="str">
            <v/>
          </cell>
          <cell r="L1488">
            <v>0.35</v>
          </cell>
          <cell r="M1488">
            <v>12</v>
          </cell>
          <cell r="N1488">
            <v>324</v>
          </cell>
          <cell r="O1488">
            <v>1296</v>
          </cell>
          <cell r="P1488">
            <v>0</v>
          </cell>
          <cell r="Q1488">
            <v>1</v>
          </cell>
          <cell r="R1488">
            <v>6</v>
          </cell>
          <cell r="S1488" t="str">
            <v>3474630741355</v>
          </cell>
          <cell r="T1488" t="str">
            <v>ЕАЭС № RU Д-ES.АИ13.В.00028/18</v>
          </cell>
          <cell r="U1488" t="str">
            <v>Non Aerosol</v>
          </cell>
          <cell r="V1488" t="str">
            <v>E1576301</v>
          </cell>
          <cell r="W1488" t="str">
            <v>E1576301</v>
          </cell>
          <cell r="X1488" t="str">
            <v>E1576301</v>
          </cell>
          <cell r="Y1488" t="str">
            <v>E1576301</v>
          </cell>
          <cell r="Z1488" t="str">
            <v>not US</v>
          </cell>
          <cell r="AA1488" t="str">
            <v/>
          </cell>
          <cell r="AB1488">
            <v>9</v>
          </cell>
          <cell r="AC1488" t="str">
            <v>Non Aerosol</v>
          </cell>
        </row>
        <row r="1489">
          <cell r="A1489" t="str">
            <v>E1576501</v>
          </cell>
          <cell r="B1489" t="str">
            <v>3474630741362</v>
          </cell>
          <cell r="C1489" t="str">
            <v>MX TR PRETTY SHRT COND ED 300ML E89</v>
          </cell>
          <cell r="D1489" t="str">
            <v>MX</v>
          </cell>
          <cell r="E1489" t="str">
            <v>C</v>
          </cell>
          <cell r="F1489">
            <v>1</v>
          </cell>
          <cell r="I1489" t="str">
            <v/>
          </cell>
          <cell r="L1489">
            <v>0.35</v>
          </cell>
          <cell r="M1489">
            <v>12</v>
          </cell>
          <cell r="N1489">
            <v>324</v>
          </cell>
          <cell r="O1489">
            <v>1296</v>
          </cell>
          <cell r="P1489">
            <v>0</v>
          </cell>
          <cell r="Q1489">
            <v>1</v>
          </cell>
          <cell r="R1489">
            <v>6</v>
          </cell>
          <cell r="S1489" t="str">
            <v>3474630741362</v>
          </cell>
          <cell r="T1489" t="str">
            <v>ЕАЭС № RU Д-ES.АИ13.В.00044/18</v>
          </cell>
          <cell r="U1489" t="str">
            <v>Non Aerosol</v>
          </cell>
          <cell r="V1489" t="str">
            <v>E1576501</v>
          </cell>
          <cell r="W1489" t="str">
            <v>E1576501</v>
          </cell>
          <cell r="X1489" t="str">
            <v>E1576501</v>
          </cell>
          <cell r="Y1489" t="str">
            <v>E1576501</v>
          </cell>
          <cell r="Z1489" t="str">
            <v>not US</v>
          </cell>
          <cell r="AA1489" t="str">
            <v/>
          </cell>
          <cell r="AB1489">
            <v>9</v>
          </cell>
          <cell r="AC1489" t="str">
            <v>Non Aerosol</v>
          </cell>
        </row>
        <row r="1490">
          <cell r="A1490" t="str">
            <v>E1575501</v>
          </cell>
          <cell r="B1490" t="str">
            <v>3474630740990</v>
          </cell>
          <cell r="C1490" t="str">
            <v>MX TR FC CURL PRD SHP ED 300ML E89</v>
          </cell>
          <cell r="D1490" t="str">
            <v>MX</v>
          </cell>
          <cell r="E1490" t="str">
            <v>A</v>
          </cell>
          <cell r="F1490">
            <v>1</v>
          </cell>
          <cell r="I1490" t="str">
            <v/>
          </cell>
          <cell r="L1490">
            <v>0.35</v>
          </cell>
          <cell r="M1490">
            <v>12</v>
          </cell>
          <cell r="N1490">
            <v>324</v>
          </cell>
          <cell r="O1490">
            <v>1296</v>
          </cell>
          <cell r="P1490">
            <v>0</v>
          </cell>
          <cell r="Q1490">
            <v>1</v>
          </cell>
          <cell r="R1490">
            <v>6</v>
          </cell>
          <cell r="S1490" t="str">
            <v>3474630740990</v>
          </cell>
          <cell r="T1490" t="str">
            <v>ЕАЭС № RU Д-ES.АИ13.В.00028/18</v>
          </cell>
          <cell r="U1490" t="str">
            <v>Non Aerosol</v>
          </cell>
          <cell r="V1490" t="str">
            <v>E1575501</v>
          </cell>
          <cell r="W1490" t="str">
            <v>E1575501</v>
          </cell>
          <cell r="X1490" t="str">
            <v>E1575501</v>
          </cell>
          <cell r="Y1490" t="str">
            <v>E1575501</v>
          </cell>
          <cell r="Z1490" t="str">
            <v>not US</v>
          </cell>
          <cell r="AA1490" t="str">
            <v/>
          </cell>
          <cell r="AB1490">
            <v>9</v>
          </cell>
          <cell r="AC1490" t="str">
            <v>Non Aerosol</v>
          </cell>
        </row>
        <row r="1491">
          <cell r="A1491" t="str">
            <v>P1103002</v>
          </cell>
          <cell r="B1491" t="str">
            <v>884486227591</v>
          </cell>
          <cell r="C1491" t="str">
            <v>MX TR CURL PLS CTRL LTN 150ML VE89</v>
          </cell>
          <cell r="D1491" t="str">
            <v>MX</v>
          </cell>
          <cell r="E1491" t="str">
            <v>B</v>
          </cell>
          <cell r="F1491">
            <v>1</v>
          </cell>
          <cell r="I1491" t="str">
            <v/>
          </cell>
          <cell r="L1491">
            <v>0.17</v>
          </cell>
          <cell r="M1491">
            <v>6</v>
          </cell>
          <cell r="N1491">
            <v>372</v>
          </cell>
          <cell r="O1491">
            <v>1860</v>
          </cell>
          <cell r="P1491">
            <v>0</v>
          </cell>
          <cell r="Q1491">
            <v>1</v>
          </cell>
          <cell r="R1491">
            <v>0</v>
          </cell>
          <cell r="S1491" t="str">
            <v>884486227591</v>
          </cell>
          <cell r="T1491" t="str">
            <v>ЕАЭС № RU Д-US.АИ13.В.00078/18</v>
          </cell>
          <cell r="U1491" t="str">
            <v>Non Aerosol</v>
          </cell>
          <cell r="V1491" t="str">
            <v>P1103002</v>
          </cell>
          <cell r="W1491" t="str">
            <v>P1103002</v>
          </cell>
          <cell r="X1491" t="str">
            <v>P1103002</v>
          </cell>
          <cell r="Y1491" t="str">
            <v>P1103002</v>
          </cell>
          <cell r="Z1491" t="str">
            <v>US</v>
          </cell>
          <cell r="AA1491" t="str">
            <v>P1103002</v>
          </cell>
          <cell r="AB1491">
            <v>9</v>
          </cell>
          <cell r="AC1491" t="str">
            <v>Non Aerosol</v>
          </cell>
        </row>
        <row r="1492">
          <cell r="A1492" t="str">
            <v>E1575701</v>
          </cell>
          <cell r="B1492" t="str">
            <v>3474630741065</v>
          </cell>
          <cell r="C1492" t="str">
            <v>MX TR FC CURL PRD COND ED 300ML E89</v>
          </cell>
          <cell r="D1492" t="str">
            <v>MX</v>
          </cell>
          <cell r="E1492" t="str">
            <v>A</v>
          </cell>
          <cell r="F1492">
            <v>1</v>
          </cell>
          <cell r="I1492" t="str">
            <v/>
          </cell>
          <cell r="L1492">
            <v>0.35</v>
          </cell>
          <cell r="M1492">
            <v>12</v>
          </cell>
          <cell r="N1492">
            <v>324</v>
          </cell>
          <cell r="O1492">
            <v>1296</v>
          </cell>
          <cell r="P1492">
            <v>0</v>
          </cell>
          <cell r="Q1492">
            <v>1</v>
          </cell>
          <cell r="R1492">
            <v>6</v>
          </cell>
          <cell r="S1492" t="str">
            <v>3474630741065</v>
          </cell>
          <cell r="T1492" t="str">
            <v>ЕАЭС № RU Д-ES.АИ13.В.00044/18</v>
          </cell>
          <cell r="U1492" t="str">
            <v>Non Aerosol</v>
          </cell>
          <cell r="V1492" t="str">
            <v>E1575701</v>
          </cell>
          <cell r="W1492" t="str">
            <v>E1575701</v>
          </cell>
          <cell r="X1492" t="str">
            <v>E1575701</v>
          </cell>
          <cell r="Y1492" t="str">
            <v>E1575701</v>
          </cell>
          <cell r="Z1492" t="str">
            <v>not US</v>
          </cell>
          <cell r="AA1492" t="str">
            <v/>
          </cell>
          <cell r="AB1492">
            <v>9</v>
          </cell>
          <cell r="AC1492" t="str">
            <v>Non Aerosol</v>
          </cell>
        </row>
        <row r="1493">
          <cell r="A1493" t="str">
            <v>P1102602</v>
          </cell>
          <cell r="B1493" t="str">
            <v>884486227553</v>
          </cell>
          <cell r="C1493" t="str">
            <v>MX TR CURL PLS GEL 200ML VE89</v>
          </cell>
          <cell r="D1493" t="str">
            <v>MX</v>
          </cell>
          <cell r="E1493" t="str">
            <v>A</v>
          </cell>
          <cell r="F1493">
            <v>1</v>
          </cell>
          <cell r="I1493" t="str">
            <v/>
          </cell>
          <cell r="L1493">
            <v>0.23200000000000001</v>
          </cell>
          <cell r="M1493">
            <v>6</v>
          </cell>
          <cell r="N1493">
            <v>288</v>
          </cell>
          <cell r="O1493">
            <v>1440</v>
          </cell>
          <cell r="P1493">
            <v>0</v>
          </cell>
          <cell r="Q1493">
            <v>1</v>
          </cell>
          <cell r="R1493">
            <v>0</v>
          </cell>
          <cell r="S1493" t="str">
            <v>884486227553</v>
          </cell>
          <cell r="T1493" t="str">
            <v>ЕАЭС № RU Д-US.АИ13.В.00035/18</v>
          </cell>
          <cell r="U1493" t="str">
            <v>Non Aerosol</v>
          </cell>
          <cell r="V1493" t="str">
            <v>P1102602</v>
          </cell>
          <cell r="W1493" t="str">
            <v>P1102602</v>
          </cell>
          <cell r="X1493" t="str">
            <v>P1102602</v>
          </cell>
          <cell r="Y1493" t="str">
            <v>P1102602</v>
          </cell>
          <cell r="Z1493" t="str">
            <v>US</v>
          </cell>
          <cell r="AA1493" t="str">
            <v>P1102602</v>
          </cell>
          <cell r="AB1493">
            <v>9</v>
          </cell>
          <cell r="AC1493" t="str">
            <v>Non Aerosol</v>
          </cell>
        </row>
        <row r="1494">
          <cell r="A1494" t="str">
            <v>E1959701</v>
          </cell>
          <cell r="B1494" t="str">
            <v>3474636265558</v>
          </cell>
          <cell r="C1494" t="str">
            <v>MX TR MOSIT ME RICH SH ED 300ML E89</v>
          </cell>
          <cell r="D1494" t="str">
            <v>MX</v>
          </cell>
          <cell r="E1494" t="str">
            <v>A</v>
          </cell>
          <cell r="F1494">
            <v>1</v>
          </cell>
          <cell r="I1494" t="str">
            <v/>
          </cell>
          <cell r="L1494">
            <v>0.35</v>
          </cell>
          <cell r="M1494">
            <v>12</v>
          </cell>
          <cell r="N1494">
            <v>324</v>
          </cell>
          <cell r="O1494">
            <v>1296</v>
          </cell>
          <cell r="P1494">
            <v>0</v>
          </cell>
          <cell r="Q1494">
            <v>1</v>
          </cell>
          <cell r="R1494">
            <v>6</v>
          </cell>
          <cell r="S1494" t="str">
            <v>3474636265558</v>
          </cell>
          <cell r="T1494" t="str">
            <v>ЕАЭС № RU Д-ES.АИ13.В.06769</v>
          </cell>
          <cell r="U1494" t="str">
            <v>Non Aerosol</v>
          </cell>
          <cell r="V1494" t="str">
            <v>E1959701</v>
          </cell>
          <cell r="W1494" t="str">
            <v>E1959701</v>
          </cell>
          <cell r="X1494" t="str">
            <v>E1959701</v>
          </cell>
          <cell r="Y1494" t="str">
            <v>E1959701</v>
          </cell>
          <cell r="Z1494" t="str">
            <v>not US</v>
          </cell>
          <cell r="AA1494" t="str">
            <v/>
          </cell>
          <cell r="AB1494">
            <v>9</v>
          </cell>
          <cell r="AC1494" t="str">
            <v>Non Aerosol</v>
          </cell>
        </row>
        <row r="1495">
          <cell r="A1495" t="str">
            <v>E1959901</v>
          </cell>
          <cell r="B1495" t="str">
            <v>3474636265572</v>
          </cell>
          <cell r="C1495" t="str">
            <v>MX TR MOSIT ME RICH CD ED 300ML E89</v>
          </cell>
          <cell r="D1495" t="str">
            <v>MX</v>
          </cell>
          <cell r="E1495" t="str">
            <v>A</v>
          </cell>
          <cell r="F1495">
            <v>1</v>
          </cell>
          <cell r="I1495" t="str">
            <v/>
          </cell>
          <cell r="L1495">
            <v>0.35</v>
          </cell>
          <cell r="M1495">
            <v>12</v>
          </cell>
          <cell r="N1495">
            <v>324</v>
          </cell>
          <cell r="O1495">
            <v>1296</v>
          </cell>
          <cell r="P1495">
            <v>0</v>
          </cell>
          <cell r="Q1495">
            <v>1</v>
          </cell>
          <cell r="R1495">
            <v>6</v>
          </cell>
          <cell r="S1495" t="str">
            <v>3474636265572</v>
          </cell>
          <cell r="T1495" t="str">
            <v>ЕАЭС N RU Д-ES.АИ13.В.06803</v>
          </cell>
          <cell r="U1495" t="str">
            <v>Non Aerosol</v>
          </cell>
          <cell r="V1495" t="str">
            <v>E1959901</v>
          </cell>
          <cell r="W1495" t="str">
            <v>E1959901</v>
          </cell>
          <cell r="X1495" t="str">
            <v>E1959901</v>
          </cell>
          <cell r="Y1495" t="str">
            <v>E1959901</v>
          </cell>
          <cell r="Z1495" t="str">
            <v>not US</v>
          </cell>
          <cell r="AA1495" t="str">
            <v/>
          </cell>
          <cell r="AB1495">
            <v>9</v>
          </cell>
          <cell r="AC1495" t="str">
            <v>Non Aerosol</v>
          </cell>
        </row>
        <row r="1496">
          <cell r="A1496" t="str">
            <v>E1577301</v>
          </cell>
          <cell r="B1496" t="str">
            <v>3474630741584</v>
          </cell>
          <cell r="C1496" t="str">
            <v>MX TR SOLU MOISTURE CURE 150ML E89</v>
          </cell>
          <cell r="D1496" t="str">
            <v>MX</v>
          </cell>
          <cell r="E1496" t="str">
            <v>A</v>
          </cell>
          <cell r="F1496">
            <v>1</v>
          </cell>
          <cell r="I1496" t="str">
            <v/>
          </cell>
          <cell r="L1496">
            <v>0.215</v>
          </cell>
          <cell r="M1496">
            <v>12</v>
          </cell>
          <cell r="N1496">
            <v>408</v>
          </cell>
          <cell r="O1496">
            <v>2040</v>
          </cell>
          <cell r="P1496">
            <v>0</v>
          </cell>
          <cell r="Q1496">
            <v>1</v>
          </cell>
          <cell r="R1496">
            <v>6</v>
          </cell>
          <cell r="S1496" t="str">
            <v>3474630741584</v>
          </cell>
          <cell r="T1496" t="str">
            <v>ЕАЭС № RU Д-ES.АИ82.В.00521/18</v>
          </cell>
          <cell r="U1496" t="str">
            <v>Non Aerosol</v>
          </cell>
          <cell r="V1496" t="str">
            <v>E1577301</v>
          </cell>
          <cell r="W1496" t="str">
            <v>E1577301</v>
          </cell>
          <cell r="X1496" t="str">
            <v>E1577301</v>
          </cell>
          <cell r="Y1496" t="str">
            <v>E1577301</v>
          </cell>
          <cell r="Z1496" t="str">
            <v>not US</v>
          </cell>
          <cell r="AA1496" t="str">
            <v/>
          </cell>
          <cell r="AB1496">
            <v>9</v>
          </cell>
          <cell r="AC1496" t="str">
            <v>Non Aerosol</v>
          </cell>
        </row>
        <row r="1497">
          <cell r="A1497" t="str">
            <v>E1959801</v>
          </cell>
          <cell r="B1497" t="str">
            <v>3474636265565</v>
          </cell>
          <cell r="C1497" t="str">
            <v>MX TR MOISTURE ME RICH SHMP 1L E89</v>
          </cell>
          <cell r="D1497" t="str">
            <v>MX</v>
          </cell>
          <cell r="E1497" t="str">
            <v>A</v>
          </cell>
          <cell r="F1497">
            <v>1</v>
          </cell>
          <cell r="I1497" t="str">
            <v/>
          </cell>
          <cell r="L1497">
            <v>1.087</v>
          </cell>
          <cell r="M1497">
            <v>6</v>
          </cell>
          <cell r="N1497">
            <v>108</v>
          </cell>
          <cell r="O1497">
            <v>432</v>
          </cell>
          <cell r="P1497">
            <v>0</v>
          </cell>
          <cell r="Q1497">
            <v>1</v>
          </cell>
          <cell r="R1497">
            <v>0</v>
          </cell>
          <cell r="S1497" t="str">
            <v>3474636265565</v>
          </cell>
          <cell r="T1497" t="str">
            <v>ЕАЭС № RU Д-ES.АИ13.В.06769</v>
          </cell>
          <cell r="U1497" t="str">
            <v>Non Aerosol</v>
          </cell>
          <cell r="V1497" t="str">
            <v>E1959801</v>
          </cell>
          <cell r="W1497" t="str">
            <v>E1959801</v>
          </cell>
          <cell r="X1497" t="str">
            <v>E1959801</v>
          </cell>
          <cell r="Y1497" t="str">
            <v>E1959801</v>
          </cell>
          <cell r="Z1497" t="str">
            <v>not US</v>
          </cell>
          <cell r="AA1497" t="str">
            <v/>
          </cell>
          <cell r="AB1497">
            <v>9</v>
          </cell>
          <cell r="AC1497" t="str">
            <v>Non Aerosol</v>
          </cell>
        </row>
        <row r="1498">
          <cell r="A1498" t="str">
            <v>E1960001</v>
          </cell>
          <cell r="B1498" t="str">
            <v>3474636265589</v>
          </cell>
          <cell r="C1498" t="str">
            <v>MX TR MOISTURE ME RICH COND 1L E89</v>
          </cell>
          <cell r="D1498" t="str">
            <v>MX</v>
          </cell>
          <cell r="E1498" t="str">
            <v>B</v>
          </cell>
          <cell r="F1498">
            <v>1</v>
          </cell>
          <cell r="I1498" t="str">
            <v/>
          </cell>
          <cell r="L1498">
            <v>1.087</v>
          </cell>
          <cell r="M1498">
            <v>6</v>
          </cell>
          <cell r="N1498">
            <v>108</v>
          </cell>
          <cell r="O1498">
            <v>432</v>
          </cell>
          <cell r="P1498">
            <v>0</v>
          </cell>
          <cell r="Q1498">
            <v>1</v>
          </cell>
          <cell r="R1498">
            <v>0</v>
          </cell>
          <cell r="S1498" t="str">
            <v>3474636265589</v>
          </cell>
          <cell r="T1498" t="str">
            <v>ЕАЭС N RU Д-ES.АИ13.В.06803</v>
          </cell>
          <cell r="U1498" t="str">
            <v>Non Aerosol</v>
          </cell>
          <cell r="V1498" t="str">
            <v>E1960001</v>
          </cell>
          <cell r="W1498" t="str">
            <v>E1960001</v>
          </cell>
          <cell r="X1498" t="str">
            <v>E1960001</v>
          </cell>
          <cell r="Y1498" t="str">
            <v>E1960001</v>
          </cell>
          <cell r="Z1498" t="str">
            <v>not US</v>
          </cell>
          <cell r="AA1498" t="str">
            <v/>
          </cell>
          <cell r="AB1498">
            <v>9</v>
          </cell>
          <cell r="AC1498" t="str">
            <v>Non Aerosol</v>
          </cell>
        </row>
        <row r="1499">
          <cell r="A1499" t="str">
            <v>P1098000</v>
          </cell>
          <cell r="B1499" t="str">
            <v>884486227096</v>
          </cell>
          <cell r="C1499" t="str">
            <v>MX TR PRO SOL TRMT 500ML VE89</v>
          </cell>
          <cell r="D1499" t="str">
            <v>MX</v>
          </cell>
          <cell r="E1499" t="str">
            <v>A</v>
          </cell>
          <cell r="F1499">
            <v>1</v>
          </cell>
          <cell r="I1499" t="str">
            <v/>
          </cell>
          <cell r="L1499">
            <v>0.55900000000000005</v>
          </cell>
          <cell r="M1499">
            <v>6</v>
          </cell>
          <cell r="N1499">
            <v>72</v>
          </cell>
          <cell r="O1499">
            <v>720</v>
          </cell>
          <cell r="P1499">
            <v>0</v>
          </cell>
          <cell r="Q1499">
            <v>1</v>
          </cell>
          <cell r="R1499">
            <v>0</v>
          </cell>
          <cell r="S1499" t="str">
            <v>884486227096</v>
          </cell>
          <cell r="T1499" t="str">
            <v>ЕАЭС № RU Д-CA.АИ13.В.06762</v>
          </cell>
          <cell r="U1499" t="str">
            <v>Non Aerosol</v>
          </cell>
          <cell r="V1499" t="str">
            <v>P1098000</v>
          </cell>
          <cell r="W1499" t="str">
            <v>P1098000</v>
          </cell>
          <cell r="X1499" t="str">
            <v>P1098000</v>
          </cell>
          <cell r="Y1499" t="str">
            <v>P1098000</v>
          </cell>
          <cell r="Z1499" t="str">
            <v>not US</v>
          </cell>
          <cell r="AA1499" t="str">
            <v/>
          </cell>
          <cell r="AB1499">
            <v>9</v>
          </cell>
          <cell r="AC1499" t="str">
            <v>Non Aerosol</v>
          </cell>
        </row>
        <row r="1500">
          <cell r="A1500" t="str">
            <v>E2082201</v>
          </cell>
          <cell r="B1500" t="str">
            <v>3474636454419</v>
          </cell>
          <cell r="C1500" t="str">
            <v>MX OW EGYPTIAN WONDER 150ML V957</v>
          </cell>
          <cell r="D1500" t="str">
            <v>MX</v>
          </cell>
          <cell r="E1500" t="str">
            <v>A</v>
          </cell>
          <cell r="F1500">
            <v>1</v>
          </cell>
          <cell r="I1500" t="str">
            <v/>
          </cell>
          <cell r="L1500">
            <v>0.18</v>
          </cell>
          <cell r="M1500">
            <v>18</v>
          </cell>
          <cell r="N1500">
            <v>396</v>
          </cell>
          <cell r="O1500">
            <v>1980</v>
          </cell>
          <cell r="P1500">
            <v>0</v>
          </cell>
          <cell r="Q1500">
            <v>1</v>
          </cell>
          <cell r="R1500">
            <v>6</v>
          </cell>
          <cell r="S1500" t="str">
            <v>3474636454419</v>
          </cell>
          <cell r="T1500" t="str">
            <v>ЕАЭС № RU Д-FR.АИ13.В.00435/19</v>
          </cell>
          <cell r="U1500" t="str">
            <v>Non Aerosol</v>
          </cell>
          <cell r="V1500" t="str">
            <v>E2082201</v>
          </cell>
          <cell r="W1500" t="str">
            <v>E2082201</v>
          </cell>
          <cell r="X1500" t="str">
            <v>E2082201</v>
          </cell>
          <cell r="Y1500" t="str">
            <v>E2082201</v>
          </cell>
          <cell r="Z1500" t="str">
            <v>not US</v>
          </cell>
          <cell r="AA1500" t="str">
            <v/>
          </cell>
          <cell r="AB1500">
            <v>9</v>
          </cell>
          <cell r="AC1500" t="str">
            <v>Non Aerosol</v>
          </cell>
        </row>
        <row r="1501">
          <cell r="A1501" t="str">
            <v>E2082401</v>
          </cell>
          <cell r="B1501" t="str">
            <v>3474636454426</v>
          </cell>
          <cell r="C1501" t="str">
            <v>MX OW INDIAN WONDER 150ML V957</v>
          </cell>
          <cell r="D1501" t="str">
            <v>MX</v>
          </cell>
          <cell r="E1501" t="str">
            <v>A</v>
          </cell>
          <cell r="F1501">
            <v>1</v>
          </cell>
          <cell r="I1501" t="str">
            <v/>
          </cell>
          <cell r="L1501">
            <v>0.18</v>
          </cell>
          <cell r="M1501">
            <v>18</v>
          </cell>
          <cell r="N1501">
            <v>396</v>
          </cell>
          <cell r="O1501">
            <v>1980</v>
          </cell>
          <cell r="P1501">
            <v>0</v>
          </cell>
          <cell r="Q1501">
            <v>1</v>
          </cell>
          <cell r="R1501">
            <v>6</v>
          </cell>
          <cell r="S1501" t="str">
            <v>3474636454426</v>
          </cell>
          <cell r="T1501" t="str">
            <v>ЕАЭС № RU Д-FR.АИ13.В.00435/19</v>
          </cell>
          <cell r="U1501" t="str">
            <v>Non Aerosol</v>
          </cell>
          <cell r="V1501" t="str">
            <v>E2082401</v>
          </cell>
          <cell r="W1501" t="str">
            <v>E2082401</v>
          </cell>
          <cell r="X1501" t="str">
            <v>E2082401</v>
          </cell>
          <cell r="Y1501" t="str">
            <v>E2082401</v>
          </cell>
          <cell r="Z1501" t="str">
            <v>not US</v>
          </cell>
          <cell r="AA1501" t="str">
            <v/>
          </cell>
          <cell r="AB1501">
            <v>9</v>
          </cell>
          <cell r="AC1501" t="str">
            <v>Non Aerosol</v>
          </cell>
        </row>
        <row r="1502">
          <cell r="A1502" t="str">
            <v>E2082001</v>
          </cell>
          <cell r="B1502" t="str">
            <v>3474636454402</v>
          </cell>
          <cell r="C1502" t="str">
            <v>MX OW AMAZONIAN OIL 150ML V957</v>
          </cell>
          <cell r="D1502" t="str">
            <v>MX</v>
          </cell>
          <cell r="E1502" t="str">
            <v>A</v>
          </cell>
          <cell r="F1502">
            <v>1</v>
          </cell>
          <cell r="I1502" t="str">
            <v/>
          </cell>
          <cell r="L1502">
            <v>0.18</v>
          </cell>
          <cell r="M1502">
            <v>18</v>
          </cell>
          <cell r="N1502">
            <v>396</v>
          </cell>
          <cell r="O1502">
            <v>1980</v>
          </cell>
          <cell r="P1502">
            <v>0</v>
          </cell>
          <cell r="Q1502">
            <v>1</v>
          </cell>
          <cell r="R1502">
            <v>6</v>
          </cell>
          <cell r="S1502" t="str">
            <v>3474636454402</v>
          </cell>
          <cell r="T1502" t="str">
            <v>ЕАЭС № RU Д-FR.АИ13.В.00435/19</v>
          </cell>
          <cell r="U1502" t="str">
            <v>Non Aerosol</v>
          </cell>
          <cell r="V1502" t="str">
            <v>E2082001</v>
          </cell>
          <cell r="W1502" t="str">
            <v>E2082001</v>
          </cell>
          <cell r="X1502" t="str">
            <v>E2082001</v>
          </cell>
          <cell r="Y1502" t="str">
            <v>E2082001</v>
          </cell>
          <cell r="Z1502" t="str">
            <v>not US</v>
          </cell>
          <cell r="AA1502" t="str">
            <v/>
          </cell>
          <cell r="AB1502">
            <v>9</v>
          </cell>
          <cell r="AC1502" t="str">
            <v>Non Aerosol</v>
          </cell>
        </row>
        <row r="1503">
          <cell r="A1503" t="str">
            <v>P1025801</v>
          </cell>
          <cell r="B1503" t="str">
            <v>884486203090</v>
          </cell>
          <cell r="C1503" t="str">
            <v>MX STYLNK HT BUFF THRM 250ML VE03</v>
          </cell>
          <cell r="D1503" t="str">
            <v>MX</v>
          </cell>
          <cell r="E1503" t="str">
            <v>A</v>
          </cell>
          <cell r="F1503">
            <v>1</v>
          </cell>
          <cell r="I1503" t="str">
            <v/>
          </cell>
          <cell r="L1503">
            <v>0.27200000000000002</v>
          </cell>
          <cell r="M1503">
            <v>6</v>
          </cell>
          <cell r="N1503">
            <v>300</v>
          </cell>
          <cell r="O1503">
            <v>1200</v>
          </cell>
          <cell r="P1503">
            <v>0</v>
          </cell>
          <cell r="Q1503">
            <v>1</v>
          </cell>
          <cell r="R1503">
            <v>0</v>
          </cell>
          <cell r="S1503" t="str">
            <v>884486203090</v>
          </cell>
          <cell r="T1503" t="str">
            <v>ЕАЭС № RU Д-CA.АИ13.В.06406</v>
          </cell>
          <cell r="U1503" t="str">
            <v>Non Aerosol</v>
          </cell>
          <cell r="V1503" t="str">
            <v>P1025801</v>
          </cell>
          <cell r="W1503" t="str">
            <v>P1025801</v>
          </cell>
          <cell r="X1503" t="str">
            <v>P1025801</v>
          </cell>
          <cell r="Y1503" t="str">
            <v>P1025801</v>
          </cell>
          <cell r="Z1503" t="str">
            <v>not US</v>
          </cell>
          <cell r="AA1503" t="str">
            <v/>
          </cell>
          <cell r="AB1503">
            <v>9</v>
          </cell>
          <cell r="AC1503" t="str">
            <v>Non Aerosol</v>
          </cell>
        </row>
        <row r="1504">
          <cell r="A1504" t="str">
            <v>P0936801</v>
          </cell>
          <cell r="B1504" t="str">
            <v>884486179371</v>
          </cell>
          <cell r="C1504" t="str">
            <v>MX STY VOL BUILDER 238G 8.4OZ LGE03</v>
          </cell>
          <cell r="D1504" t="str">
            <v>MX</v>
          </cell>
          <cell r="E1504" t="str">
            <v>B</v>
          </cell>
          <cell r="F1504">
            <v>1</v>
          </cell>
          <cell r="I1504" t="str">
            <v/>
          </cell>
          <cell r="L1504">
            <v>0.29599999999999999</v>
          </cell>
          <cell r="M1504">
            <v>12</v>
          </cell>
          <cell r="N1504">
            <v>312</v>
          </cell>
          <cell r="O1504">
            <v>1248</v>
          </cell>
          <cell r="P1504">
            <v>0</v>
          </cell>
          <cell r="Q1504">
            <v>1</v>
          </cell>
          <cell r="R1504">
            <v>6</v>
          </cell>
          <cell r="S1504" t="str">
            <v>884486179371</v>
          </cell>
          <cell r="T1504" t="str">
            <v>ЕАЭС № RU Д-CA.АИ13.В.06409</v>
          </cell>
          <cell r="U1504" t="str">
            <v>Aerosol Level 1</v>
          </cell>
          <cell r="V1504" t="str">
            <v>P0936801</v>
          </cell>
          <cell r="W1504" t="str">
            <v>P0936801</v>
          </cell>
          <cell r="X1504" t="str">
            <v>P0936801</v>
          </cell>
          <cell r="Y1504" t="str">
            <v>P0936801</v>
          </cell>
          <cell r="Z1504" t="str">
            <v>US</v>
          </cell>
          <cell r="AA1504" t="str">
            <v>available</v>
          </cell>
          <cell r="AB1504">
            <v>1</v>
          </cell>
          <cell r="AC1504" t="str">
            <v>Aerosol Level 1</v>
          </cell>
        </row>
        <row r="1505">
          <cell r="A1505" t="str">
            <v>P0934201</v>
          </cell>
          <cell r="B1505" t="str">
            <v>884486179210</v>
          </cell>
          <cell r="C1505" t="str">
            <v>MX STY SMOOTH SETTER CRM 118ML VE03</v>
          </cell>
          <cell r="D1505" t="str">
            <v>MX</v>
          </cell>
          <cell r="E1505" t="str">
            <v>B</v>
          </cell>
          <cell r="F1505">
            <v>1</v>
          </cell>
          <cell r="I1505" t="str">
            <v/>
          </cell>
          <cell r="L1505">
            <v>0.13500000000000001</v>
          </cell>
          <cell r="M1505">
            <v>12</v>
          </cell>
          <cell r="N1505">
            <v>408</v>
          </cell>
          <cell r="O1505">
            <v>2040</v>
          </cell>
          <cell r="P1505">
            <v>0</v>
          </cell>
          <cell r="Q1505">
            <v>1</v>
          </cell>
          <cell r="R1505">
            <v>0</v>
          </cell>
          <cell r="S1505" t="str">
            <v>884486179210</v>
          </cell>
          <cell r="T1505" t="str">
            <v>ЕАЭС № RU Д-CA.АИ13.В.06407</v>
          </cell>
          <cell r="U1505" t="str">
            <v>Non Aerosol</v>
          </cell>
          <cell r="V1505" t="str">
            <v>P0934201</v>
          </cell>
          <cell r="W1505" t="str">
            <v>P0934201</v>
          </cell>
          <cell r="X1505" t="str">
            <v>P0934201</v>
          </cell>
          <cell r="Y1505" t="str">
            <v>P0934201</v>
          </cell>
          <cell r="Z1505" t="str">
            <v>not US</v>
          </cell>
          <cell r="AA1505" t="str">
            <v/>
          </cell>
          <cell r="AB1505">
            <v>9</v>
          </cell>
          <cell r="AC1505" t="str">
            <v>Non Aerosol</v>
          </cell>
        </row>
        <row r="1506">
          <cell r="A1506" t="str">
            <v>P0963001</v>
          </cell>
          <cell r="B1506" t="str">
            <v>884486183514</v>
          </cell>
          <cell r="C1506" t="str">
            <v>MX STY BEACH CLAY 100ML LG4</v>
          </cell>
          <cell r="D1506" t="str">
            <v>MX</v>
          </cell>
          <cell r="E1506" t="str">
            <v>B</v>
          </cell>
          <cell r="F1506">
            <v>1</v>
          </cell>
          <cell r="I1506" t="str">
            <v/>
          </cell>
          <cell r="L1506">
            <v>0.14000000000000001</v>
          </cell>
          <cell r="M1506">
            <v>24</v>
          </cell>
          <cell r="N1506">
            <v>312</v>
          </cell>
          <cell r="O1506">
            <v>3120</v>
          </cell>
          <cell r="P1506">
            <v>0</v>
          </cell>
          <cell r="Q1506">
            <v>1</v>
          </cell>
          <cell r="R1506">
            <v>0</v>
          </cell>
          <cell r="S1506" t="str">
            <v>884486183514</v>
          </cell>
          <cell r="T1506" t="str">
            <v>ЕАЭС № RU Д-CA.АИ13.В.06543</v>
          </cell>
          <cell r="U1506" t="str">
            <v>Non Aerosol</v>
          </cell>
          <cell r="V1506" t="str">
            <v>P0963001</v>
          </cell>
          <cell r="W1506" t="str">
            <v>P0963001</v>
          </cell>
          <cell r="X1506" t="str">
            <v>P0963001</v>
          </cell>
          <cell r="Y1506" t="str">
            <v>P0963001</v>
          </cell>
          <cell r="Z1506" t="str">
            <v>not US</v>
          </cell>
          <cell r="AA1506" t="str">
            <v/>
          </cell>
          <cell r="AB1506">
            <v>9</v>
          </cell>
          <cell r="AC1506" t="str">
            <v>Non Aerosol</v>
          </cell>
        </row>
        <row r="1507">
          <cell r="A1507" t="str">
            <v>P0933601</v>
          </cell>
          <cell r="B1507" t="str">
            <v>884486179135</v>
          </cell>
          <cell r="C1507" t="str">
            <v>MX STY OVR ACHVR 3N1 WNDR 50ML VE03</v>
          </cell>
          <cell r="D1507" t="str">
            <v>MX</v>
          </cell>
          <cell r="E1507" t="str">
            <v>A</v>
          </cell>
          <cell r="F1507">
            <v>1</v>
          </cell>
          <cell r="I1507" t="str">
            <v/>
          </cell>
          <cell r="L1507">
            <v>8.8999999999999996E-2</v>
          </cell>
          <cell r="M1507">
            <v>12</v>
          </cell>
          <cell r="N1507">
            <v>264</v>
          </cell>
          <cell r="O1507">
            <v>2904</v>
          </cell>
          <cell r="P1507">
            <v>0</v>
          </cell>
          <cell r="Q1507">
            <v>1</v>
          </cell>
          <cell r="R1507">
            <v>0</v>
          </cell>
          <cell r="S1507" t="str">
            <v>884486179135</v>
          </cell>
          <cell r="T1507" t="str">
            <v>ЕАЭС № RU Д-CA.АИ13.В.06408</v>
          </cell>
          <cell r="U1507" t="str">
            <v>Non Aerosol</v>
          </cell>
          <cell r="V1507" t="str">
            <v>P0933601</v>
          </cell>
          <cell r="W1507" t="str">
            <v>P0933601</v>
          </cell>
          <cell r="X1507" t="str">
            <v>P0933601</v>
          </cell>
          <cell r="Y1507" t="str">
            <v>P0933601</v>
          </cell>
          <cell r="Z1507" t="str">
            <v>not US</v>
          </cell>
          <cell r="AA1507" t="str">
            <v/>
          </cell>
          <cell r="AB1507">
            <v>9</v>
          </cell>
          <cell r="AC1507" t="str">
            <v>Non Aerosol</v>
          </cell>
        </row>
        <row r="1508">
          <cell r="A1508" t="str">
            <v>P0935602</v>
          </cell>
          <cell r="B1508" t="str">
            <v>884486179319</v>
          </cell>
          <cell r="C1508" t="str">
            <v>MX STY SUPER STRNG HLDGEL 200ML LG4</v>
          </cell>
          <cell r="D1508" t="str">
            <v>MX</v>
          </cell>
          <cell r="E1508" t="str">
            <v>C</v>
          </cell>
          <cell r="F1508">
            <v>1</v>
          </cell>
          <cell r="I1508" t="str">
            <v/>
          </cell>
          <cell r="L1508">
            <v>0.23200000000000001</v>
          </cell>
          <cell r="M1508">
            <v>6</v>
          </cell>
          <cell r="N1508">
            <v>288</v>
          </cell>
          <cell r="O1508">
            <v>1440</v>
          </cell>
          <cell r="P1508">
            <v>0</v>
          </cell>
          <cell r="Q1508">
            <v>1</v>
          </cell>
          <cell r="R1508">
            <v>0</v>
          </cell>
          <cell r="S1508" t="str">
            <v>884486179319</v>
          </cell>
          <cell r="T1508" t="str">
            <v>ЕАЭС № RU Д-US.АИ13.В.06410</v>
          </cell>
          <cell r="U1508" t="str">
            <v>Non Aerosol</v>
          </cell>
          <cell r="V1508" t="str">
            <v>P0935602</v>
          </cell>
          <cell r="W1508" t="str">
            <v>P0935602</v>
          </cell>
          <cell r="X1508" t="str">
            <v>P0935602</v>
          </cell>
          <cell r="Y1508" t="str">
            <v>P0935602</v>
          </cell>
          <cell r="Z1508" t="str">
            <v>US</v>
          </cell>
          <cell r="AA1508" t="str">
            <v>P0935602</v>
          </cell>
          <cell r="AB1508">
            <v>9</v>
          </cell>
          <cell r="AC1508" t="str">
            <v>Non Aerosol</v>
          </cell>
        </row>
        <row r="1509">
          <cell r="A1509" t="str">
            <v>E1443801</v>
          </cell>
          <cell r="B1509" t="str">
            <v>3474630650299</v>
          </cell>
          <cell r="C1509" t="str">
            <v>MX STYLELINK PFT VOL POWDER 7G E50</v>
          </cell>
          <cell r="D1509" t="str">
            <v>MX</v>
          </cell>
          <cell r="E1509" t="str">
            <v>A</v>
          </cell>
          <cell r="F1509">
            <v>1</v>
          </cell>
          <cell r="I1509" t="str">
            <v/>
          </cell>
          <cell r="L1509">
            <v>2.1000000000000001E-2</v>
          </cell>
          <cell r="M1509">
            <v>24</v>
          </cell>
          <cell r="N1509">
            <v>696</v>
          </cell>
          <cell r="O1509">
            <v>6264</v>
          </cell>
          <cell r="P1509">
            <v>0</v>
          </cell>
          <cell r="Q1509">
            <v>1</v>
          </cell>
          <cell r="R1509">
            <v>6</v>
          </cell>
          <cell r="S1509" t="str">
            <v>3474630650299</v>
          </cell>
          <cell r="T1509" t="str">
            <v>RU.50.99.05.001.E.000256.04.15</v>
          </cell>
          <cell r="U1509" t="str">
            <v>Non Aerosol</v>
          </cell>
          <cell r="V1509" t="str">
            <v>E1443801</v>
          </cell>
          <cell r="W1509" t="str">
            <v>E1443801</v>
          </cell>
          <cell r="X1509" t="str">
            <v>E1443801</v>
          </cell>
          <cell r="Y1509" t="str">
            <v>E1443801</v>
          </cell>
          <cell r="Z1509" t="str">
            <v>not US</v>
          </cell>
          <cell r="AA1509" t="str">
            <v/>
          </cell>
          <cell r="AB1509">
            <v>9</v>
          </cell>
          <cell r="AC1509" t="str">
            <v>Non Aerosol</v>
          </cell>
        </row>
        <row r="1510">
          <cell r="A1510" t="str">
            <v>E1055601</v>
          </cell>
          <cell r="B1510" t="str">
            <v>3474630659117</v>
          </cell>
          <cell r="C1510" t="str">
            <v>MX STL DRY TEXT HAIRSPY 150ML F44</v>
          </cell>
          <cell r="D1510" t="str">
            <v>MX</v>
          </cell>
          <cell r="E1510" t="str">
            <v>C</v>
          </cell>
          <cell r="F1510">
            <v>1</v>
          </cell>
          <cell r="I1510" t="str">
            <v/>
          </cell>
          <cell r="L1510">
            <v>0.17</v>
          </cell>
          <cell r="M1510">
            <v>6</v>
          </cell>
          <cell r="N1510">
            <v>384</v>
          </cell>
          <cell r="O1510">
            <v>1920</v>
          </cell>
          <cell r="P1510">
            <v>0</v>
          </cell>
          <cell r="Q1510">
            <v>1</v>
          </cell>
          <cell r="R1510">
            <v>0</v>
          </cell>
          <cell r="S1510" t="str">
            <v>3474630659117</v>
          </cell>
          <cell r="T1510" t="str">
            <v>ЕАЭС № RU Д-FR.АИ13.В.06411</v>
          </cell>
          <cell r="U1510" t="str">
            <v>Aerosol Level 1</v>
          </cell>
          <cell r="V1510" t="str">
            <v>E1055601</v>
          </cell>
          <cell r="W1510" t="str">
            <v>E1055601</v>
          </cell>
          <cell r="X1510" t="str">
            <v>E1055601</v>
          </cell>
          <cell r="Y1510" t="str">
            <v>E1055601</v>
          </cell>
          <cell r="Z1510" t="str">
            <v>not US</v>
          </cell>
          <cell r="AA1510" t="str">
            <v/>
          </cell>
          <cell r="AB1510">
            <v>3</v>
          </cell>
          <cell r="AC1510" t="str">
            <v>Aerosol Level 1</v>
          </cell>
        </row>
        <row r="1511">
          <cell r="A1511" t="str">
            <v>E1055201</v>
          </cell>
          <cell r="B1511" t="str">
            <v>3474630658998</v>
          </cell>
          <cell r="C1511" t="str">
            <v>MX STL PFT FINI HAIRSPY 400ML F44</v>
          </cell>
          <cell r="D1511" t="str">
            <v>MX</v>
          </cell>
          <cell r="E1511" t="str">
            <v>B</v>
          </cell>
          <cell r="F1511">
            <v>1</v>
          </cell>
          <cell r="I1511" t="str">
            <v/>
          </cell>
          <cell r="L1511">
            <v>0.375</v>
          </cell>
          <cell r="M1511">
            <v>6</v>
          </cell>
          <cell r="N1511">
            <v>234</v>
          </cell>
          <cell r="O1511">
            <v>702</v>
          </cell>
          <cell r="P1511">
            <v>0</v>
          </cell>
          <cell r="Q1511">
            <v>1</v>
          </cell>
          <cell r="R1511">
            <v>0</v>
          </cell>
          <cell r="S1511" t="str">
            <v>3474630658998</v>
          </cell>
          <cell r="T1511" t="str">
            <v>ЕАЭС № RU Д-FR.АИ13.В.06412</v>
          </cell>
          <cell r="U1511" t="str">
            <v>Aerosol Level 1</v>
          </cell>
          <cell r="V1511" t="str">
            <v>E1055201</v>
          </cell>
          <cell r="W1511" t="str">
            <v>E1055201</v>
          </cell>
          <cell r="X1511" t="str">
            <v>E1055201</v>
          </cell>
          <cell r="Y1511" t="str">
            <v>E1055201</v>
          </cell>
          <cell r="Z1511" t="str">
            <v>not US</v>
          </cell>
          <cell r="AA1511" t="str">
            <v/>
          </cell>
          <cell r="AB1511">
            <v>2</v>
          </cell>
          <cell r="AC1511" t="str">
            <v>Aerosol Level 1</v>
          </cell>
        </row>
        <row r="1512">
          <cell r="A1512" t="str">
            <v>E1030001</v>
          </cell>
          <cell r="B1512" t="str">
            <v>3474630650336</v>
          </cell>
          <cell r="C1512" t="str">
            <v>MX STL PFT VOL HAIR SPY 400ML F44</v>
          </cell>
          <cell r="D1512" t="str">
            <v>MX</v>
          </cell>
          <cell r="E1512" t="str">
            <v>B</v>
          </cell>
          <cell r="F1512">
            <v>1</v>
          </cell>
          <cell r="I1512" t="str">
            <v/>
          </cell>
          <cell r="L1512">
            <v>0.375</v>
          </cell>
          <cell r="M1512">
            <v>6</v>
          </cell>
          <cell r="N1512">
            <v>234</v>
          </cell>
          <cell r="O1512">
            <v>702</v>
          </cell>
          <cell r="P1512">
            <v>0</v>
          </cell>
          <cell r="Q1512">
            <v>1</v>
          </cell>
          <cell r="R1512">
            <v>0</v>
          </cell>
          <cell r="S1512" t="str">
            <v>3474630650336</v>
          </cell>
          <cell r="T1512" t="str">
            <v>ЕАЭС № RU Д-FR.АИ13.В.06411</v>
          </cell>
          <cell r="U1512" t="str">
            <v>Aerosol Level 1</v>
          </cell>
          <cell r="V1512" t="str">
            <v>E1030001</v>
          </cell>
          <cell r="W1512" t="str">
            <v>E1030001</v>
          </cell>
          <cell r="X1512" t="str">
            <v>E1030001</v>
          </cell>
          <cell r="Y1512" t="str">
            <v>E1030001</v>
          </cell>
          <cell r="Z1512" t="str">
            <v>not US</v>
          </cell>
          <cell r="AA1512" t="str">
            <v/>
          </cell>
          <cell r="AB1512">
            <v>2</v>
          </cell>
          <cell r="AC1512" t="str">
            <v>Aerosol Level 1</v>
          </cell>
        </row>
        <row r="1513">
          <cell r="A1513" t="str">
            <v>E0367703</v>
          </cell>
          <cell r="B1513" t="str">
            <v>3474630305526</v>
          </cell>
          <cell r="C1513" t="str">
            <v>MX VV FREEZING SPRAY 500ML V851</v>
          </cell>
          <cell r="D1513" t="str">
            <v>MX</v>
          </cell>
          <cell r="E1513" t="str">
            <v>A</v>
          </cell>
          <cell r="F1513">
            <v>1</v>
          </cell>
          <cell r="I1513" t="str">
            <v/>
          </cell>
          <cell r="L1513">
            <v>0.47499999999999998</v>
          </cell>
          <cell r="M1513">
            <v>6</v>
          </cell>
          <cell r="N1513">
            <v>216</v>
          </cell>
          <cell r="O1513">
            <v>648</v>
          </cell>
          <cell r="P1513">
            <v>0</v>
          </cell>
          <cell r="Q1513">
            <v>1</v>
          </cell>
          <cell r="R1513">
            <v>0</v>
          </cell>
          <cell r="S1513" t="str">
            <v>3474630305526</v>
          </cell>
          <cell r="T1513" t="str">
            <v>ЕАЭС № RU Д-FR.АИ13.В.00368/19</v>
          </cell>
          <cell r="U1513" t="str">
            <v>Aerosol Level 1</v>
          </cell>
          <cell r="V1513" t="str">
            <v>E0367703</v>
          </cell>
          <cell r="W1513" t="str">
            <v>E0367703</v>
          </cell>
          <cell r="X1513" t="str">
            <v>E0367703</v>
          </cell>
          <cell r="Y1513" t="str">
            <v>E0367703</v>
          </cell>
          <cell r="Z1513" t="str">
            <v>not US</v>
          </cell>
          <cell r="AA1513" t="str">
            <v/>
          </cell>
          <cell r="AB1513">
            <v>2</v>
          </cell>
          <cell r="AC1513" t="str">
            <v>Aerosol Level 1</v>
          </cell>
        </row>
        <row r="1514">
          <cell r="A1514" t="str">
            <v>E0367803</v>
          </cell>
          <cell r="B1514" t="str">
            <v>3474630305557</v>
          </cell>
          <cell r="C1514" t="str">
            <v>MX VV EXTRA FREEZING 500ML V851</v>
          </cell>
          <cell r="D1514" t="str">
            <v>MX</v>
          </cell>
          <cell r="E1514" t="str">
            <v>A</v>
          </cell>
          <cell r="F1514">
            <v>1</v>
          </cell>
          <cell r="I1514" t="str">
            <v/>
          </cell>
          <cell r="L1514">
            <v>0.47499999999999998</v>
          </cell>
          <cell r="M1514">
            <v>6</v>
          </cell>
          <cell r="N1514">
            <v>216</v>
          </cell>
          <cell r="O1514">
            <v>648</v>
          </cell>
          <cell r="P1514">
            <v>0</v>
          </cell>
          <cell r="Q1514">
            <v>1</v>
          </cell>
          <cell r="R1514">
            <v>0</v>
          </cell>
          <cell r="S1514" t="str">
            <v>3474630305557</v>
          </cell>
          <cell r="T1514" t="str">
            <v>ЕАЭС № RU Д-FR.АИ13.В.00368/19</v>
          </cell>
          <cell r="U1514" t="str">
            <v>Aerosol Level 1</v>
          </cell>
          <cell r="V1514" t="str">
            <v>E0367803</v>
          </cell>
          <cell r="W1514" t="str">
            <v>E0367803</v>
          </cell>
          <cell r="X1514" t="str">
            <v>E0367803</v>
          </cell>
          <cell r="Y1514" t="str">
            <v>E0367803</v>
          </cell>
          <cell r="Z1514" t="str">
            <v>not US</v>
          </cell>
          <cell r="AA1514" t="str">
            <v/>
          </cell>
          <cell r="AB1514">
            <v>2</v>
          </cell>
          <cell r="AC1514" t="str">
            <v>Aerosol Level 1</v>
          </cell>
        </row>
        <row r="1515">
          <cell r="A1515" t="str">
            <v>E0141401</v>
          </cell>
          <cell r="B1515" t="str">
            <v>801788405960</v>
          </cell>
          <cell r="C1515" t="str">
            <v>VV SHAPEMAKER ULTRA 400MLV854</v>
          </cell>
          <cell r="D1515" t="str">
            <v>MX</v>
          </cell>
          <cell r="E1515" t="str">
            <v>B</v>
          </cell>
          <cell r="F1515">
            <v>1</v>
          </cell>
          <cell r="I1515" t="str">
            <v/>
          </cell>
          <cell r="L1515">
            <v>0.36499999999999999</v>
          </cell>
          <cell r="M1515">
            <v>6</v>
          </cell>
          <cell r="N1515">
            <v>234</v>
          </cell>
          <cell r="O1515">
            <v>702</v>
          </cell>
          <cell r="P1515">
            <v>0</v>
          </cell>
          <cell r="Q1515">
            <v>1</v>
          </cell>
          <cell r="R1515">
            <v>0</v>
          </cell>
          <cell r="S1515" t="str">
            <v>801788405960</v>
          </cell>
          <cell r="T1515" t="str">
            <v>ЕАЭС № RU Д-FR.АИ13.В.00369/19</v>
          </cell>
          <cell r="U1515" t="str">
            <v>Aerosol Level 1</v>
          </cell>
          <cell r="V1515" t="str">
            <v>E0141401</v>
          </cell>
          <cell r="W1515" t="str">
            <v>E0141401</v>
          </cell>
          <cell r="X1515" t="str">
            <v>E0141401</v>
          </cell>
          <cell r="Y1515" t="str">
            <v>E0141401</v>
          </cell>
          <cell r="Z1515" t="str">
            <v>not US</v>
          </cell>
          <cell r="AA1515" t="str">
            <v/>
          </cell>
          <cell r="AB1515">
            <v>2</v>
          </cell>
          <cell r="AC1515" t="str">
            <v>Aerosol Level 1</v>
          </cell>
        </row>
        <row r="1516">
          <cell r="A1516" t="str">
            <v>P0771901</v>
          </cell>
          <cell r="B1516" t="str">
            <v>801788430764</v>
          </cell>
          <cell r="C1516" t="str">
            <v>MX VV VOL FOAM 255G G8</v>
          </cell>
          <cell r="D1516" t="str">
            <v>MX</v>
          </cell>
          <cell r="E1516" t="str">
            <v>B</v>
          </cell>
          <cell r="F1516">
            <v>1</v>
          </cell>
          <cell r="I1516" t="str">
            <v/>
          </cell>
          <cell r="L1516">
            <v>0.313</v>
          </cell>
          <cell r="M1516">
            <v>12</v>
          </cell>
          <cell r="N1516">
            <v>288</v>
          </cell>
          <cell r="O1516">
            <v>864</v>
          </cell>
          <cell r="P1516">
            <v>0</v>
          </cell>
          <cell r="Q1516">
            <v>1</v>
          </cell>
          <cell r="R1516">
            <v>6</v>
          </cell>
          <cell r="S1516" t="str">
            <v>801788430764</v>
          </cell>
          <cell r="T1516" t="str">
            <v>ЕАЭС № RU Д-CA.АИ13.В.05985</v>
          </cell>
          <cell r="U1516" t="str">
            <v>Aerosol Level 1</v>
          </cell>
          <cell r="V1516" t="str">
            <v>P0771901</v>
          </cell>
          <cell r="W1516" t="str">
            <v>P0771901</v>
          </cell>
          <cell r="X1516" t="str">
            <v>P0771901</v>
          </cell>
          <cell r="Y1516" t="str">
            <v>P0771901</v>
          </cell>
          <cell r="Z1516" t="str">
            <v>not US</v>
          </cell>
          <cell r="AA1516" t="str">
            <v/>
          </cell>
          <cell r="AB1516">
            <v>1</v>
          </cell>
          <cell r="AC1516" t="str">
            <v>Aerosol Level 1</v>
          </cell>
        </row>
        <row r="1517">
          <cell r="A1517" t="str">
            <v>E2665000</v>
          </cell>
          <cell r="B1517" t="str">
            <v>3539631062714</v>
          </cell>
          <cell r="C1517" t="str">
            <v>CA FLUIDE URB MULT-PROT 50ML VG68</v>
          </cell>
          <cell r="D1517" t="str">
            <v>CR</v>
          </cell>
          <cell r="E1517" t="str">
            <v>A</v>
          </cell>
          <cell r="F1517">
            <v>1</v>
          </cell>
          <cell r="I1517" t="str">
            <v/>
          </cell>
          <cell r="L1517">
            <v>0.20200000000000001</v>
          </cell>
          <cell r="M1517">
            <v>35</v>
          </cell>
          <cell r="N1517">
            <v>560</v>
          </cell>
          <cell r="O1517">
            <v>2240</v>
          </cell>
          <cell r="P1517">
            <v>0</v>
          </cell>
          <cell r="Q1517">
            <v>1</v>
          </cell>
          <cell r="R1517">
            <v>0</v>
          </cell>
          <cell r="S1517" t="str">
            <v>3539631062714</v>
          </cell>
          <cell r="T1517" t="str">
            <v>ЕАЭС N RU Д-FR.АИ33.В.01128/19</v>
          </cell>
          <cell r="U1517" t="str">
            <v>Non Aerosol</v>
          </cell>
          <cell r="V1517" t="str">
            <v>E2665000</v>
          </cell>
          <cell r="W1517" t="str">
            <v>E2665000</v>
          </cell>
          <cell r="X1517" t="str">
            <v>done</v>
          </cell>
          <cell r="Y1517" t="str">
            <v>E2665000</v>
          </cell>
          <cell r="Z1517" t="str">
            <v>not US</v>
          </cell>
          <cell r="AA1517" t="str">
            <v/>
          </cell>
          <cell r="AB1517">
            <v>9</v>
          </cell>
          <cell r="AC1517" t="str">
            <v>Non Aerosol</v>
          </cell>
        </row>
        <row r="1518">
          <cell r="A1518" t="str">
            <v>E2836300</v>
          </cell>
          <cell r="B1518" t="str">
            <v>3539631070085</v>
          </cell>
          <cell r="C1518" t="str">
            <v>CA RENOVATEUR VISAGE 50ML V259</v>
          </cell>
          <cell r="D1518" t="str">
            <v>CR</v>
          </cell>
          <cell r="E1518" t="str">
            <v>A</v>
          </cell>
          <cell r="F1518">
            <v>1</v>
          </cell>
          <cell r="I1518" t="str">
            <v/>
          </cell>
          <cell r="L1518">
            <v>0.25800000000000001</v>
          </cell>
          <cell r="M1518">
            <v>24</v>
          </cell>
          <cell r="N1518">
            <v>312</v>
          </cell>
          <cell r="O1518">
            <v>1560</v>
          </cell>
          <cell r="P1518">
            <v>0</v>
          </cell>
          <cell r="Q1518">
            <v>1</v>
          </cell>
          <cell r="R1518">
            <v>0</v>
          </cell>
          <cell r="S1518" t="str">
            <v>3539631070085</v>
          </cell>
          <cell r="T1518" t="str">
            <v>ЕАЭС N RU Д-FR.АИ33.В.01127/19</v>
          </cell>
          <cell r="U1518" t="str">
            <v>Non Aerosol</v>
          </cell>
          <cell r="V1518" t="str">
            <v>E2836300</v>
          </cell>
          <cell r="W1518" t="str">
            <v>E2836300</v>
          </cell>
          <cell r="X1518" t="str">
            <v>done</v>
          </cell>
          <cell r="Y1518" t="str">
            <v>E2836300</v>
          </cell>
          <cell r="Z1518" t="str">
            <v>not US</v>
          </cell>
          <cell r="AA1518" t="str">
            <v/>
          </cell>
          <cell r="AB1518">
            <v>9</v>
          </cell>
          <cell r="AC1518" t="str">
            <v>Non Aerosol</v>
          </cell>
        </row>
        <row r="1519">
          <cell r="A1519" t="str">
            <v>E2558600</v>
          </cell>
          <cell r="B1519" t="str">
            <v>3539631058373</v>
          </cell>
          <cell r="C1519" t="str">
            <v>CA LES PRECIS VITAMIN.C RET 15ML</v>
          </cell>
          <cell r="D1519" t="str">
            <v>CR</v>
          </cell>
          <cell r="E1519" t="str">
            <v>C</v>
          </cell>
          <cell r="F1519">
            <v>1</v>
          </cell>
          <cell r="I1519" t="str">
            <v/>
          </cell>
          <cell r="L1519">
            <v>5.6000000000000001E-2</v>
          </cell>
          <cell r="M1519">
            <v>44</v>
          </cell>
          <cell r="N1519">
            <v>792</v>
          </cell>
          <cell r="O1519">
            <v>3168</v>
          </cell>
          <cell r="P1519">
            <v>0</v>
          </cell>
          <cell r="Q1519">
            <v>1</v>
          </cell>
          <cell r="R1519">
            <v>0</v>
          </cell>
          <cell r="S1519" t="str">
            <v>3539631058373</v>
          </cell>
          <cell r="T1519" t="str">
            <v>ЕАЭС N RU Д-FR.АИ13.В.06491</v>
          </cell>
          <cell r="U1519" t="str">
            <v>Non Aerosol</v>
          </cell>
          <cell r="V1519" t="str">
            <v>E2558600</v>
          </cell>
          <cell r="W1519" t="str">
            <v>E2558600</v>
          </cell>
          <cell r="X1519" t="str">
            <v>done</v>
          </cell>
          <cell r="Y1519" t="str">
            <v>E2558600</v>
          </cell>
          <cell r="Z1519" t="str">
            <v>not US</v>
          </cell>
          <cell r="AA1519" t="str">
            <v/>
          </cell>
          <cell r="AB1519">
            <v>9</v>
          </cell>
          <cell r="AC1519" t="str">
            <v>Non Aerosol</v>
          </cell>
        </row>
        <row r="1520">
          <cell r="A1520" t="str">
            <v>E2558800</v>
          </cell>
          <cell r="B1520" t="str">
            <v>3539631058397</v>
          </cell>
          <cell r="C1520" t="str">
            <v>CA LES PRECIS AH+TRI RET 15ML</v>
          </cell>
          <cell r="D1520" t="str">
            <v>CR</v>
          </cell>
          <cell r="E1520" t="str">
            <v>A</v>
          </cell>
          <cell r="F1520">
            <v>1</v>
          </cell>
          <cell r="I1520" t="str">
            <v/>
          </cell>
          <cell r="L1520">
            <v>5.6000000000000001E-2</v>
          </cell>
          <cell r="M1520">
            <v>44</v>
          </cell>
          <cell r="N1520">
            <v>792</v>
          </cell>
          <cell r="O1520">
            <v>3168</v>
          </cell>
          <cell r="P1520">
            <v>0</v>
          </cell>
          <cell r="Q1520">
            <v>1</v>
          </cell>
          <cell r="R1520">
            <v>0</v>
          </cell>
          <cell r="S1520" t="str">
            <v>3539631058397</v>
          </cell>
          <cell r="T1520" t="str">
            <v>ЕАЭС N RU Д-FR.АИ13.В.06629</v>
          </cell>
          <cell r="U1520" t="str">
            <v>Non Aerosol</v>
          </cell>
          <cell r="V1520" t="str">
            <v>E2558800</v>
          </cell>
          <cell r="W1520" t="str">
            <v>E2558800</v>
          </cell>
          <cell r="X1520" t="str">
            <v>done</v>
          </cell>
          <cell r="Y1520" t="str">
            <v>E2558800</v>
          </cell>
          <cell r="Z1520" t="str">
            <v>not US</v>
          </cell>
          <cell r="AA1520" t="str">
            <v/>
          </cell>
          <cell r="AB1520">
            <v>9</v>
          </cell>
          <cell r="AC1520" t="str">
            <v>Non Aerosol</v>
          </cell>
        </row>
        <row r="1521">
          <cell r="A1521" t="str">
            <v>E2558700</v>
          </cell>
          <cell r="B1521" t="str">
            <v>3539631058380</v>
          </cell>
          <cell r="C1521" t="str">
            <v>CA LES PRECIS AHA+DI RET 15ML</v>
          </cell>
          <cell r="D1521" t="str">
            <v>CR</v>
          </cell>
          <cell r="E1521" t="str">
            <v>C</v>
          </cell>
          <cell r="F1521">
            <v>1</v>
          </cell>
          <cell r="I1521" t="str">
            <v/>
          </cell>
          <cell r="L1521">
            <v>5.6000000000000001E-2</v>
          </cell>
          <cell r="M1521">
            <v>44</v>
          </cell>
          <cell r="N1521">
            <v>792</v>
          </cell>
          <cell r="O1521">
            <v>3168</v>
          </cell>
          <cell r="P1521">
            <v>0</v>
          </cell>
          <cell r="Q1521">
            <v>1</v>
          </cell>
          <cell r="R1521">
            <v>0</v>
          </cell>
          <cell r="S1521" t="str">
            <v>3539631058380</v>
          </cell>
          <cell r="T1521" t="str">
            <v>ЕАЭС N RU Д-FR.АИ13.В.06491</v>
          </cell>
          <cell r="U1521" t="str">
            <v>Non Aerosol</v>
          </cell>
          <cell r="V1521" t="str">
            <v>E2558700</v>
          </cell>
          <cell r="W1521" t="str">
            <v>E2558700</v>
          </cell>
          <cell r="X1521" t="str">
            <v>done</v>
          </cell>
          <cell r="Y1521" t="str">
            <v>E2558700</v>
          </cell>
          <cell r="Z1521" t="str">
            <v>not US</v>
          </cell>
          <cell r="AA1521" t="str">
            <v/>
          </cell>
          <cell r="AB1521">
            <v>9</v>
          </cell>
          <cell r="AC1521" t="str">
            <v>Non Aerosol</v>
          </cell>
        </row>
        <row r="1522">
          <cell r="A1522" t="str">
            <v>E2558900</v>
          </cell>
          <cell r="B1522" t="str">
            <v>3539631058403</v>
          </cell>
          <cell r="C1522" t="str">
            <v>CA LES PRECIS S.MARIN RET 15ML</v>
          </cell>
          <cell r="D1522" t="str">
            <v>CR</v>
          </cell>
          <cell r="E1522" t="str">
            <v>A</v>
          </cell>
          <cell r="F1522">
            <v>1</v>
          </cell>
          <cell r="I1522" t="str">
            <v/>
          </cell>
          <cell r="L1522">
            <v>5.6000000000000001E-2</v>
          </cell>
          <cell r="M1522">
            <v>44</v>
          </cell>
          <cell r="N1522">
            <v>792</v>
          </cell>
          <cell r="O1522">
            <v>3168</v>
          </cell>
          <cell r="P1522">
            <v>0</v>
          </cell>
          <cell r="Q1522">
            <v>1</v>
          </cell>
          <cell r="R1522">
            <v>0</v>
          </cell>
          <cell r="S1522" t="str">
            <v>3539631058403</v>
          </cell>
          <cell r="T1522" t="str">
            <v>ЕАЭС N RU Д-FR.АИ13.В.06491</v>
          </cell>
          <cell r="U1522" t="str">
            <v>Non Aerosol</v>
          </cell>
          <cell r="V1522" t="str">
            <v>E2558900</v>
          </cell>
          <cell r="W1522" t="str">
            <v>E2558900</v>
          </cell>
          <cell r="X1522" t="str">
            <v>done</v>
          </cell>
          <cell r="Y1522" t="str">
            <v>E2558900</v>
          </cell>
          <cell r="Z1522" t="str">
            <v>not US</v>
          </cell>
          <cell r="AA1522" t="str">
            <v/>
          </cell>
          <cell r="AB1522">
            <v>9</v>
          </cell>
          <cell r="AC1522" t="str">
            <v>Non Aerosol</v>
          </cell>
        </row>
        <row r="1523">
          <cell r="A1523" t="str">
            <v>E1129600</v>
          </cell>
          <cell r="B1523" t="str">
            <v>3169720375793</v>
          </cell>
          <cell r="C1523" t="str">
            <v>CA MY FLUIDE BEAUTE 14 100ML</v>
          </cell>
          <cell r="D1523" t="str">
            <v>CR</v>
          </cell>
          <cell r="E1523" t="str">
            <v>A</v>
          </cell>
          <cell r="F1523">
            <v>1</v>
          </cell>
          <cell r="I1523" t="str">
            <v/>
          </cell>
          <cell r="L1523">
            <v>0.28000000000000003</v>
          </cell>
          <cell r="M1523">
            <v>12</v>
          </cell>
          <cell r="N1523">
            <v>240</v>
          </cell>
          <cell r="O1523">
            <v>1440</v>
          </cell>
          <cell r="P1523">
            <v>0</v>
          </cell>
          <cell r="Q1523">
            <v>1</v>
          </cell>
          <cell r="R1523">
            <v>0</v>
          </cell>
          <cell r="S1523" t="str">
            <v>3169720375793</v>
          </cell>
          <cell r="T1523" t="str">
            <v>ЕАЭС N RU Д-FR.АИ13.В.06251</v>
          </cell>
          <cell r="U1523" t="str">
            <v>Non Aerosol</v>
          </cell>
          <cell r="V1523" t="str">
            <v>E1129600</v>
          </cell>
          <cell r="W1523" t="str">
            <v>E1129600</v>
          </cell>
          <cell r="X1523" t="str">
            <v>done</v>
          </cell>
          <cell r="Y1523" t="str">
            <v>E1129600</v>
          </cell>
          <cell r="Z1523" t="str">
            <v>not US</v>
          </cell>
          <cell r="AA1523" t="str">
            <v/>
          </cell>
          <cell r="AB1523">
            <v>9</v>
          </cell>
          <cell r="AC1523" t="str">
            <v>Non Aerosol</v>
          </cell>
        </row>
        <row r="1524">
          <cell r="A1524" t="str">
            <v>E1241900</v>
          </cell>
          <cell r="B1524" t="str">
            <v>3539633114015</v>
          </cell>
          <cell r="C1524" t="str">
            <v>CA BAS LOTION NACREE 200ML</v>
          </cell>
          <cell r="D1524" t="str">
            <v>CR</v>
          </cell>
          <cell r="E1524" t="str">
            <v>B</v>
          </cell>
          <cell r="F1524">
            <v>1</v>
          </cell>
          <cell r="I1524" t="str">
            <v/>
          </cell>
          <cell r="L1524">
            <v>0.26</v>
          </cell>
          <cell r="M1524">
            <v>24</v>
          </cell>
          <cell r="N1524">
            <v>288</v>
          </cell>
          <cell r="O1524">
            <v>1152</v>
          </cell>
          <cell r="P1524">
            <v>0</v>
          </cell>
          <cell r="Q1524">
            <v>1</v>
          </cell>
          <cell r="R1524">
            <v>0</v>
          </cell>
          <cell r="S1524" t="str">
            <v>3539633114015</v>
          </cell>
          <cell r="T1524" t="str">
            <v>ЕАЭС N RU Д-FR.АИ13.В.00023/18</v>
          </cell>
          <cell r="U1524" t="str">
            <v>Non Aerosol</v>
          </cell>
          <cell r="V1524" t="str">
            <v>E1241900</v>
          </cell>
          <cell r="W1524" t="str">
            <v>E1241900</v>
          </cell>
          <cell r="X1524" t="str">
            <v>done</v>
          </cell>
          <cell r="Y1524" t="str">
            <v>E1241900</v>
          </cell>
          <cell r="Z1524" t="str">
            <v>not US</v>
          </cell>
          <cell r="AA1524" t="str">
            <v/>
          </cell>
          <cell r="AB1524">
            <v>9</v>
          </cell>
          <cell r="AC1524" t="str">
            <v>Non Aerosol</v>
          </cell>
        </row>
        <row r="1525">
          <cell r="A1525" t="str">
            <v>E2135300</v>
          </cell>
          <cell r="B1525" t="str">
            <v>3539633554002</v>
          </cell>
          <cell r="C1525" t="str">
            <v>CA LAIT DE BEAUTE 14 200ML</v>
          </cell>
          <cell r="D1525" t="str">
            <v>CR</v>
          </cell>
          <cell r="E1525" t="str">
            <v>A</v>
          </cell>
          <cell r="F1525">
            <v>1</v>
          </cell>
          <cell r="I1525" t="str">
            <v/>
          </cell>
          <cell r="L1525">
            <v>0.26</v>
          </cell>
          <cell r="M1525">
            <v>24</v>
          </cell>
          <cell r="N1525">
            <v>288</v>
          </cell>
          <cell r="O1525">
            <v>1152</v>
          </cell>
          <cell r="P1525">
            <v>0</v>
          </cell>
          <cell r="Q1525">
            <v>1</v>
          </cell>
          <cell r="R1525">
            <v>0</v>
          </cell>
          <cell r="S1525" t="str">
            <v>3539633554002</v>
          </cell>
          <cell r="T1525" t="str">
            <v>ЕАЭС N RU Д-FR.АИ13.В.06639</v>
          </cell>
          <cell r="U1525" t="str">
            <v>Non Aerosol</v>
          </cell>
          <cell r="V1525" t="str">
            <v>E2135300</v>
          </cell>
          <cell r="W1525" t="str">
            <v>E2135300</v>
          </cell>
          <cell r="X1525" t="str">
            <v>done</v>
          </cell>
          <cell r="Y1525" t="str">
            <v>E2135300</v>
          </cell>
          <cell r="Z1525" t="str">
            <v>not US</v>
          </cell>
          <cell r="AA1525" t="str">
            <v/>
          </cell>
          <cell r="AB1525">
            <v>9</v>
          </cell>
          <cell r="AC1525" t="str">
            <v>Non Aerosol</v>
          </cell>
        </row>
        <row r="1526">
          <cell r="A1526" t="str">
            <v>E1248300</v>
          </cell>
          <cell r="B1526" t="str">
            <v>3539633342005</v>
          </cell>
          <cell r="C1526" t="str">
            <v>CA PRG HUILE MOUSS NET JEUN 200ML</v>
          </cell>
          <cell r="D1526" t="str">
            <v>CR</v>
          </cell>
          <cell r="E1526" t="str">
            <v>C</v>
          </cell>
          <cell r="F1526">
            <v>1</v>
          </cell>
          <cell r="I1526" t="str">
            <v/>
          </cell>
          <cell r="L1526">
            <v>0.24</v>
          </cell>
          <cell r="M1526">
            <v>24</v>
          </cell>
          <cell r="N1526">
            <v>288</v>
          </cell>
          <cell r="O1526">
            <v>1152</v>
          </cell>
          <cell r="P1526">
            <v>0</v>
          </cell>
          <cell r="Q1526">
            <v>1</v>
          </cell>
          <cell r="R1526">
            <v>0</v>
          </cell>
          <cell r="S1526" t="str">
            <v>3539633342005</v>
          </cell>
          <cell r="T1526" t="str">
            <v>ЕАЭС N RU Д-FR.АИ13.В.06263</v>
          </cell>
          <cell r="U1526" t="str">
            <v>Non Aerosol</v>
          </cell>
          <cell r="V1526" t="str">
            <v>E1248300</v>
          </cell>
          <cell r="W1526" t="str">
            <v>E1248300</v>
          </cell>
          <cell r="X1526" t="str">
            <v>done</v>
          </cell>
          <cell r="Y1526" t="str">
            <v>E1248300</v>
          </cell>
          <cell r="Z1526" t="str">
            <v>not US</v>
          </cell>
          <cell r="AA1526" t="str">
            <v/>
          </cell>
          <cell r="AB1526">
            <v>9</v>
          </cell>
          <cell r="AC1526" t="str">
            <v>Non Aerosol</v>
          </cell>
        </row>
        <row r="1527">
          <cell r="A1527" t="str">
            <v>E1248500</v>
          </cell>
          <cell r="B1527" t="str">
            <v>3539633345006</v>
          </cell>
          <cell r="C1527" t="str">
            <v>CA PRG LOTION PERFECTION JEUN 200ML</v>
          </cell>
          <cell r="D1527" t="str">
            <v>CR</v>
          </cell>
          <cell r="E1527" t="str">
            <v>B</v>
          </cell>
          <cell r="F1527">
            <v>1</v>
          </cell>
          <cell r="I1527" t="str">
            <v/>
          </cell>
          <cell r="L1527">
            <v>0.26</v>
          </cell>
          <cell r="M1527">
            <v>24</v>
          </cell>
          <cell r="N1527">
            <v>288</v>
          </cell>
          <cell r="O1527">
            <v>1152</v>
          </cell>
          <cell r="P1527">
            <v>0</v>
          </cell>
          <cell r="Q1527">
            <v>1</v>
          </cell>
          <cell r="R1527">
            <v>0</v>
          </cell>
          <cell r="S1527" t="str">
            <v>3539633345006</v>
          </cell>
          <cell r="T1527" t="str">
            <v>ЕАЭС N RU Д-FR.АИ13.В.06260</v>
          </cell>
          <cell r="U1527" t="str">
            <v>Non Aerosol</v>
          </cell>
          <cell r="V1527" t="str">
            <v>E1248500</v>
          </cell>
          <cell r="W1527" t="str">
            <v>E1248500</v>
          </cell>
          <cell r="X1527" t="str">
            <v>done</v>
          </cell>
          <cell r="Y1527" t="str">
            <v>E1248500</v>
          </cell>
          <cell r="Z1527" t="str">
            <v>not US</v>
          </cell>
          <cell r="AA1527" t="str">
            <v/>
          </cell>
          <cell r="AB1527">
            <v>9</v>
          </cell>
          <cell r="AC1527" t="str">
            <v>Non Aerosol</v>
          </cell>
        </row>
        <row r="1528">
          <cell r="A1528" t="str">
            <v>E2842000</v>
          </cell>
          <cell r="B1528" t="str">
            <v>3539631070313</v>
          </cell>
          <cell r="C1528" t="str">
            <v>CA SERUM NEOMORPHOSE 30ML V259</v>
          </cell>
          <cell r="D1528" t="str">
            <v>CR</v>
          </cell>
          <cell r="E1528" t="str">
            <v>A</v>
          </cell>
          <cell r="F1528">
            <v>1</v>
          </cell>
          <cell r="I1528" t="str">
            <v/>
          </cell>
          <cell r="L1528">
            <v>0.14099999999999999</v>
          </cell>
          <cell r="M1528">
            <v>35</v>
          </cell>
          <cell r="N1528">
            <v>560</v>
          </cell>
          <cell r="O1528">
            <v>2800</v>
          </cell>
          <cell r="P1528">
            <v>0</v>
          </cell>
          <cell r="Q1528">
            <v>1</v>
          </cell>
          <cell r="R1528">
            <v>0</v>
          </cell>
          <cell r="S1528" t="str">
            <v>3539631070313</v>
          </cell>
          <cell r="T1528" t="str">
            <v>ЕАЭС N RU Д-FR.АИ33.В.02521/19</v>
          </cell>
          <cell r="U1528" t="str">
            <v>Non Aerosol</v>
          </cell>
          <cell r="V1528" t="str">
            <v>E2842000</v>
          </cell>
          <cell r="W1528" t="str">
            <v>E2842000</v>
          </cell>
          <cell r="X1528" t="str">
            <v>done</v>
          </cell>
          <cell r="Y1528" t="str">
            <v>E2842000</v>
          </cell>
          <cell r="Z1528" t="str">
            <v>not US</v>
          </cell>
          <cell r="AA1528" t="str">
            <v/>
          </cell>
          <cell r="AB1528">
            <v>9</v>
          </cell>
          <cell r="AC1528" t="str">
            <v>Non Aerosol</v>
          </cell>
        </row>
        <row r="1529">
          <cell r="A1529" t="str">
            <v>E2932700</v>
          </cell>
          <cell r="B1529" t="str">
            <v>3539631072362</v>
          </cell>
          <cell r="C1529" t="str">
            <v>CA LA CREME NEOMORPHOSE 50 ML RV259</v>
          </cell>
          <cell r="D1529" t="str">
            <v>CR</v>
          </cell>
          <cell r="E1529" t="str">
            <v>A</v>
          </cell>
          <cell r="F1529">
            <v>1</v>
          </cell>
          <cell r="I1529" t="str">
            <v/>
          </cell>
          <cell r="L1529">
            <v>0.25800000000000001</v>
          </cell>
          <cell r="M1529">
            <v>24</v>
          </cell>
          <cell r="N1529">
            <v>312</v>
          </cell>
          <cell r="O1529">
            <v>1560</v>
          </cell>
          <cell r="P1529">
            <v>0</v>
          </cell>
          <cell r="Q1529">
            <v>1</v>
          </cell>
          <cell r="R1529">
            <v>0</v>
          </cell>
          <cell r="S1529" t="str">
            <v>3539631072362</v>
          </cell>
          <cell r="T1529" t="str">
            <v>ЕАЭС N RU Д-FR.АИ33.В.02406/19</v>
          </cell>
          <cell r="U1529" t="str">
            <v>Non Aerosol</v>
          </cell>
          <cell r="V1529" t="str">
            <v>E2932700</v>
          </cell>
          <cell r="W1529" t="str">
            <v>E2932700</v>
          </cell>
          <cell r="X1529" t="str">
            <v>done</v>
          </cell>
          <cell r="Y1529" t="str">
            <v>E2932700</v>
          </cell>
          <cell r="Z1529" t="str">
            <v>not US</v>
          </cell>
          <cell r="AA1529" t="str">
            <v/>
          </cell>
          <cell r="AB1529">
            <v>9</v>
          </cell>
          <cell r="AC1529" t="str">
            <v>Non Aerosol</v>
          </cell>
        </row>
        <row r="1530">
          <cell r="A1530" t="str">
            <v>E2144900</v>
          </cell>
          <cell r="B1530" t="str">
            <v>3539633520007</v>
          </cell>
          <cell r="C1530" t="str">
            <v>CA FUND FILLER EYE PATCH 2x5</v>
          </cell>
          <cell r="D1530" t="str">
            <v>CR</v>
          </cell>
          <cell r="E1530" t="str">
            <v>A</v>
          </cell>
          <cell r="F1530">
            <v>1</v>
          </cell>
          <cell r="I1530" t="str">
            <v/>
          </cell>
          <cell r="L1530">
            <v>0.09</v>
          </cell>
          <cell r="M1530">
            <v>39</v>
          </cell>
          <cell r="N1530">
            <v>429</v>
          </cell>
          <cell r="O1530">
            <v>1716</v>
          </cell>
          <cell r="P1530">
            <v>0</v>
          </cell>
          <cell r="Q1530">
            <v>1</v>
          </cell>
          <cell r="R1530">
            <v>0</v>
          </cell>
          <cell r="S1530" t="str">
            <v>3539633520007</v>
          </cell>
          <cell r="T1530" t="str">
            <v>ЕАЭС N RU Д-FR.АИ33.В.02181/19</v>
          </cell>
          <cell r="U1530" t="str">
            <v>Non Aerosol</v>
          </cell>
          <cell r="V1530" t="str">
            <v>E2144900</v>
          </cell>
          <cell r="W1530" t="str">
            <v>E2144900</v>
          </cell>
          <cell r="X1530" t="str">
            <v>done</v>
          </cell>
          <cell r="Y1530" t="str">
            <v>E2144900</v>
          </cell>
          <cell r="Z1530" t="str">
            <v>not US</v>
          </cell>
          <cell r="AA1530" t="str">
            <v/>
          </cell>
          <cell r="AB1530">
            <v>9</v>
          </cell>
          <cell r="AC1530" t="str">
            <v>Non Aerosol</v>
          </cell>
        </row>
        <row r="1531">
          <cell r="A1531" t="str">
            <v>E2144800</v>
          </cell>
          <cell r="B1531" t="str">
            <v>3539633519001</v>
          </cell>
          <cell r="C1531" t="str">
            <v>CA FUND FILLER EYE CARE 15 ml</v>
          </cell>
          <cell r="D1531" t="str">
            <v>CR</v>
          </cell>
          <cell r="E1531" t="str">
            <v>A</v>
          </cell>
          <cell r="F1531">
            <v>1</v>
          </cell>
          <cell r="I1531" t="str">
            <v/>
          </cell>
          <cell r="L1531">
            <v>0.03</v>
          </cell>
          <cell r="M1531">
            <v>32</v>
          </cell>
          <cell r="N1531">
            <v>512</v>
          </cell>
          <cell r="O1531">
            <v>3072</v>
          </cell>
          <cell r="P1531">
            <v>0</v>
          </cell>
          <cell r="Q1531">
            <v>1</v>
          </cell>
          <cell r="R1531">
            <v>0</v>
          </cell>
          <cell r="S1531" t="str">
            <v>3539633519001</v>
          </cell>
          <cell r="T1531" t="str">
            <v>ЕАЭС N RU Д-FR.АИ33.В.01305/19</v>
          </cell>
          <cell r="U1531" t="str">
            <v>Non Aerosol</v>
          </cell>
          <cell r="V1531" t="str">
            <v>E2144800</v>
          </cell>
          <cell r="W1531" t="str">
            <v>E2144800</v>
          </cell>
          <cell r="X1531" t="str">
            <v>done</v>
          </cell>
          <cell r="Y1531" t="str">
            <v>E2144800</v>
          </cell>
          <cell r="Z1531" t="str">
            <v>not US</v>
          </cell>
          <cell r="AA1531" t="str">
            <v/>
          </cell>
          <cell r="AB1531">
            <v>9</v>
          </cell>
          <cell r="AC1531" t="str">
            <v>Non Aerosol</v>
          </cell>
        </row>
        <row r="1532">
          <cell r="A1532" t="str">
            <v>E2934800</v>
          </cell>
          <cell r="B1532" t="str">
            <v>3539631072751</v>
          </cell>
          <cell r="C1532" t="str">
            <v>CA LE BAUME NUIT NEOMOR 50 MLR V259</v>
          </cell>
          <cell r="D1532" t="str">
            <v>CR</v>
          </cell>
          <cell r="E1532" t="str">
            <v>A</v>
          </cell>
          <cell r="F1532">
            <v>1</v>
          </cell>
          <cell r="I1532" t="str">
            <v/>
          </cell>
          <cell r="L1532">
            <v>0.25800000000000001</v>
          </cell>
          <cell r="M1532">
            <v>24</v>
          </cell>
          <cell r="N1532">
            <v>312</v>
          </cell>
          <cell r="O1532">
            <v>1560</v>
          </cell>
          <cell r="P1532">
            <v>0</v>
          </cell>
          <cell r="Q1532">
            <v>1</v>
          </cell>
          <cell r="R1532">
            <v>0</v>
          </cell>
          <cell r="S1532" t="str">
            <v>3539631072751</v>
          </cell>
          <cell r="T1532" t="str">
            <v>ЕАЭС N RU Д-FR.АИ33.В.01308/19</v>
          </cell>
          <cell r="U1532" t="str">
            <v>Non Aerosol</v>
          </cell>
          <cell r="V1532" t="str">
            <v>E2934800</v>
          </cell>
          <cell r="W1532" t="str">
            <v>E2934800</v>
          </cell>
          <cell r="X1532" t="str">
            <v>done</v>
          </cell>
          <cell r="Y1532" t="str">
            <v>E2934800</v>
          </cell>
          <cell r="Z1532" t="str">
            <v>not US</v>
          </cell>
          <cell r="AA1532" t="str">
            <v/>
          </cell>
          <cell r="AB1532">
            <v>9</v>
          </cell>
          <cell r="AC1532" t="str">
            <v>Non Aerosol</v>
          </cell>
        </row>
        <row r="1533">
          <cell r="A1533" t="str">
            <v>E2144500</v>
          </cell>
          <cell r="B1533" t="str">
            <v>3539633516000</v>
          </cell>
          <cell r="C1533" t="str">
            <v>CA FUND RESURFACING MASK 75 ml R</v>
          </cell>
          <cell r="D1533" t="str">
            <v>CR</v>
          </cell>
          <cell r="E1533" t="str">
            <v>B</v>
          </cell>
          <cell r="F1533">
            <v>1</v>
          </cell>
          <cell r="I1533" t="str">
            <v/>
          </cell>
          <cell r="L1533">
            <v>0.11</v>
          </cell>
          <cell r="M1533">
            <v>24</v>
          </cell>
          <cell r="N1533">
            <v>384</v>
          </cell>
          <cell r="O1533">
            <v>1920</v>
          </cell>
          <cell r="P1533">
            <v>0</v>
          </cell>
          <cell r="Q1533">
            <v>1</v>
          </cell>
          <cell r="R1533">
            <v>0</v>
          </cell>
          <cell r="S1533" t="str">
            <v>3539633516000</v>
          </cell>
          <cell r="T1533" t="str">
            <v>ЕАЭС N RU Д-FR.АИ33.В.02180/19</v>
          </cell>
          <cell r="U1533" t="str">
            <v>Non Aerosol</v>
          </cell>
          <cell r="V1533" t="str">
            <v>E2144500</v>
          </cell>
          <cell r="W1533" t="str">
            <v>E2144500</v>
          </cell>
          <cell r="X1533" t="str">
            <v>done</v>
          </cell>
          <cell r="Y1533" t="str">
            <v>E2144500</v>
          </cell>
          <cell r="Z1533" t="str">
            <v>not US</v>
          </cell>
          <cell r="AA1533" t="str">
            <v/>
          </cell>
          <cell r="AB1533">
            <v>9</v>
          </cell>
          <cell r="AC1533" t="str">
            <v>Non Aerosol</v>
          </cell>
        </row>
        <row r="1534">
          <cell r="A1534" t="str">
            <v>E2933600</v>
          </cell>
          <cell r="B1534" t="str">
            <v>3539631072454</v>
          </cell>
          <cell r="C1534" t="str">
            <v>CA LA CREME STIMULIFT 50 ML R V259</v>
          </cell>
          <cell r="D1534" t="str">
            <v>CR</v>
          </cell>
          <cell r="E1534" t="str">
            <v>A</v>
          </cell>
          <cell r="F1534">
            <v>1</v>
          </cell>
          <cell r="I1534" t="str">
            <v/>
          </cell>
          <cell r="L1534">
            <v>0.25800000000000001</v>
          </cell>
          <cell r="M1534">
            <v>24</v>
          </cell>
          <cell r="N1534">
            <v>312</v>
          </cell>
          <cell r="O1534">
            <v>1560</v>
          </cell>
          <cell r="P1534">
            <v>0</v>
          </cell>
          <cell r="Q1534">
            <v>1</v>
          </cell>
          <cell r="R1534">
            <v>0</v>
          </cell>
          <cell r="S1534" t="str">
            <v>3539631072454</v>
          </cell>
          <cell r="T1534" t="str">
            <v>ЕАЭС N RU Д-FR.АИ13.В.06256</v>
          </cell>
          <cell r="U1534" t="str">
            <v>Non Aerosol</v>
          </cell>
          <cell r="V1534" t="str">
            <v>E2933600</v>
          </cell>
          <cell r="W1534" t="str">
            <v>E2933600</v>
          </cell>
          <cell r="X1534" t="str">
            <v>done</v>
          </cell>
          <cell r="Y1534" t="str">
            <v>E2933600</v>
          </cell>
          <cell r="Z1534" t="str">
            <v>not US</v>
          </cell>
          <cell r="AA1534" t="str">
            <v/>
          </cell>
          <cell r="AB1534">
            <v>9</v>
          </cell>
          <cell r="AC1534" t="str">
            <v>Non Aerosol</v>
          </cell>
        </row>
        <row r="1535">
          <cell r="A1535" t="str">
            <v>E3203500</v>
          </cell>
          <cell r="B1535" t="str">
            <v>3539631079743</v>
          </cell>
          <cell r="C1535" t="str">
            <v>CA CREM EN GEL YX STIMULIFT 15RV260</v>
          </cell>
          <cell r="D1535" t="str">
            <v>CR</v>
          </cell>
          <cell r="E1535" t="str">
            <v>A</v>
          </cell>
          <cell r="F1535">
            <v>1</v>
          </cell>
          <cell r="I1535" t="str">
            <v/>
          </cell>
          <cell r="L1535">
            <v>3.9E-2</v>
          </cell>
          <cell r="M1535">
            <v>30</v>
          </cell>
          <cell r="N1535">
            <v>540</v>
          </cell>
          <cell r="O1535">
            <v>2700</v>
          </cell>
          <cell r="P1535">
            <v>0</v>
          </cell>
          <cell r="Q1535">
            <v>1</v>
          </cell>
          <cell r="R1535">
            <v>0</v>
          </cell>
          <cell r="S1535" t="str">
            <v>3539631079743</v>
          </cell>
          <cell r="T1535" t="str">
            <v>ЕАЭС N RU Д-FR.АИ13.В.06255</v>
          </cell>
          <cell r="U1535" t="str">
            <v>Non Aerosol</v>
          </cell>
          <cell r="V1535" t="str">
            <v>E3203500</v>
          </cell>
          <cell r="W1535" t="str">
            <v>E3203500</v>
          </cell>
          <cell r="X1535" t="str">
            <v>done</v>
          </cell>
          <cell r="Y1535" t="str">
            <v>E3203500</v>
          </cell>
          <cell r="Z1535" t="str">
            <v>not US</v>
          </cell>
          <cell r="AA1535" t="str">
            <v/>
          </cell>
          <cell r="AB1535">
            <v>9</v>
          </cell>
          <cell r="AC1535" t="str">
            <v>Non Aerosol</v>
          </cell>
        </row>
        <row r="1536">
          <cell r="A1536" t="str">
            <v>E2934600</v>
          </cell>
          <cell r="B1536" t="str">
            <v>3539631072676</v>
          </cell>
          <cell r="C1536" t="str">
            <v>CA LA CREME RICHE NEOMOR 50ML RV259</v>
          </cell>
          <cell r="D1536" t="str">
            <v>CR</v>
          </cell>
          <cell r="E1536" t="str">
            <v>A</v>
          </cell>
          <cell r="F1536">
            <v>1</v>
          </cell>
          <cell r="I1536" t="str">
            <v/>
          </cell>
          <cell r="L1536">
            <v>0.26</v>
          </cell>
          <cell r="M1536">
            <v>24</v>
          </cell>
          <cell r="N1536">
            <v>312</v>
          </cell>
          <cell r="O1536">
            <v>1560</v>
          </cell>
          <cell r="P1536">
            <v>0</v>
          </cell>
          <cell r="Q1536">
            <v>1</v>
          </cell>
          <cell r="R1536">
            <v>0</v>
          </cell>
          <cell r="S1536" t="str">
            <v>3539631072676</v>
          </cell>
          <cell r="T1536" t="str">
            <v>ЕАЭС N RU Д-FR.АИ33.В.02406/19</v>
          </cell>
          <cell r="U1536" t="str">
            <v>Non Aerosol</v>
          </cell>
          <cell r="V1536" t="str">
            <v>E2934600</v>
          </cell>
          <cell r="W1536" t="str">
            <v>E2934600</v>
          </cell>
          <cell r="X1536" t="str">
            <v>done</v>
          </cell>
          <cell r="Y1536" t="str">
            <v>E2934600</v>
          </cell>
          <cell r="Z1536" t="str">
            <v>not US</v>
          </cell>
          <cell r="AA1536" t="str">
            <v/>
          </cell>
          <cell r="AB1536">
            <v>9</v>
          </cell>
          <cell r="AC1536" t="str">
            <v>Non Aerosol</v>
          </cell>
        </row>
        <row r="1537">
          <cell r="A1537" t="str">
            <v>E2934100</v>
          </cell>
          <cell r="B1537" t="str">
            <v>3539631072508</v>
          </cell>
          <cell r="C1537" t="str">
            <v>CA LA CREME NUIT STIMUL 50 ML RV259</v>
          </cell>
          <cell r="D1537" t="str">
            <v>CR</v>
          </cell>
          <cell r="E1537" t="str">
            <v>A</v>
          </cell>
          <cell r="F1537">
            <v>1</v>
          </cell>
          <cell r="I1537" t="str">
            <v/>
          </cell>
          <cell r="L1537">
            <v>0.25600000000000001</v>
          </cell>
          <cell r="M1537">
            <v>24</v>
          </cell>
          <cell r="N1537">
            <v>312</v>
          </cell>
          <cell r="O1537">
            <v>1560</v>
          </cell>
          <cell r="P1537">
            <v>0</v>
          </cell>
          <cell r="Q1537">
            <v>1</v>
          </cell>
          <cell r="R1537">
            <v>0</v>
          </cell>
          <cell r="S1537" t="str">
            <v>3539631072508</v>
          </cell>
          <cell r="T1537" t="str">
            <v>ЕАЭС N RU Д-FR.АИ13.В.06254</v>
          </cell>
          <cell r="U1537" t="str">
            <v>Non Aerosol</v>
          </cell>
          <cell r="V1537" t="str">
            <v>E2934100</v>
          </cell>
          <cell r="W1537" t="str">
            <v>E2934100</v>
          </cell>
          <cell r="X1537" t="str">
            <v>done</v>
          </cell>
          <cell r="Y1537" t="str">
            <v>E2934100</v>
          </cell>
          <cell r="Z1537" t="str">
            <v>not US</v>
          </cell>
          <cell r="AA1537" t="str">
            <v/>
          </cell>
          <cell r="AB1537">
            <v>9</v>
          </cell>
          <cell r="AC1537" t="str">
            <v>Non Aerosol</v>
          </cell>
        </row>
        <row r="1538">
          <cell r="A1538" t="str">
            <v>E2842600</v>
          </cell>
          <cell r="B1538" t="str">
            <v>3539631070559</v>
          </cell>
          <cell r="C1538" t="str">
            <v>CA SERUM STIMULIFT 30ML V259</v>
          </cell>
          <cell r="D1538" t="str">
            <v>CR</v>
          </cell>
          <cell r="E1538" t="str">
            <v>B</v>
          </cell>
          <cell r="F1538">
            <v>1</v>
          </cell>
          <cell r="I1538" t="str">
            <v/>
          </cell>
          <cell r="L1538">
            <v>0.14199999999999999</v>
          </cell>
          <cell r="M1538">
            <v>35</v>
          </cell>
          <cell r="N1538">
            <v>560</v>
          </cell>
          <cell r="O1538">
            <v>2800</v>
          </cell>
          <cell r="P1538">
            <v>0</v>
          </cell>
          <cell r="Q1538">
            <v>1</v>
          </cell>
          <cell r="R1538">
            <v>0</v>
          </cell>
          <cell r="S1538" t="str">
            <v>3539631070559</v>
          </cell>
          <cell r="T1538" t="str">
            <v>ЕАЭС N RU Д-FR.АИ13.В.06253</v>
          </cell>
          <cell r="U1538" t="str">
            <v>Non Aerosol</v>
          </cell>
          <cell r="V1538" t="str">
            <v>E2842600</v>
          </cell>
          <cell r="W1538" t="str">
            <v>E2842600</v>
          </cell>
          <cell r="X1538" t="str">
            <v>done</v>
          </cell>
          <cell r="Y1538" t="str">
            <v>E2842600</v>
          </cell>
          <cell r="Z1538" t="str">
            <v>not US</v>
          </cell>
          <cell r="AA1538" t="str">
            <v/>
          </cell>
          <cell r="AB1538">
            <v>9</v>
          </cell>
          <cell r="AC1538" t="str">
            <v>Non Aerosol</v>
          </cell>
        </row>
        <row r="1539">
          <cell r="A1539" t="str">
            <v>E2466200</v>
          </cell>
          <cell r="B1539" t="str">
            <v>3539633179052</v>
          </cell>
          <cell r="C1539" t="str">
            <v>CA PLF BIOLOGICAL MASK 75mL</v>
          </cell>
          <cell r="D1539" t="str">
            <v>CR</v>
          </cell>
          <cell r="E1539" t="str">
            <v>A</v>
          </cell>
          <cell r="F1539">
            <v>1</v>
          </cell>
          <cell r="I1539" t="str">
            <v/>
          </cell>
          <cell r="L1539">
            <v>0.11</v>
          </cell>
          <cell r="M1539">
            <v>24</v>
          </cell>
          <cell r="N1539">
            <v>384</v>
          </cell>
          <cell r="O1539">
            <v>1920</v>
          </cell>
          <cell r="P1539">
            <v>0</v>
          </cell>
          <cell r="Q1539">
            <v>1</v>
          </cell>
          <cell r="R1539">
            <v>0</v>
          </cell>
          <cell r="S1539" t="str">
            <v>3539633179052</v>
          </cell>
          <cell r="T1539" t="str">
            <v>ЕАЭС N RU Д-FR.АИ13.В.06323</v>
          </cell>
          <cell r="U1539" t="str">
            <v>Non Aerosol</v>
          </cell>
          <cell r="V1539" t="str">
            <v>E2466200</v>
          </cell>
          <cell r="W1539" t="str">
            <v>E2466200</v>
          </cell>
          <cell r="X1539" t="str">
            <v>done</v>
          </cell>
          <cell r="Y1539" t="str">
            <v>E2466200</v>
          </cell>
          <cell r="Z1539" t="str">
            <v>not US</v>
          </cell>
          <cell r="AA1539" t="str">
            <v/>
          </cell>
          <cell r="AB1539">
            <v>9</v>
          </cell>
          <cell r="AC1539" t="str">
            <v>Non Aerosol</v>
          </cell>
        </row>
        <row r="1540">
          <cell r="A1540" t="str">
            <v>E1520200</v>
          </cell>
          <cell r="B1540" t="str">
            <v>3539633207007</v>
          </cell>
          <cell r="C1540" t="str">
            <v>CA PRG CREME PARFAIT 2015 50ML V990</v>
          </cell>
          <cell r="D1540" t="str">
            <v>CR</v>
          </cell>
          <cell r="E1540" t="str">
            <v>A</v>
          </cell>
          <cell r="F1540">
            <v>1</v>
          </cell>
          <cell r="I1540" t="str">
            <v/>
          </cell>
          <cell r="L1540">
            <v>0.43</v>
          </cell>
          <cell r="M1540">
            <v>6</v>
          </cell>
          <cell r="N1540">
            <v>78</v>
          </cell>
          <cell r="O1540">
            <v>390</v>
          </cell>
          <cell r="P1540">
            <v>0</v>
          </cell>
          <cell r="Q1540">
            <v>1</v>
          </cell>
          <cell r="R1540">
            <v>0</v>
          </cell>
          <cell r="S1540" t="str">
            <v>3539633207007</v>
          </cell>
          <cell r="T1540" t="str">
            <v>ЕАЭС N RU Д-FR.АИ13.В.06256</v>
          </cell>
          <cell r="U1540" t="str">
            <v>Non Aerosol</v>
          </cell>
          <cell r="V1540" t="str">
            <v>E1520200</v>
          </cell>
          <cell r="W1540" t="str">
            <v>E1520200</v>
          </cell>
          <cell r="X1540" t="str">
            <v>done</v>
          </cell>
          <cell r="Y1540" t="str">
            <v>E1520200</v>
          </cell>
          <cell r="Z1540" t="str">
            <v>not US</v>
          </cell>
          <cell r="AA1540" t="str">
            <v/>
          </cell>
          <cell r="AB1540">
            <v>9</v>
          </cell>
          <cell r="AC1540" t="str">
            <v>Non Aerosol</v>
          </cell>
        </row>
        <row r="1541">
          <cell r="A1541" t="str">
            <v>E1996900</v>
          </cell>
          <cell r="B1541" t="str">
            <v>3539633330002</v>
          </cell>
          <cell r="C1541" t="str">
            <v>CA PAAG PERF SER TRIO OF GOLD 40ML</v>
          </cell>
          <cell r="D1541" t="str">
            <v>CR</v>
          </cell>
          <cell r="E1541" t="str">
            <v>A</v>
          </cell>
          <cell r="F1541">
            <v>1</v>
          </cell>
          <cell r="I1541" t="str">
            <v/>
          </cell>
          <cell r="L1541">
            <v>0.33500000000000002</v>
          </cell>
          <cell r="M1541">
            <v>15</v>
          </cell>
          <cell r="N1541">
            <v>150</v>
          </cell>
          <cell r="O1541">
            <v>600</v>
          </cell>
          <cell r="P1541">
            <v>0</v>
          </cell>
          <cell r="Q1541">
            <v>1</v>
          </cell>
          <cell r="R1541">
            <v>0</v>
          </cell>
          <cell r="S1541" t="str">
            <v>3539633330002</v>
          </cell>
          <cell r="T1541" t="str">
            <v>TC № RU Д-FR.ПК05.B.12811</v>
          </cell>
          <cell r="U1541" t="str">
            <v>Non Aerosol</v>
          </cell>
          <cell r="V1541" t="str">
            <v>E1996900</v>
          </cell>
          <cell r="W1541" t="str">
            <v>E1996900</v>
          </cell>
          <cell r="X1541" t="str">
            <v>done</v>
          </cell>
          <cell r="Y1541" t="str">
            <v>E1996900</v>
          </cell>
          <cell r="Z1541" t="str">
            <v>not US</v>
          </cell>
          <cell r="AA1541" t="str">
            <v/>
          </cell>
          <cell r="AB1541">
            <v>9</v>
          </cell>
          <cell r="AC1541" t="str">
            <v>Non Aerosol</v>
          </cell>
        </row>
        <row r="1542">
          <cell r="A1542" t="str">
            <v>E1997500</v>
          </cell>
          <cell r="B1542" t="str">
            <v>3539633319007</v>
          </cell>
          <cell r="C1542" t="str">
            <v>CA PAAG CR EYE LIPS PARF 3ORS 15 ML</v>
          </cell>
          <cell r="D1542" t="str">
            <v>CR</v>
          </cell>
          <cell r="E1542" t="str">
            <v>A</v>
          </cell>
          <cell r="F1542">
            <v>1</v>
          </cell>
          <cell r="I1542" t="str">
            <v/>
          </cell>
          <cell r="L1542">
            <v>0.14000000000000001</v>
          </cell>
          <cell r="M1542">
            <v>30</v>
          </cell>
          <cell r="N1542">
            <v>570</v>
          </cell>
          <cell r="O1542">
            <v>3990</v>
          </cell>
          <cell r="P1542">
            <v>0</v>
          </cell>
          <cell r="Q1542">
            <v>1</v>
          </cell>
          <cell r="R1542">
            <v>0</v>
          </cell>
          <cell r="S1542" t="str">
            <v>3539633319007</v>
          </cell>
          <cell r="T1542" t="str">
            <v>ЕАЭС N RU Д-FR.АИ13.В.00233/19</v>
          </cell>
          <cell r="U1542" t="str">
            <v>Non Aerosol</v>
          </cell>
          <cell r="V1542" t="str">
            <v>E1997500</v>
          </cell>
          <cell r="W1542" t="str">
            <v>E1997500</v>
          </cell>
          <cell r="X1542" t="str">
            <v>done</v>
          </cell>
          <cell r="Y1542" t="str">
            <v>E1997500</v>
          </cell>
          <cell r="Z1542" t="str">
            <v>not US</v>
          </cell>
          <cell r="AA1542" t="str">
            <v/>
          </cell>
          <cell r="AB1542">
            <v>9</v>
          </cell>
          <cell r="AC1542" t="str">
            <v>Non Aerosol</v>
          </cell>
        </row>
        <row r="1543">
          <cell r="A1543" t="str">
            <v>E1997400</v>
          </cell>
          <cell r="B1543" t="str">
            <v>3539633317003</v>
          </cell>
          <cell r="C1543" t="str">
            <v>CA PAAG GRD MASQUE PARF 3 ORS 50ML</v>
          </cell>
          <cell r="D1543" t="str">
            <v>CR</v>
          </cell>
          <cell r="E1543" t="str">
            <v>C</v>
          </cell>
          <cell r="F1543">
            <v>1</v>
          </cell>
          <cell r="I1543" t="str">
            <v/>
          </cell>
          <cell r="L1543">
            <v>0.315</v>
          </cell>
          <cell r="M1543">
            <v>16</v>
          </cell>
          <cell r="N1543">
            <v>320</v>
          </cell>
          <cell r="O1543">
            <v>1280</v>
          </cell>
          <cell r="P1543">
            <v>0</v>
          </cell>
          <cell r="Q1543">
            <v>1</v>
          </cell>
          <cell r="R1543">
            <v>0</v>
          </cell>
          <cell r="S1543" t="str">
            <v>3539633317003</v>
          </cell>
          <cell r="T1543" t="str">
            <v>ЕАЭС N RU Д-FR.АИ13.В.00243/19</v>
          </cell>
          <cell r="U1543" t="str">
            <v>Non Aerosol</v>
          </cell>
          <cell r="V1543" t="str">
            <v>E1997400</v>
          </cell>
          <cell r="W1543" t="str">
            <v>E1997400</v>
          </cell>
          <cell r="X1543" t="str">
            <v>done</v>
          </cell>
          <cell r="Y1543" t="str">
            <v>E1997400</v>
          </cell>
          <cell r="Z1543" t="str">
            <v>not US</v>
          </cell>
          <cell r="AA1543" t="str">
            <v/>
          </cell>
          <cell r="AB1543">
            <v>9</v>
          </cell>
          <cell r="AC1543" t="str">
            <v>Non Aerosol</v>
          </cell>
        </row>
        <row r="1544">
          <cell r="A1544" t="str">
            <v>E3203000</v>
          </cell>
          <cell r="B1544" t="str">
            <v>3539631079545</v>
          </cell>
          <cell r="C1544" t="str">
            <v>CA GEL YEUX LAGON 15ML RV260</v>
          </cell>
          <cell r="D1544" t="str">
            <v>CR</v>
          </cell>
          <cell r="E1544" t="str">
            <v>#</v>
          </cell>
          <cell r="F1544">
            <v>1</v>
          </cell>
          <cell r="I1544" t="str">
            <v/>
          </cell>
          <cell r="L1544">
            <v>3.2000000000000001E-2</v>
          </cell>
          <cell r="M1544">
            <v>30</v>
          </cell>
          <cell r="N1544">
            <v>540</v>
          </cell>
          <cell r="O1544">
            <v>2700</v>
          </cell>
          <cell r="P1544">
            <v>0</v>
          </cell>
          <cell r="Q1544">
            <v>1</v>
          </cell>
          <cell r="R1544">
            <v>0</v>
          </cell>
          <cell r="S1544" t="str">
            <v>3539631079545</v>
          </cell>
          <cell r="T1544" t="str">
            <v>ЕАЭС N RU Д-FR.АИ13.B.05855</v>
          </cell>
          <cell r="U1544" t="str">
            <v>Non Aerosol</v>
          </cell>
          <cell r="V1544" t="str">
            <v>E3203000</v>
          </cell>
          <cell r="W1544" t="str">
            <v>E3203000</v>
          </cell>
          <cell r="X1544" t="str">
            <v>done</v>
          </cell>
          <cell r="Y1544" t="str">
            <v>E3203000</v>
          </cell>
          <cell r="Z1544" t="str">
            <v>not US</v>
          </cell>
          <cell r="AA1544" t="str">
            <v/>
          </cell>
          <cell r="AB1544">
            <v>9</v>
          </cell>
          <cell r="AC1544" t="str">
            <v>Non Aerosol</v>
          </cell>
        </row>
        <row r="1545">
          <cell r="A1545" t="str">
            <v>E1246800</v>
          </cell>
          <cell r="B1545" t="str">
            <v>3539633280000</v>
          </cell>
          <cell r="C1545" t="str">
            <v>CA ID HYD GELEE DES LAGONS 200ML</v>
          </cell>
          <cell r="D1545" t="str">
            <v>CR</v>
          </cell>
          <cell r="E1545" t="str">
            <v>A</v>
          </cell>
          <cell r="F1545">
            <v>1</v>
          </cell>
          <cell r="I1545" t="str">
            <v/>
          </cell>
          <cell r="L1545">
            <v>0.26</v>
          </cell>
          <cell r="M1545">
            <v>24</v>
          </cell>
          <cell r="N1545">
            <v>288</v>
          </cell>
          <cell r="O1545">
            <v>1152</v>
          </cell>
          <cell r="P1545">
            <v>0</v>
          </cell>
          <cell r="Q1545">
            <v>1</v>
          </cell>
          <cell r="R1545">
            <v>0</v>
          </cell>
          <cell r="S1545" t="str">
            <v>3539633280000</v>
          </cell>
          <cell r="T1545" t="str">
            <v>ЕАЭС N RU Д-FR.АИ13.В.06259</v>
          </cell>
          <cell r="U1545" t="str">
            <v>Non Aerosol</v>
          </cell>
          <cell r="V1545" t="str">
            <v>E1246800</v>
          </cell>
          <cell r="W1545" t="str">
            <v>E1246800</v>
          </cell>
          <cell r="X1545" t="str">
            <v>done</v>
          </cell>
          <cell r="Y1545" t="str">
            <v>E1246800</v>
          </cell>
          <cell r="Z1545" t="str">
            <v>not US</v>
          </cell>
          <cell r="AA1545" t="str">
            <v/>
          </cell>
          <cell r="AB1545">
            <v>9</v>
          </cell>
          <cell r="AC1545" t="str">
            <v>Non Aerosol</v>
          </cell>
        </row>
        <row r="1546">
          <cell r="A1546" t="str">
            <v>E1246601</v>
          </cell>
          <cell r="B1546" t="str">
            <v>3539633278007</v>
          </cell>
          <cell r="C1546" t="str">
            <v>CA ID HYD GOM LAGONS 50ML</v>
          </cell>
          <cell r="D1546" t="str">
            <v>CR</v>
          </cell>
          <cell r="E1546" t="str">
            <v>B</v>
          </cell>
          <cell r="F1546">
            <v>1</v>
          </cell>
          <cell r="I1546" t="str">
            <v/>
          </cell>
          <cell r="L1546">
            <v>0.08</v>
          </cell>
          <cell r="M1546">
            <v>24</v>
          </cell>
          <cell r="N1546">
            <v>384</v>
          </cell>
          <cell r="O1546">
            <v>2304</v>
          </cell>
          <cell r="P1546">
            <v>0</v>
          </cell>
          <cell r="Q1546">
            <v>1</v>
          </cell>
          <cell r="R1546">
            <v>0</v>
          </cell>
          <cell r="S1546" t="str">
            <v>3539633278007</v>
          </cell>
          <cell r="T1546" t="str">
            <v>ЕАЭС N RU Д-FR.АИ13.В.06264</v>
          </cell>
          <cell r="U1546" t="str">
            <v>Non Aerosol</v>
          </cell>
          <cell r="V1546" t="str">
            <v>E1246601</v>
          </cell>
          <cell r="W1546" t="str">
            <v>E1246601</v>
          </cell>
          <cell r="X1546" t="str">
            <v>done</v>
          </cell>
          <cell r="Y1546" t="str">
            <v>E1246601</v>
          </cell>
          <cell r="Z1546" t="str">
            <v>not US</v>
          </cell>
          <cell r="AA1546" t="str">
            <v/>
          </cell>
          <cell r="AB1546">
            <v>9</v>
          </cell>
          <cell r="AC1546" t="str">
            <v>Non Aerosol</v>
          </cell>
        </row>
        <row r="1547">
          <cell r="A1547" t="str">
            <v>E2392300</v>
          </cell>
          <cell r="B1547" t="str">
            <v>3539633281014</v>
          </cell>
          <cell r="C1547" t="str">
            <v>CA BRUME DES LAGONS</v>
          </cell>
          <cell r="D1547" t="str">
            <v>CR</v>
          </cell>
          <cell r="E1547" t="str">
            <v>A</v>
          </cell>
          <cell r="F1547">
            <v>1</v>
          </cell>
          <cell r="I1547" t="str">
            <v/>
          </cell>
          <cell r="L1547">
            <v>0.26</v>
          </cell>
          <cell r="M1547">
            <v>24</v>
          </cell>
          <cell r="N1547">
            <v>288</v>
          </cell>
          <cell r="O1547">
            <v>1152</v>
          </cell>
          <cell r="P1547">
            <v>0</v>
          </cell>
          <cell r="Q1547">
            <v>1</v>
          </cell>
          <cell r="R1547">
            <v>0</v>
          </cell>
          <cell r="S1547" t="str">
            <v>3539633281014</v>
          </cell>
          <cell r="T1547" t="str">
            <v>ЕАЭС N RU Д-FR.АИ13.B.05828</v>
          </cell>
          <cell r="U1547" t="str">
            <v>Non Aerosol</v>
          </cell>
          <cell r="V1547" t="str">
            <v>E2392300</v>
          </cell>
          <cell r="W1547" t="str">
            <v>E2392300</v>
          </cell>
          <cell r="X1547" t="str">
            <v>done</v>
          </cell>
          <cell r="Y1547" t="str">
            <v>E2392300</v>
          </cell>
          <cell r="Z1547" t="str">
            <v>not US</v>
          </cell>
          <cell r="AA1547" t="str">
            <v/>
          </cell>
          <cell r="AB1547">
            <v>9</v>
          </cell>
          <cell r="AC1547" t="str">
            <v>Non Aerosol</v>
          </cell>
        </row>
        <row r="1548">
          <cell r="A1548" t="str">
            <v>E1249000</v>
          </cell>
          <cell r="B1548" t="str">
            <v>3539633360009</v>
          </cell>
          <cell r="C1548" t="str">
            <v>CA ID SERUM DES LAGONS 30ML</v>
          </cell>
          <cell r="D1548" t="str">
            <v>CR</v>
          </cell>
          <cell r="E1548" t="str">
            <v>B</v>
          </cell>
          <cell r="F1548">
            <v>1</v>
          </cell>
          <cell r="I1548" t="str">
            <v/>
          </cell>
          <cell r="L1548">
            <v>1.2E-2</v>
          </cell>
          <cell r="M1548">
            <v>24</v>
          </cell>
          <cell r="N1548">
            <v>384</v>
          </cell>
          <cell r="O1548">
            <v>1920</v>
          </cell>
          <cell r="P1548">
            <v>0</v>
          </cell>
          <cell r="Q1548">
            <v>1</v>
          </cell>
          <cell r="R1548">
            <v>0</v>
          </cell>
          <cell r="S1548" t="str">
            <v>3539633360009</v>
          </cell>
          <cell r="T1548" t="str">
            <v>ЕАЭС N RU Д-FR.АИ13.В.06253</v>
          </cell>
          <cell r="U1548" t="str">
            <v>Non Aerosol</v>
          </cell>
          <cell r="V1548" t="str">
            <v>E1249000</v>
          </cell>
          <cell r="W1548" t="str">
            <v>E1249000</v>
          </cell>
          <cell r="X1548" t="str">
            <v>done</v>
          </cell>
          <cell r="Y1548" t="str">
            <v>E1249000</v>
          </cell>
          <cell r="Z1548" t="str">
            <v>not US</v>
          </cell>
          <cell r="AA1548" t="str">
            <v/>
          </cell>
          <cell r="AB1548">
            <v>9</v>
          </cell>
          <cell r="AC1548" t="str">
            <v>Non Aerosol</v>
          </cell>
        </row>
        <row r="1549">
          <cell r="A1549" t="str">
            <v>E2934300</v>
          </cell>
          <cell r="B1549" t="str">
            <v>3539631072553</v>
          </cell>
          <cell r="C1549" t="str">
            <v>CA LA CREME GEL LAGON 50 MLRV259</v>
          </cell>
          <cell r="D1549" t="str">
            <v>CR</v>
          </cell>
          <cell r="E1549" t="str">
            <v>A</v>
          </cell>
          <cell r="F1549">
            <v>1</v>
          </cell>
          <cell r="I1549" t="str">
            <v/>
          </cell>
          <cell r="L1549">
            <v>0.25800000000000001</v>
          </cell>
          <cell r="M1549">
            <v>24</v>
          </cell>
          <cell r="N1549">
            <v>312</v>
          </cell>
          <cell r="O1549">
            <v>1560</v>
          </cell>
          <cell r="P1549">
            <v>0</v>
          </cell>
          <cell r="Q1549">
            <v>1</v>
          </cell>
          <cell r="R1549">
            <v>0</v>
          </cell>
          <cell r="S1549" t="str">
            <v>3539631072553</v>
          </cell>
          <cell r="T1549" t="str">
            <v>ЕАЭС N RU Д-FR.АИ13.В.06254</v>
          </cell>
          <cell r="U1549" t="str">
            <v>Non Aerosol</v>
          </cell>
          <cell r="V1549" t="str">
            <v>E2934300</v>
          </cell>
          <cell r="W1549" t="str">
            <v>E2934300</v>
          </cell>
          <cell r="X1549" t="str">
            <v>done</v>
          </cell>
          <cell r="Y1549" t="str">
            <v>E2934300</v>
          </cell>
          <cell r="Z1549" t="str">
            <v>not US</v>
          </cell>
          <cell r="AA1549" t="str">
            <v/>
          </cell>
          <cell r="AB1549">
            <v>9</v>
          </cell>
          <cell r="AC1549" t="str">
            <v>Non Aerosol</v>
          </cell>
        </row>
        <row r="1550">
          <cell r="A1550" t="str">
            <v>E2931500</v>
          </cell>
          <cell r="B1550" t="str">
            <v>3539631072249</v>
          </cell>
          <cell r="C1550" t="str">
            <v>CA LA CREME LAGON 50 ML RV259</v>
          </cell>
          <cell r="D1550" t="str">
            <v>CR</v>
          </cell>
          <cell r="E1550" t="str">
            <v>A</v>
          </cell>
          <cell r="F1550">
            <v>1</v>
          </cell>
          <cell r="I1550" t="str">
            <v/>
          </cell>
          <cell r="L1550">
            <v>0.25800000000000001</v>
          </cell>
          <cell r="M1550">
            <v>24</v>
          </cell>
          <cell r="N1550">
            <v>312</v>
          </cell>
          <cell r="O1550">
            <v>1560</v>
          </cell>
          <cell r="P1550">
            <v>0</v>
          </cell>
          <cell r="Q1550">
            <v>1</v>
          </cell>
          <cell r="R1550">
            <v>0</v>
          </cell>
          <cell r="S1550" t="str">
            <v>3539631072249</v>
          </cell>
          <cell r="T1550" t="str">
            <v>ЕАЭС N RU Д-FR.АИ13.В.06254</v>
          </cell>
          <cell r="U1550" t="str">
            <v>Non Aerosol</v>
          </cell>
          <cell r="V1550" t="str">
            <v>E2931500</v>
          </cell>
          <cell r="W1550" t="str">
            <v>E2931500</v>
          </cell>
          <cell r="X1550" t="str">
            <v>done</v>
          </cell>
          <cell r="Y1550" t="str">
            <v>E2931500</v>
          </cell>
          <cell r="Z1550" t="str">
            <v>not US</v>
          </cell>
          <cell r="AA1550" t="str">
            <v/>
          </cell>
          <cell r="AB1550">
            <v>9</v>
          </cell>
          <cell r="AC1550" t="str">
            <v>Non Aerosol</v>
          </cell>
        </row>
        <row r="1551">
          <cell r="A1551" t="str">
            <v>E2392100</v>
          </cell>
          <cell r="B1551" t="str">
            <v>3539633351007</v>
          </cell>
          <cell r="C1551" t="str">
            <v>CA MASQUE IMPREGNATION LAGONS  X5</v>
          </cell>
          <cell r="D1551" t="str">
            <v>CR</v>
          </cell>
          <cell r="E1551" t="str">
            <v>B</v>
          </cell>
          <cell r="F1551">
            <v>1</v>
          </cell>
          <cell r="I1551" t="str">
            <v/>
          </cell>
          <cell r="L1551">
            <v>0.21</v>
          </cell>
          <cell r="M1551">
            <v>19</v>
          </cell>
          <cell r="N1551">
            <v>209</v>
          </cell>
          <cell r="O1551">
            <v>627</v>
          </cell>
          <cell r="P1551">
            <v>0</v>
          </cell>
          <cell r="Q1551">
            <v>1</v>
          </cell>
          <cell r="R1551">
            <v>0</v>
          </cell>
          <cell r="S1551" t="str">
            <v>3539633351007</v>
          </cell>
          <cell r="T1551" t="str">
            <v>ЕАЭС N RU Д-FR.АИ13.B.05856</v>
          </cell>
          <cell r="U1551" t="str">
            <v>Non Aerosol</v>
          </cell>
          <cell r="V1551" t="str">
            <v>E2392100</v>
          </cell>
          <cell r="W1551" t="str">
            <v>E2392100</v>
          </cell>
          <cell r="X1551" t="str">
            <v>done</v>
          </cell>
          <cell r="Y1551" t="str">
            <v>E2392100</v>
          </cell>
          <cell r="Z1551" t="str">
            <v>not US</v>
          </cell>
          <cell r="AA1551" t="str">
            <v/>
          </cell>
          <cell r="AB1551">
            <v>9</v>
          </cell>
          <cell r="AC1551" t="str">
            <v>Non Aerosol</v>
          </cell>
        </row>
        <row r="1552">
          <cell r="A1552" t="str">
            <v>E1247400</v>
          </cell>
          <cell r="B1552" t="str">
            <v>3539633284008</v>
          </cell>
          <cell r="C1552" t="str">
            <v>CA ID HYD BAIN DES LAGONS 50ML</v>
          </cell>
          <cell r="D1552" t="str">
            <v>CR</v>
          </cell>
          <cell r="E1552" t="str">
            <v>A</v>
          </cell>
          <cell r="F1552">
            <v>1</v>
          </cell>
          <cell r="I1552" t="str">
            <v/>
          </cell>
          <cell r="L1552">
            <v>0.08</v>
          </cell>
          <cell r="M1552">
            <v>24</v>
          </cell>
          <cell r="N1552">
            <v>384</v>
          </cell>
          <cell r="O1552">
            <v>2304</v>
          </cell>
          <cell r="P1552">
            <v>0</v>
          </cell>
          <cell r="Q1552">
            <v>1</v>
          </cell>
          <cell r="R1552">
            <v>0</v>
          </cell>
          <cell r="S1552" t="str">
            <v>3539633284008</v>
          </cell>
          <cell r="T1552" t="str">
            <v>ЕАЭС N RU Д-FR.АИ13.В.06323</v>
          </cell>
          <cell r="U1552" t="str">
            <v>Non Aerosol</v>
          </cell>
          <cell r="V1552" t="str">
            <v>E1247400</v>
          </cell>
          <cell r="W1552" t="str">
            <v>E1247400</v>
          </cell>
          <cell r="X1552" t="str">
            <v>done</v>
          </cell>
          <cell r="Y1552" t="str">
            <v>E1247400</v>
          </cell>
          <cell r="Z1552" t="str">
            <v>not US</v>
          </cell>
          <cell r="AA1552" t="str">
            <v/>
          </cell>
          <cell r="AB1552">
            <v>9</v>
          </cell>
          <cell r="AC1552" t="str">
            <v>Non Aerosol</v>
          </cell>
        </row>
        <row r="1553">
          <cell r="A1553" t="str">
            <v>E2934400</v>
          </cell>
          <cell r="B1553" t="str">
            <v>3539631072591</v>
          </cell>
          <cell r="C1553" t="str">
            <v>CA LA CREME GEL LAGON 100 MLTV259</v>
          </cell>
          <cell r="D1553" t="str">
            <v>CR</v>
          </cell>
          <cell r="E1553" t="str">
            <v>B</v>
          </cell>
          <cell r="F1553">
            <v>1</v>
          </cell>
          <cell r="I1553" t="str">
            <v/>
          </cell>
          <cell r="L1553">
            <v>0.12</v>
          </cell>
          <cell r="M1553">
            <v>12</v>
          </cell>
          <cell r="N1553">
            <v>264</v>
          </cell>
          <cell r="O1553">
            <v>1584</v>
          </cell>
          <cell r="P1553">
            <v>0</v>
          </cell>
          <cell r="Q1553">
            <v>1</v>
          </cell>
          <cell r="R1553">
            <v>0</v>
          </cell>
          <cell r="S1553" t="str">
            <v>3539631072591</v>
          </cell>
          <cell r="T1553" t="str">
            <v>ЕАЭС N RU Д-FR.АИ13.В.06254</v>
          </cell>
          <cell r="U1553" t="str">
            <v>Non Aerosol</v>
          </cell>
          <cell r="V1553" t="str">
            <v>E2934400</v>
          </cell>
          <cell r="W1553" t="str">
            <v>E2934400</v>
          </cell>
          <cell r="X1553" t="str">
            <v>done</v>
          </cell>
          <cell r="Y1553" t="str">
            <v>E2934400</v>
          </cell>
          <cell r="Z1553" t="str">
            <v>not US</v>
          </cell>
          <cell r="AA1553" t="str">
            <v/>
          </cell>
          <cell r="AB1553">
            <v>9</v>
          </cell>
          <cell r="AC1553" t="str">
            <v>Non Aerosol</v>
          </cell>
        </row>
        <row r="1554">
          <cell r="A1554" t="str">
            <v>E1256600</v>
          </cell>
          <cell r="B1554" t="str">
            <v>3539634284007</v>
          </cell>
          <cell r="C1554" t="str">
            <v>CA ID HYD BAIN LAGONS PRO 200ML</v>
          </cell>
          <cell r="D1554" t="str">
            <v>CR</v>
          </cell>
          <cell r="E1554" t="str">
            <v>A</v>
          </cell>
          <cell r="F1554">
            <v>1</v>
          </cell>
          <cell r="I1554" t="str">
            <v/>
          </cell>
          <cell r="L1554">
            <v>0.23400000000000001</v>
          </cell>
          <cell r="M1554">
            <v>12</v>
          </cell>
          <cell r="N1554">
            <v>108</v>
          </cell>
          <cell r="O1554">
            <v>1080</v>
          </cell>
          <cell r="P1554">
            <v>0</v>
          </cell>
          <cell r="Q1554">
            <v>1</v>
          </cell>
          <cell r="R1554">
            <v>0</v>
          </cell>
          <cell r="S1554" t="str">
            <v>3539634284007</v>
          </cell>
          <cell r="T1554" t="str">
            <v>ЕАЭС N RU Д-FR.АИ13.В.06323</v>
          </cell>
          <cell r="U1554" t="str">
            <v>Non Aerosol</v>
          </cell>
          <cell r="V1554" t="str">
            <v>E1256600</v>
          </cell>
          <cell r="W1554" t="str">
            <v>E1256600</v>
          </cell>
          <cell r="X1554" t="str">
            <v>done</v>
          </cell>
          <cell r="Y1554" t="str">
            <v>E1256600</v>
          </cell>
          <cell r="Z1554" t="str">
            <v>not US</v>
          </cell>
          <cell r="AA1554" t="str">
            <v/>
          </cell>
          <cell r="AB1554">
            <v>9</v>
          </cell>
          <cell r="AC1554" t="str">
            <v>Non Aerosol</v>
          </cell>
        </row>
        <row r="1555">
          <cell r="A1555" t="str">
            <v>E2465900</v>
          </cell>
          <cell r="B1555" t="str">
            <v>3539634351006</v>
          </cell>
          <cell r="C1555" t="str">
            <v>CA CAB BIOCELL MASK LAGONS x10</v>
          </cell>
          <cell r="D1555" t="str">
            <v>CR</v>
          </cell>
          <cell r="E1555" t="str">
            <v>B</v>
          </cell>
          <cell r="F1555">
            <v>1</v>
          </cell>
          <cell r="I1555" t="str">
            <v/>
          </cell>
          <cell r="L1555">
            <v>0.42</v>
          </cell>
          <cell r="M1555">
            <v>11</v>
          </cell>
          <cell r="N1555">
            <v>121</v>
          </cell>
          <cell r="O1555">
            <v>363</v>
          </cell>
          <cell r="P1555">
            <v>0</v>
          </cell>
          <cell r="Q1555">
            <v>1</v>
          </cell>
          <cell r="R1555">
            <v>0</v>
          </cell>
          <cell r="S1555" t="str">
            <v>3539634351006</v>
          </cell>
          <cell r="T1555" t="str">
            <v>ЕАЭС N RU Д-FR.АИ13.B.05856</v>
          </cell>
          <cell r="U1555" t="str">
            <v>Non Aerosol</v>
          </cell>
          <cell r="V1555" t="str">
            <v>E2465900</v>
          </cell>
          <cell r="W1555" t="str">
            <v>E2465900</v>
          </cell>
          <cell r="X1555" t="str">
            <v>done</v>
          </cell>
          <cell r="Y1555" t="str">
            <v>E2465900</v>
          </cell>
          <cell r="Z1555" t="str">
            <v>not US</v>
          </cell>
          <cell r="AA1555" t="str">
            <v/>
          </cell>
          <cell r="AB1555">
            <v>9</v>
          </cell>
          <cell r="AC1555" t="str">
            <v>Non Aerosol</v>
          </cell>
        </row>
        <row r="1556">
          <cell r="A1556" t="str">
            <v>E2843600</v>
          </cell>
          <cell r="B1556" t="str">
            <v>3539631070955</v>
          </cell>
          <cell r="C1556" t="str">
            <v>CA SERUM LAGON T 200ML V259</v>
          </cell>
          <cell r="D1556" t="str">
            <v>CR</v>
          </cell>
          <cell r="E1556" t="str">
            <v>B</v>
          </cell>
          <cell r="F1556">
            <v>1</v>
          </cell>
          <cell r="I1556" t="str">
            <v/>
          </cell>
          <cell r="L1556">
            <v>0.245</v>
          </cell>
          <cell r="M1556">
            <v>24</v>
          </cell>
          <cell r="N1556">
            <v>384</v>
          </cell>
          <cell r="O1556">
            <v>1536</v>
          </cell>
          <cell r="P1556">
            <v>0</v>
          </cell>
          <cell r="Q1556">
            <v>1</v>
          </cell>
          <cell r="R1556">
            <v>0</v>
          </cell>
          <cell r="S1556" t="str">
            <v>3539631070955</v>
          </cell>
          <cell r="T1556" t="str">
            <v>ЕАЭС N RU Д-FR.АИ13.В.06253</v>
          </cell>
          <cell r="U1556" t="str">
            <v>Non Aerosol</v>
          </cell>
          <cell r="V1556" t="str">
            <v>E2843600</v>
          </cell>
          <cell r="W1556" t="str">
            <v>E2843600</v>
          </cell>
          <cell r="X1556" t="str">
            <v>done</v>
          </cell>
          <cell r="Y1556" t="str">
            <v>E2843600</v>
          </cell>
          <cell r="Z1556" t="str">
            <v>not US</v>
          </cell>
          <cell r="AA1556" t="str">
            <v/>
          </cell>
          <cell r="AB1556">
            <v>9</v>
          </cell>
          <cell r="AC1556" t="str">
            <v>Non Aerosol</v>
          </cell>
        </row>
        <row r="1557">
          <cell r="A1557" t="str">
            <v>E2842500</v>
          </cell>
          <cell r="B1557" t="str">
            <v>3539631070511</v>
          </cell>
          <cell r="C1557" t="str">
            <v>CA SERUM CONTROLE T 200ML V259</v>
          </cell>
          <cell r="D1557" t="str">
            <v>CR</v>
          </cell>
          <cell r="E1557" t="str">
            <v>B</v>
          </cell>
          <cell r="F1557">
            <v>1</v>
          </cell>
          <cell r="I1557" t="str">
            <v/>
          </cell>
          <cell r="L1557">
            <v>0.23599999999999999</v>
          </cell>
          <cell r="M1557">
            <v>24</v>
          </cell>
          <cell r="N1557">
            <v>384</v>
          </cell>
          <cell r="O1557">
            <v>1536</v>
          </cell>
          <cell r="P1557">
            <v>0</v>
          </cell>
          <cell r="Q1557">
            <v>1</v>
          </cell>
          <cell r="R1557">
            <v>0</v>
          </cell>
          <cell r="S1557" t="str">
            <v>3539631070511</v>
          </cell>
          <cell r="T1557" t="str">
            <v>ЕАЭС N RU Д-FR.АИ13.В.06253</v>
          </cell>
          <cell r="U1557" t="str">
            <v>Non Aerosol</v>
          </cell>
          <cell r="V1557" t="str">
            <v>E2842500</v>
          </cell>
          <cell r="W1557" t="str">
            <v>E2842500</v>
          </cell>
          <cell r="X1557" t="str">
            <v>done</v>
          </cell>
          <cell r="Y1557" t="str">
            <v>E2842500</v>
          </cell>
          <cell r="Z1557" t="str">
            <v>not US</v>
          </cell>
          <cell r="AA1557" t="str">
            <v/>
          </cell>
          <cell r="AB1557">
            <v>9</v>
          </cell>
          <cell r="AC1557" t="str">
            <v>Non Aerosol</v>
          </cell>
        </row>
        <row r="1558">
          <cell r="A1558" t="str">
            <v>E2843100</v>
          </cell>
          <cell r="B1558" t="str">
            <v>3539631070757</v>
          </cell>
          <cell r="C1558" t="str">
            <v>CA SERUM SENSIDOTE 30ML V259</v>
          </cell>
          <cell r="D1558" t="str">
            <v>CR</v>
          </cell>
          <cell r="E1558" t="str">
            <v>C</v>
          </cell>
          <cell r="F1558">
            <v>1</v>
          </cell>
          <cell r="I1558" t="str">
            <v/>
          </cell>
          <cell r="L1558">
            <v>0.14099999999999999</v>
          </cell>
          <cell r="M1558">
            <v>35</v>
          </cell>
          <cell r="N1558">
            <v>560</v>
          </cell>
          <cell r="O1558">
            <v>2800</v>
          </cell>
          <cell r="P1558">
            <v>0</v>
          </cell>
          <cell r="Q1558">
            <v>1</v>
          </cell>
          <cell r="R1558">
            <v>0</v>
          </cell>
          <cell r="S1558" t="str">
            <v>3539631070757</v>
          </cell>
          <cell r="T1558" t="str">
            <v>ЕАЭС N RU Д-FR.АИ13.В.06253</v>
          </cell>
          <cell r="U1558" t="str">
            <v>Non Aerosol</v>
          </cell>
          <cell r="V1558" t="str">
            <v>E2843100</v>
          </cell>
          <cell r="W1558" t="str">
            <v>E2843100</v>
          </cell>
          <cell r="X1558" t="str">
            <v>done</v>
          </cell>
          <cell r="Y1558" t="str">
            <v>E2843100</v>
          </cell>
          <cell r="Z1558" t="str">
            <v>not US</v>
          </cell>
          <cell r="AA1558" t="str">
            <v/>
          </cell>
          <cell r="AB1558">
            <v>9</v>
          </cell>
          <cell r="AC1558" t="str">
            <v>Non Aerosol</v>
          </cell>
        </row>
        <row r="1559">
          <cell r="A1559" t="str">
            <v>E2392400</v>
          </cell>
          <cell r="B1559" t="str">
            <v>3539634350009</v>
          </cell>
          <cell r="C1559" t="str">
            <v>CA CAB CONTOUR YEUX LAGONS T 30ML</v>
          </cell>
          <cell r="D1559" t="str">
            <v>CR</v>
          </cell>
          <cell r="E1559" t="str">
            <v>B</v>
          </cell>
          <cell r="F1559">
            <v>1</v>
          </cell>
          <cell r="I1559" t="str">
            <v/>
          </cell>
          <cell r="L1559">
            <v>0.04</v>
          </cell>
          <cell r="M1559">
            <v>36</v>
          </cell>
          <cell r="N1559">
            <v>792</v>
          </cell>
          <cell r="O1559">
            <v>4752</v>
          </cell>
          <cell r="P1559">
            <v>0</v>
          </cell>
          <cell r="Q1559">
            <v>1</v>
          </cell>
          <cell r="R1559">
            <v>0</v>
          </cell>
          <cell r="S1559" t="str">
            <v>3539634350009</v>
          </cell>
          <cell r="T1559" t="str">
            <v>ЕАЭС N RU Д-FR.АИ13.B.05855</v>
          </cell>
          <cell r="U1559" t="str">
            <v>Non Aerosol</v>
          </cell>
          <cell r="V1559" t="str">
            <v>E2392400</v>
          </cell>
          <cell r="W1559" t="str">
            <v>E2392400</v>
          </cell>
          <cell r="X1559" t="str">
            <v>done</v>
          </cell>
          <cell r="Y1559" t="str">
            <v>E2392400</v>
          </cell>
          <cell r="Z1559" t="str">
            <v>not US</v>
          </cell>
          <cell r="AA1559" t="str">
            <v/>
          </cell>
          <cell r="AB1559">
            <v>9</v>
          </cell>
          <cell r="AC1559" t="str">
            <v>Non Aerosol</v>
          </cell>
        </row>
        <row r="1560">
          <cell r="A1560" t="str">
            <v>E2932100</v>
          </cell>
          <cell r="B1560" t="str">
            <v>3539631072300</v>
          </cell>
          <cell r="C1560" t="str">
            <v>CA LA CREME SENSIDOTE 50 ML R V259</v>
          </cell>
          <cell r="D1560" t="str">
            <v>CR</v>
          </cell>
          <cell r="E1560" t="str">
            <v>A</v>
          </cell>
          <cell r="F1560">
            <v>1</v>
          </cell>
          <cell r="I1560" t="str">
            <v/>
          </cell>
          <cell r="L1560">
            <v>0.25800000000000001</v>
          </cell>
          <cell r="M1560">
            <v>24</v>
          </cell>
          <cell r="N1560">
            <v>312</v>
          </cell>
          <cell r="O1560">
            <v>1560</v>
          </cell>
          <cell r="P1560">
            <v>0</v>
          </cell>
          <cell r="Q1560">
            <v>1</v>
          </cell>
          <cell r="R1560">
            <v>0</v>
          </cell>
          <cell r="S1560" t="str">
            <v>3539631072300</v>
          </cell>
          <cell r="T1560" t="str">
            <v>ЕАЭС N RU Д-FR.АИ13.В.06256</v>
          </cell>
          <cell r="U1560" t="str">
            <v>Non Aerosol</v>
          </cell>
          <cell r="V1560" t="str">
            <v>E2932100</v>
          </cell>
          <cell r="W1560" t="str">
            <v>E2932100</v>
          </cell>
          <cell r="X1560" t="str">
            <v>done</v>
          </cell>
          <cell r="Y1560" t="str">
            <v>E2932100</v>
          </cell>
          <cell r="Z1560" t="str">
            <v>not US</v>
          </cell>
          <cell r="AA1560" t="str">
            <v/>
          </cell>
          <cell r="AB1560">
            <v>9</v>
          </cell>
          <cell r="AC1560" t="str">
            <v>Non Aerosol</v>
          </cell>
        </row>
        <row r="1561">
          <cell r="A1561" t="str">
            <v>E2842300</v>
          </cell>
          <cell r="B1561" t="str">
            <v>3539631070436</v>
          </cell>
          <cell r="C1561" t="str">
            <v>CA SERUM CONTROLE 30ML V259</v>
          </cell>
          <cell r="D1561" t="str">
            <v>CR</v>
          </cell>
          <cell r="E1561" t="str">
            <v>C</v>
          </cell>
          <cell r="F1561">
            <v>1</v>
          </cell>
          <cell r="I1561" t="str">
            <v/>
          </cell>
          <cell r="L1561">
            <v>0.14099999999999999</v>
          </cell>
          <cell r="M1561">
            <v>35</v>
          </cell>
          <cell r="N1561">
            <v>560</v>
          </cell>
          <cell r="O1561">
            <v>2800</v>
          </cell>
          <cell r="P1561">
            <v>0</v>
          </cell>
          <cell r="Q1561">
            <v>1</v>
          </cell>
          <cell r="R1561">
            <v>0</v>
          </cell>
          <cell r="S1561" t="str">
            <v>3539631070436</v>
          </cell>
          <cell r="T1561" t="str">
            <v>ЕАЭС N RU Д-FR.АИ13.В.06253</v>
          </cell>
          <cell r="U1561" t="str">
            <v>Non Aerosol</v>
          </cell>
          <cell r="V1561" t="str">
            <v>E2842300</v>
          </cell>
          <cell r="W1561" t="str">
            <v>E2842300</v>
          </cell>
          <cell r="X1561" t="str">
            <v>done</v>
          </cell>
          <cell r="Y1561" t="str">
            <v>E2842300</v>
          </cell>
          <cell r="Z1561" t="str">
            <v>not US</v>
          </cell>
          <cell r="AA1561" t="str">
            <v/>
          </cell>
          <cell r="AB1561">
            <v>9</v>
          </cell>
          <cell r="AC1561" t="str">
            <v>Non Aerosol</v>
          </cell>
        </row>
        <row r="1562">
          <cell r="A1562" t="str">
            <v>E2932400</v>
          </cell>
          <cell r="B1562" t="str">
            <v>3539631072331</v>
          </cell>
          <cell r="C1562" t="str">
            <v>CA LA CREME CONTROLE 50 ML R V259</v>
          </cell>
          <cell r="D1562" t="str">
            <v>CR</v>
          </cell>
          <cell r="E1562" t="str">
            <v>C</v>
          </cell>
          <cell r="F1562">
            <v>1</v>
          </cell>
          <cell r="I1562" t="str">
            <v/>
          </cell>
          <cell r="L1562">
            <v>0.25900000000000001</v>
          </cell>
          <cell r="M1562">
            <v>24</v>
          </cell>
          <cell r="N1562">
            <v>312</v>
          </cell>
          <cell r="O1562">
            <v>1560</v>
          </cell>
          <cell r="P1562">
            <v>0</v>
          </cell>
          <cell r="Q1562">
            <v>1</v>
          </cell>
          <cell r="R1562">
            <v>0</v>
          </cell>
          <cell r="S1562" t="str">
            <v>3539631072331</v>
          </cell>
          <cell r="T1562" t="str">
            <v>ЕАЭС N RU Д-FR.АИ13.В.06258</v>
          </cell>
          <cell r="U1562" t="str">
            <v>Non Aerosol</v>
          </cell>
          <cell r="V1562" t="str">
            <v>E2932400</v>
          </cell>
          <cell r="W1562" t="str">
            <v>E2932400</v>
          </cell>
          <cell r="X1562" t="str">
            <v>done</v>
          </cell>
          <cell r="Y1562" t="str">
            <v>E2932400</v>
          </cell>
          <cell r="Z1562" t="str">
            <v>not US</v>
          </cell>
          <cell r="AA1562" t="str">
            <v/>
          </cell>
          <cell r="AB1562">
            <v>9</v>
          </cell>
          <cell r="AC1562" t="str">
            <v>Non Aerosol</v>
          </cell>
        </row>
        <row r="1563">
          <cell r="A1563" t="str">
            <v>E1587200</v>
          </cell>
          <cell r="B1563" t="str">
            <v>3539633321000</v>
          </cell>
          <cell r="C1563" t="str">
            <v>CA HBC SER EXPRT REDU CONTOUR 200ML</v>
          </cell>
          <cell r="D1563" t="str">
            <v>CR</v>
          </cell>
          <cell r="E1563" t="str">
            <v>A</v>
          </cell>
          <cell r="F1563">
            <v>1</v>
          </cell>
          <cell r="I1563" t="str">
            <v/>
          </cell>
          <cell r="L1563">
            <v>0.28000000000000003</v>
          </cell>
          <cell r="M1563">
            <v>15</v>
          </cell>
          <cell r="N1563">
            <v>240</v>
          </cell>
          <cell r="O1563">
            <v>960</v>
          </cell>
          <cell r="P1563">
            <v>0</v>
          </cell>
          <cell r="Q1563">
            <v>1</v>
          </cell>
          <cell r="R1563">
            <v>0</v>
          </cell>
          <cell r="S1563" t="str">
            <v>3539633321000</v>
          </cell>
          <cell r="T1563" t="str">
            <v>ЕАЭС N RU Д-FR.АИ13.В.06435</v>
          </cell>
          <cell r="U1563" t="str">
            <v>Non Aerosol</v>
          </cell>
          <cell r="V1563" t="str">
            <v>E1587200</v>
          </cell>
          <cell r="W1563" t="str">
            <v>E1587200</v>
          </cell>
          <cell r="X1563" t="str">
            <v>done</v>
          </cell>
          <cell r="Y1563" t="str">
            <v>E1587200</v>
          </cell>
          <cell r="Z1563" t="str">
            <v>not US</v>
          </cell>
          <cell r="AA1563" t="str">
            <v/>
          </cell>
          <cell r="AB1563">
            <v>9</v>
          </cell>
          <cell r="AC1563" t="str">
            <v>Non Aerosol</v>
          </cell>
        </row>
        <row r="1564">
          <cell r="A1564" t="str">
            <v>E1587400</v>
          </cell>
          <cell r="B1564" t="str">
            <v>3539633322007</v>
          </cell>
          <cell r="C1564" t="str">
            <v>CA HBC CREME REVEL FERMETE 200ML</v>
          </cell>
          <cell r="D1564" t="str">
            <v>CR</v>
          </cell>
          <cell r="E1564" t="str">
            <v>A</v>
          </cell>
          <cell r="F1564">
            <v>1</v>
          </cell>
          <cell r="I1564" t="str">
            <v/>
          </cell>
          <cell r="L1564">
            <v>0.44900000000000001</v>
          </cell>
          <cell r="M1564">
            <v>12</v>
          </cell>
          <cell r="N1564">
            <v>132</v>
          </cell>
          <cell r="O1564">
            <v>660</v>
          </cell>
          <cell r="P1564">
            <v>0</v>
          </cell>
          <cell r="Q1564">
            <v>1</v>
          </cell>
          <cell r="R1564">
            <v>0</v>
          </cell>
          <cell r="S1564" t="str">
            <v>3539633322007</v>
          </cell>
          <cell r="T1564" t="str">
            <v>ЕАЭС N RU Д-FR.АИ13.В.06434</v>
          </cell>
          <cell r="U1564" t="str">
            <v>Non Aerosol</v>
          </cell>
          <cell r="V1564" t="str">
            <v>E1587400</v>
          </cell>
          <cell r="W1564" t="str">
            <v>E1587400</v>
          </cell>
          <cell r="X1564" t="str">
            <v>done</v>
          </cell>
          <cell r="Y1564" t="str">
            <v>E1587400</v>
          </cell>
          <cell r="Z1564" t="str">
            <v>not US</v>
          </cell>
          <cell r="AA1564" t="str">
            <v/>
          </cell>
          <cell r="AB1564">
            <v>9</v>
          </cell>
          <cell r="AC1564" t="str">
            <v>Non Aerosol</v>
          </cell>
        </row>
        <row r="1565">
          <cell r="A1565" t="str">
            <v>E1129000</v>
          </cell>
          <cell r="B1565" t="str">
            <v>3169720371771</v>
          </cell>
          <cell r="C1565" t="str">
            <v>CA CAB RENOVATEUR PRO 500ML</v>
          </cell>
          <cell r="D1565" t="str">
            <v>CR</v>
          </cell>
          <cell r="E1565" t="str">
            <v>A</v>
          </cell>
          <cell r="F1565">
            <v>1</v>
          </cell>
          <cell r="I1565" t="str">
            <v/>
          </cell>
          <cell r="L1565">
            <v>0.56000000000000005</v>
          </cell>
          <cell r="M1565">
            <v>12</v>
          </cell>
          <cell r="N1565">
            <v>168</v>
          </cell>
          <cell r="O1565">
            <v>504</v>
          </cell>
          <cell r="P1565">
            <v>0</v>
          </cell>
          <cell r="Q1565">
            <v>1</v>
          </cell>
          <cell r="R1565">
            <v>0</v>
          </cell>
          <cell r="S1565" t="str">
            <v>3169720371771</v>
          </cell>
          <cell r="T1565" t="str">
            <v>ЕАЭС N RU Д-FR.АИ13.В.06324</v>
          </cell>
          <cell r="U1565" t="str">
            <v>Non Aerosol</v>
          </cell>
          <cell r="V1565" t="str">
            <v>E1129000</v>
          </cell>
          <cell r="W1565" t="str">
            <v>E1129000</v>
          </cell>
          <cell r="X1565" t="str">
            <v>done</v>
          </cell>
          <cell r="Y1565" t="str">
            <v>E1129000</v>
          </cell>
          <cell r="Z1565" t="str">
            <v>not US</v>
          </cell>
          <cell r="AA1565" t="str">
            <v/>
          </cell>
          <cell r="AB1565">
            <v>9</v>
          </cell>
          <cell r="AC1565" t="str">
            <v>Non Aerosol</v>
          </cell>
        </row>
        <row r="1566">
          <cell r="A1566" t="str">
            <v>E3202800</v>
          </cell>
          <cell r="B1566" t="str">
            <v>3539631079507</v>
          </cell>
          <cell r="C1566" t="str">
            <v>CA PRO FLUID DE MASSAG 14 200MLV260</v>
          </cell>
          <cell r="D1566" t="str">
            <v>CR</v>
          </cell>
          <cell r="E1566" t="str">
            <v>A</v>
          </cell>
          <cell r="F1566">
            <v>1</v>
          </cell>
          <cell r="I1566" t="str">
            <v/>
          </cell>
          <cell r="L1566">
            <v>0.21099999999999999</v>
          </cell>
          <cell r="M1566">
            <v>22</v>
          </cell>
          <cell r="N1566">
            <v>352</v>
          </cell>
          <cell r="O1566">
            <v>1408</v>
          </cell>
          <cell r="P1566">
            <v>0</v>
          </cell>
          <cell r="Q1566">
            <v>1</v>
          </cell>
          <cell r="R1566">
            <v>0</v>
          </cell>
          <cell r="S1566" t="str">
            <v>3539631079507</v>
          </cell>
          <cell r="T1566" t="str">
            <v>ЕАЭС N RU Д-FR.АИ13.В.06252</v>
          </cell>
          <cell r="U1566" t="str">
            <v>Non Aerosol</v>
          </cell>
          <cell r="V1566" t="str">
            <v>E3202800</v>
          </cell>
          <cell r="W1566" t="str">
            <v>E3202800</v>
          </cell>
          <cell r="X1566" t="str">
            <v>done</v>
          </cell>
          <cell r="Y1566" t="str">
            <v>E3202800</v>
          </cell>
          <cell r="Z1566" t="str">
            <v>not US</v>
          </cell>
          <cell r="AA1566" t="str">
            <v/>
          </cell>
          <cell r="AB1566">
            <v>9</v>
          </cell>
          <cell r="AC1566" t="str">
            <v>Non Aerosol</v>
          </cell>
        </row>
        <row r="1567">
          <cell r="A1567" t="str">
            <v>E1253200</v>
          </cell>
          <cell r="B1567" t="str">
            <v>3539634114014</v>
          </cell>
          <cell r="C1567" t="str">
            <v>CA BAS LOTION NACREE PRO 1000ML</v>
          </cell>
          <cell r="D1567" t="str">
            <v>CR</v>
          </cell>
          <cell r="E1567" t="str">
            <v>C</v>
          </cell>
          <cell r="F1567">
            <v>1</v>
          </cell>
          <cell r="I1567" t="str">
            <v/>
          </cell>
          <cell r="L1567">
            <v>1.1020000000000001</v>
          </cell>
          <cell r="M1567">
            <v>9</v>
          </cell>
          <cell r="N1567">
            <v>108</v>
          </cell>
          <cell r="O1567">
            <v>432</v>
          </cell>
          <cell r="P1567">
            <v>0</v>
          </cell>
          <cell r="Q1567">
            <v>1</v>
          </cell>
          <cell r="R1567">
            <v>0</v>
          </cell>
          <cell r="S1567" t="str">
            <v>3539634114014</v>
          </cell>
          <cell r="T1567" t="str">
            <v>ЕАЭС N RU Д-FR.АИ13.В.00023/18</v>
          </cell>
          <cell r="U1567" t="str">
            <v>Non Aerosol</v>
          </cell>
          <cell r="V1567" t="str">
            <v>E1253200</v>
          </cell>
          <cell r="W1567" t="str">
            <v>E1253200</v>
          </cell>
          <cell r="X1567" t="str">
            <v>done</v>
          </cell>
          <cell r="Y1567" t="str">
            <v>E1253200</v>
          </cell>
          <cell r="Z1567" t="str">
            <v>not US</v>
          </cell>
          <cell r="AA1567" t="str">
            <v/>
          </cell>
          <cell r="AB1567">
            <v>9</v>
          </cell>
          <cell r="AC1567" t="str">
            <v>Non Aerosol</v>
          </cell>
        </row>
        <row r="1568">
          <cell r="A1568" t="str">
            <v>E1257900</v>
          </cell>
          <cell r="B1568" t="str">
            <v>3539634345005</v>
          </cell>
          <cell r="C1568" t="str">
            <v>CA PRG LOTION PERF JEUN CAB 1000ML</v>
          </cell>
          <cell r="D1568" t="str">
            <v>CR</v>
          </cell>
          <cell r="E1568" t="str">
            <v>B</v>
          </cell>
          <cell r="F1568">
            <v>1</v>
          </cell>
          <cell r="I1568" t="str">
            <v/>
          </cell>
          <cell r="L1568">
            <v>1.1299999999999999</v>
          </cell>
          <cell r="M1568">
            <v>9</v>
          </cell>
          <cell r="N1568">
            <v>108</v>
          </cell>
          <cell r="O1568">
            <v>216</v>
          </cell>
          <cell r="P1568">
            <v>0</v>
          </cell>
          <cell r="Q1568">
            <v>1</v>
          </cell>
          <cell r="R1568">
            <v>0</v>
          </cell>
          <cell r="S1568" t="str">
            <v>3539634345005</v>
          </cell>
          <cell r="T1568" t="str">
            <v>ЕАЭС N RU Д-FR.АИ13.В.06260</v>
          </cell>
          <cell r="U1568" t="str">
            <v>Non Aerosol</v>
          </cell>
          <cell r="V1568" t="str">
            <v>E1257900</v>
          </cell>
          <cell r="W1568" t="str">
            <v>E1257900</v>
          </cell>
          <cell r="X1568" t="str">
            <v>done</v>
          </cell>
          <cell r="Y1568" t="str">
            <v>E1257900</v>
          </cell>
          <cell r="Z1568" t="str">
            <v>not US</v>
          </cell>
          <cell r="AA1568" t="str">
            <v/>
          </cell>
          <cell r="AB1568">
            <v>9</v>
          </cell>
          <cell r="AC1568" t="str">
            <v>Non Aerosol</v>
          </cell>
        </row>
        <row r="1569">
          <cell r="A1569" t="str">
            <v>E1257800</v>
          </cell>
          <cell r="B1569" t="str">
            <v>3539634342004</v>
          </cell>
          <cell r="C1569" t="str">
            <v>CA PRG HUIL MOUS NETJEUN CAB 1000ML</v>
          </cell>
          <cell r="D1569" t="str">
            <v>CR</v>
          </cell>
          <cell r="E1569" t="str">
            <v>A</v>
          </cell>
          <cell r="F1569">
            <v>1</v>
          </cell>
          <cell r="I1569" t="str">
            <v/>
          </cell>
          <cell r="L1569">
            <v>1.07</v>
          </cell>
          <cell r="M1569">
            <v>9</v>
          </cell>
          <cell r="N1569">
            <v>108</v>
          </cell>
          <cell r="O1569">
            <v>216</v>
          </cell>
          <cell r="P1569">
            <v>0</v>
          </cell>
          <cell r="Q1569">
            <v>1</v>
          </cell>
          <cell r="R1569">
            <v>0</v>
          </cell>
          <cell r="S1569" t="str">
            <v>3539634342004</v>
          </cell>
          <cell r="T1569" t="str">
            <v>ЕАЭС N RU Д-FR.АИ13.В.06263</v>
          </cell>
          <cell r="U1569" t="str">
            <v>Non Aerosol</v>
          </cell>
          <cell r="V1569" t="str">
            <v>E1257800</v>
          </cell>
          <cell r="W1569" t="str">
            <v>E1257800</v>
          </cell>
          <cell r="X1569" t="str">
            <v>done</v>
          </cell>
          <cell r="Y1569" t="str">
            <v>E1257800</v>
          </cell>
          <cell r="Z1569" t="str">
            <v>not US</v>
          </cell>
          <cell r="AA1569" t="str">
            <v/>
          </cell>
          <cell r="AB1569">
            <v>9</v>
          </cell>
          <cell r="AC1569" t="str">
            <v>Non Aerosol</v>
          </cell>
        </row>
        <row r="1570">
          <cell r="A1570" t="str">
            <v>E2932800</v>
          </cell>
          <cell r="B1570" t="str">
            <v>3539631072379</v>
          </cell>
          <cell r="C1570" t="str">
            <v>CA LA CREME NEOMORPHO 100 ML T V259</v>
          </cell>
          <cell r="D1570" t="str">
            <v>CR</v>
          </cell>
          <cell r="E1570" t="str">
            <v>B</v>
          </cell>
          <cell r="F1570">
            <v>1</v>
          </cell>
          <cell r="I1570" t="str">
            <v/>
          </cell>
          <cell r="L1570">
            <v>0.12</v>
          </cell>
          <cell r="M1570">
            <v>12</v>
          </cell>
          <cell r="N1570">
            <v>264</v>
          </cell>
          <cell r="O1570">
            <v>1584</v>
          </cell>
          <cell r="P1570">
            <v>0</v>
          </cell>
          <cell r="Q1570">
            <v>1</v>
          </cell>
          <cell r="R1570">
            <v>0</v>
          </cell>
          <cell r="S1570" t="str">
            <v>3539631072379</v>
          </cell>
          <cell r="T1570" t="str">
            <v>ЕАЭС N RU Д-FR.АИ33.В.02406/19</v>
          </cell>
          <cell r="U1570" t="str">
            <v>Non Aerosol</v>
          </cell>
          <cell r="V1570" t="str">
            <v>E2932800</v>
          </cell>
          <cell r="W1570" t="str">
            <v>E2932800</v>
          </cell>
          <cell r="X1570" t="str">
            <v>done</v>
          </cell>
          <cell r="Y1570" t="str">
            <v>E2932800</v>
          </cell>
          <cell r="Z1570" t="str">
            <v>not US</v>
          </cell>
          <cell r="AA1570" t="str">
            <v/>
          </cell>
          <cell r="AB1570">
            <v>9</v>
          </cell>
          <cell r="AC1570" t="str">
            <v>Non Aerosol</v>
          </cell>
        </row>
        <row r="1571">
          <cell r="A1571" t="str">
            <v>E2145500</v>
          </cell>
          <cell r="B1571" t="str">
            <v>3539634517006</v>
          </cell>
          <cell r="C1571" t="str">
            <v>CA CAB FUND FILLER SERUM 250 ml</v>
          </cell>
          <cell r="D1571" t="str">
            <v>CR</v>
          </cell>
          <cell r="E1571" t="str">
            <v>A</v>
          </cell>
          <cell r="F1571">
            <v>1</v>
          </cell>
          <cell r="I1571" t="str">
            <v/>
          </cell>
          <cell r="L1571">
            <v>0.3</v>
          </cell>
          <cell r="M1571">
            <v>12</v>
          </cell>
          <cell r="N1571">
            <v>168</v>
          </cell>
          <cell r="O1571">
            <v>504</v>
          </cell>
          <cell r="P1571">
            <v>0</v>
          </cell>
          <cell r="Q1571">
            <v>1</v>
          </cell>
          <cell r="R1571">
            <v>0</v>
          </cell>
          <cell r="S1571" t="str">
            <v>3539634517006</v>
          </cell>
          <cell r="T1571" t="str">
            <v>ЕАЭС N RU Д-FR.АИ33.В.01306/19</v>
          </cell>
          <cell r="U1571" t="str">
            <v>Non Aerosol</v>
          </cell>
          <cell r="V1571" t="str">
            <v>E2145500</v>
          </cell>
          <cell r="W1571" t="str">
            <v>E2145500</v>
          </cell>
          <cell r="X1571" t="str">
            <v>done</v>
          </cell>
          <cell r="Y1571" t="str">
            <v>E2145500</v>
          </cell>
          <cell r="Z1571" t="str">
            <v>not US</v>
          </cell>
          <cell r="AA1571" t="str">
            <v/>
          </cell>
          <cell r="AB1571">
            <v>9</v>
          </cell>
          <cell r="AC1571" t="str">
            <v>Non Aerosol</v>
          </cell>
        </row>
        <row r="1572">
          <cell r="A1572" t="str">
            <v>E2145300</v>
          </cell>
          <cell r="B1572" t="str">
            <v>3539634516009</v>
          </cell>
          <cell r="C1572" t="str">
            <v>CA CAB FUND RESURF MASK 200 ML</v>
          </cell>
          <cell r="D1572" t="str">
            <v>CR</v>
          </cell>
          <cell r="E1572" t="str">
            <v>C</v>
          </cell>
          <cell r="F1572">
            <v>1</v>
          </cell>
          <cell r="I1572" t="str">
            <v/>
          </cell>
          <cell r="L1572">
            <v>0.245</v>
          </cell>
          <cell r="M1572">
            <v>12</v>
          </cell>
          <cell r="N1572">
            <v>216</v>
          </cell>
          <cell r="O1572">
            <v>1080</v>
          </cell>
          <cell r="P1572">
            <v>0</v>
          </cell>
          <cell r="Q1572">
            <v>1</v>
          </cell>
          <cell r="R1572">
            <v>0</v>
          </cell>
          <cell r="S1572" t="str">
            <v>3539634516009</v>
          </cell>
          <cell r="T1572" t="str">
            <v>ЕАЭС N RU Д-FR.АИ33.В.02180/19</v>
          </cell>
          <cell r="U1572" t="str">
            <v>Non Aerosol</v>
          </cell>
          <cell r="V1572" t="str">
            <v>E2145300</v>
          </cell>
          <cell r="W1572" t="str">
            <v>E2145300</v>
          </cell>
          <cell r="X1572" t="str">
            <v>done</v>
          </cell>
          <cell r="Y1572" t="str">
            <v>E2145300</v>
          </cell>
          <cell r="Z1572" t="str">
            <v>not US</v>
          </cell>
          <cell r="AA1572" t="str">
            <v/>
          </cell>
          <cell r="AB1572">
            <v>9</v>
          </cell>
          <cell r="AC1572" t="str">
            <v>Non Aerosol</v>
          </cell>
        </row>
        <row r="1573">
          <cell r="A1573" t="str">
            <v>E2145200</v>
          </cell>
          <cell r="B1573" t="str">
            <v>3539634524004</v>
          </cell>
          <cell r="C1573" t="str">
            <v>CA PRO FUND RESURF SERUM 30 ml</v>
          </cell>
          <cell r="D1573" t="str">
            <v>CR</v>
          </cell>
          <cell r="E1573" t="str">
            <v>B</v>
          </cell>
          <cell r="F1573">
            <v>1</v>
          </cell>
          <cell r="I1573" t="str">
            <v/>
          </cell>
          <cell r="L1573">
            <v>7.0000000000000007E-2</v>
          </cell>
          <cell r="M1573">
            <v>25</v>
          </cell>
          <cell r="N1573">
            <v>400</v>
          </cell>
          <cell r="O1573">
            <v>2400</v>
          </cell>
          <cell r="P1573">
            <v>0</v>
          </cell>
          <cell r="Q1573">
            <v>1</v>
          </cell>
          <cell r="R1573">
            <v>0</v>
          </cell>
          <cell r="S1573" t="str">
            <v>3539634524004</v>
          </cell>
          <cell r="T1573" t="str">
            <v>RU.77.01.34.001.E.002375.10.16</v>
          </cell>
          <cell r="U1573" t="str">
            <v>Non Aerosol</v>
          </cell>
          <cell r="V1573" t="str">
            <v>E2145200</v>
          </cell>
          <cell r="W1573" t="str">
            <v>E2145200</v>
          </cell>
          <cell r="X1573" t="str">
            <v>done</v>
          </cell>
          <cell r="Y1573" t="str">
            <v>E2145200</v>
          </cell>
          <cell r="Z1573" t="str">
            <v>not US</v>
          </cell>
          <cell r="AA1573" t="str">
            <v/>
          </cell>
          <cell r="AB1573">
            <v>9</v>
          </cell>
          <cell r="AC1573" t="str">
            <v>Non Aerosol</v>
          </cell>
        </row>
        <row r="1574">
          <cell r="A1574" t="str">
            <v>E2933700</v>
          </cell>
          <cell r="B1574" t="str">
            <v>3539631072461</v>
          </cell>
          <cell r="C1574" t="str">
            <v>CA LA CREME STIMULIFT 100 ML T V259</v>
          </cell>
          <cell r="D1574" t="str">
            <v>CR</v>
          </cell>
          <cell r="E1574" t="str">
            <v>A</v>
          </cell>
          <cell r="F1574">
            <v>1</v>
          </cell>
          <cell r="I1574" t="str">
            <v/>
          </cell>
          <cell r="L1574">
            <v>0.11899999999999999</v>
          </cell>
          <cell r="M1574">
            <v>12</v>
          </cell>
          <cell r="N1574">
            <v>264</v>
          </cell>
          <cell r="O1574">
            <v>1584</v>
          </cell>
          <cell r="P1574">
            <v>0</v>
          </cell>
          <cell r="Q1574">
            <v>1</v>
          </cell>
          <cell r="R1574">
            <v>0</v>
          </cell>
          <cell r="S1574" t="str">
            <v>3539631072461</v>
          </cell>
          <cell r="T1574" t="str">
            <v>ЕАЭС N RU Д-FR.АИ13.В.06256</v>
          </cell>
          <cell r="U1574" t="str">
            <v>Non Aerosol</v>
          </cell>
          <cell r="V1574" t="str">
            <v>E2933700</v>
          </cell>
          <cell r="W1574" t="str">
            <v>E2933700</v>
          </cell>
          <cell r="X1574" t="str">
            <v>done</v>
          </cell>
          <cell r="Y1574" t="str">
            <v>E2933700</v>
          </cell>
          <cell r="Z1574" t="str">
            <v>not US</v>
          </cell>
          <cell r="AA1574" t="str">
            <v/>
          </cell>
          <cell r="AB1574">
            <v>9</v>
          </cell>
          <cell r="AC1574" t="str">
            <v>Non Aerosol</v>
          </cell>
        </row>
        <row r="1575">
          <cell r="A1575" t="str">
            <v>E1253802</v>
          </cell>
          <cell r="B1575" t="str">
            <v>3539634179051</v>
          </cell>
          <cell r="C1575" t="str">
            <v>CA PLF MASQ BIOLOGIQUE PRO 200ML</v>
          </cell>
          <cell r="D1575" t="str">
            <v>CR</v>
          </cell>
          <cell r="E1575" t="str">
            <v>A</v>
          </cell>
          <cell r="F1575">
            <v>1</v>
          </cell>
          <cell r="I1575" t="str">
            <v/>
          </cell>
          <cell r="L1575">
            <v>0.22</v>
          </cell>
          <cell r="M1575">
            <v>12</v>
          </cell>
          <cell r="N1575">
            <v>216</v>
          </cell>
          <cell r="O1575">
            <v>1080</v>
          </cell>
          <cell r="P1575">
            <v>0</v>
          </cell>
          <cell r="Q1575">
            <v>1</v>
          </cell>
          <cell r="R1575">
            <v>0</v>
          </cell>
          <cell r="S1575" t="str">
            <v>3539634179051</v>
          </cell>
          <cell r="T1575" t="str">
            <v>ЕАЭС N RU Д-FR.АИ13.В.06323</v>
          </cell>
          <cell r="U1575" t="str">
            <v>Non Aerosol</v>
          </cell>
          <cell r="V1575" t="str">
            <v>E1253802</v>
          </cell>
          <cell r="W1575" t="str">
            <v>E1253802</v>
          </cell>
          <cell r="X1575" t="str">
            <v>done</v>
          </cell>
          <cell r="Y1575" t="str">
            <v>E1253802</v>
          </cell>
          <cell r="Z1575" t="str">
            <v>not US</v>
          </cell>
          <cell r="AA1575" t="str">
            <v/>
          </cell>
          <cell r="AB1575">
            <v>9</v>
          </cell>
          <cell r="AC1575" t="str">
            <v>Non Aerosol</v>
          </cell>
        </row>
        <row r="1576">
          <cell r="A1576" t="str">
            <v>E1258101</v>
          </cell>
          <cell r="B1576" t="str">
            <v>3539634355004</v>
          </cell>
          <cell r="C1576" t="str">
            <v>CA PRG CAB JEUNESSE ORIG YEUX 30ML</v>
          </cell>
          <cell r="D1576" t="str">
            <v>CR</v>
          </cell>
          <cell r="E1576" t="str">
            <v>A</v>
          </cell>
          <cell r="F1576">
            <v>1</v>
          </cell>
          <cell r="I1576" t="str">
            <v/>
          </cell>
          <cell r="L1576">
            <v>0.04</v>
          </cell>
          <cell r="M1576">
            <v>36</v>
          </cell>
          <cell r="N1576">
            <v>792</v>
          </cell>
          <cell r="O1576">
            <v>3960</v>
          </cell>
          <cell r="P1576">
            <v>0</v>
          </cell>
          <cell r="Q1576">
            <v>1</v>
          </cell>
          <cell r="R1576">
            <v>0</v>
          </cell>
          <cell r="S1576" t="str">
            <v>3539634355004</v>
          </cell>
          <cell r="T1576" t="str">
            <v>ЕАЭС N RU Д-FR.АИ13.В.06255</v>
          </cell>
          <cell r="U1576" t="str">
            <v>Non Aerosol</v>
          </cell>
          <cell r="V1576" t="str">
            <v>E1258101</v>
          </cell>
          <cell r="W1576" t="str">
            <v>E1258101</v>
          </cell>
          <cell r="X1576" t="str">
            <v>done</v>
          </cell>
          <cell r="Y1576" t="str">
            <v>E1258101</v>
          </cell>
          <cell r="Z1576" t="str">
            <v>not US</v>
          </cell>
          <cell r="AA1576" t="str">
            <v/>
          </cell>
          <cell r="AB1576">
            <v>9</v>
          </cell>
          <cell r="AC1576" t="str">
            <v>Non Aerosol</v>
          </cell>
        </row>
        <row r="1577">
          <cell r="A1577" t="str">
            <v>E1257300</v>
          </cell>
          <cell r="B1577" t="str">
            <v>3539634309007</v>
          </cell>
          <cell r="C1577" t="str">
            <v>CA PRG MASQ COU ET DECOLL FERMETE</v>
          </cell>
          <cell r="D1577" t="str">
            <v>CR</v>
          </cell>
          <cell r="E1577" t="str">
            <v>B</v>
          </cell>
          <cell r="F1577">
            <v>1</v>
          </cell>
          <cell r="I1577" t="str">
            <v/>
          </cell>
          <cell r="L1577">
            <v>0.24</v>
          </cell>
          <cell r="M1577">
            <v>12</v>
          </cell>
          <cell r="N1577">
            <v>216</v>
          </cell>
          <cell r="O1577">
            <v>1296</v>
          </cell>
          <cell r="P1577">
            <v>0</v>
          </cell>
          <cell r="Q1577">
            <v>1</v>
          </cell>
          <cell r="R1577">
            <v>0</v>
          </cell>
          <cell r="S1577" t="str">
            <v>3539634309007</v>
          </cell>
          <cell r="T1577" t="str">
            <v>ЕАЭС N RU Д-FR.АИ13.В.06323</v>
          </cell>
          <cell r="U1577" t="str">
            <v>Non Aerosol</v>
          </cell>
          <cell r="V1577" t="str">
            <v>E1257300</v>
          </cell>
          <cell r="W1577" t="str">
            <v>E1257300</v>
          </cell>
          <cell r="X1577" t="str">
            <v>done</v>
          </cell>
          <cell r="Y1577" t="str">
            <v>E1257300</v>
          </cell>
          <cell r="Z1577" t="str">
            <v>not US</v>
          </cell>
          <cell r="AA1577" t="str">
            <v/>
          </cell>
          <cell r="AB1577">
            <v>9</v>
          </cell>
          <cell r="AC1577" t="str">
            <v>Non Aerosol</v>
          </cell>
        </row>
        <row r="1578">
          <cell r="A1578" t="str">
            <v>E2933900</v>
          </cell>
          <cell r="B1578" t="str">
            <v>3539631072485</v>
          </cell>
          <cell r="C1578" t="str">
            <v>CA LA CREME RICH STIMUL 50 ML RV259</v>
          </cell>
          <cell r="D1578" t="str">
            <v>CR</v>
          </cell>
          <cell r="E1578" t="str">
            <v>A</v>
          </cell>
          <cell r="F1578">
            <v>1</v>
          </cell>
          <cell r="I1578" t="str">
            <v/>
          </cell>
          <cell r="L1578">
            <v>0.25800000000000001</v>
          </cell>
          <cell r="M1578">
            <v>24</v>
          </cell>
          <cell r="N1578">
            <v>312</v>
          </cell>
          <cell r="O1578">
            <v>1560</v>
          </cell>
          <cell r="P1578">
            <v>0</v>
          </cell>
          <cell r="Q1578">
            <v>1</v>
          </cell>
          <cell r="R1578">
            <v>0</v>
          </cell>
          <cell r="S1578" t="str">
            <v>3539631072485</v>
          </cell>
          <cell r="T1578" t="str">
            <v>ЕАЭС N RU Д-FR.АИ13.В.06256</v>
          </cell>
          <cell r="U1578" t="str">
            <v>Non Aerosol</v>
          </cell>
          <cell r="V1578" t="str">
            <v>E2933900</v>
          </cell>
          <cell r="W1578" t="str">
            <v>E2933900</v>
          </cell>
          <cell r="X1578" t="str">
            <v>done</v>
          </cell>
          <cell r="Y1578" t="str">
            <v>E2933900</v>
          </cell>
          <cell r="Z1578" t="str">
            <v>not US</v>
          </cell>
          <cell r="AA1578" t="str">
            <v/>
          </cell>
          <cell r="AB1578">
            <v>9</v>
          </cell>
          <cell r="AC1578" t="str">
            <v>Non Aerosol</v>
          </cell>
        </row>
        <row r="1579">
          <cell r="A1579" t="str">
            <v>E2842800</v>
          </cell>
          <cell r="B1579" t="str">
            <v>3539631070634</v>
          </cell>
          <cell r="C1579" t="str">
            <v>CA SERUM STIMULIFT  T 200ML V259</v>
          </cell>
          <cell r="D1579" t="str">
            <v>CR</v>
          </cell>
          <cell r="E1579" t="str">
            <v>A</v>
          </cell>
          <cell r="F1579">
            <v>1</v>
          </cell>
          <cell r="I1579" t="str">
            <v/>
          </cell>
          <cell r="L1579">
            <v>0.23599999999999999</v>
          </cell>
          <cell r="M1579">
            <v>24</v>
          </cell>
          <cell r="N1579">
            <v>384</v>
          </cell>
          <cell r="O1579">
            <v>1536</v>
          </cell>
          <cell r="P1579">
            <v>0</v>
          </cell>
          <cell r="Q1579">
            <v>1</v>
          </cell>
          <cell r="R1579">
            <v>0</v>
          </cell>
          <cell r="S1579" t="str">
            <v>3539631070634</v>
          </cell>
          <cell r="T1579" t="str">
            <v>ЕАЭС N RU Д-FR.АИ13.В.06253</v>
          </cell>
          <cell r="U1579" t="str">
            <v>Non Aerosol</v>
          </cell>
          <cell r="V1579" t="str">
            <v>E2842800</v>
          </cell>
          <cell r="W1579" t="str">
            <v>E2842800</v>
          </cell>
          <cell r="X1579" t="str">
            <v>done</v>
          </cell>
          <cell r="Y1579" t="str">
            <v>E2842800</v>
          </cell>
          <cell r="Z1579" t="str">
            <v>not US</v>
          </cell>
          <cell r="AA1579" t="str">
            <v/>
          </cell>
          <cell r="AB1579">
            <v>9</v>
          </cell>
          <cell r="AC1579" t="str">
            <v>Non Aerosol</v>
          </cell>
        </row>
        <row r="1580">
          <cell r="A1580" t="str">
            <v>E1589200</v>
          </cell>
          <cell r="B1580" t="str">
            <v>3539634315008</v>
          </cell>
          <cell r="C1580" t="str">
            <v>CA PAAG CAB SERUM PARF 3 ORS 250ML</v>
          </cell>
          <cell r="D1580" t="str">
            <v>CR</v>
          </cell>
          <cell r="E1580" t="str">
            <v>A</v>
          </cell>
          <cell r="F1580">
            <v>1</v>
          </cell>
          <cell r="I1580" t="str">
            <v/>
          </cell>
          <cell r="L1580">
            <v>0.32300000000000001</v>
          </cell>
          <cell r="M1580">
            <v>12</v>
          </cell>
          <cell r="N1580">
            <v>180</v>
          </cell>
          <cell r="O1580">
            <v>540</v>
          </cell>
          <cell r="P1580">
            <v>0</v>
          </cell>
          <cell r="Q1580">
            <v>1</v>
          </cell>
          <cell r="R1580">
            <v>0</v>
          </cell>
          <cell r="S1580" t="str">
            <v>3539634315008</v>
          </cell>
          <cell r="T1580" t="str">
            <v>ЕАЭС N RU Д-FR.АИ13.В.06433</v>
          </cell>
          <cell r="U1580" t="str">
            <v>Non Aerosol</v>
          </cell>
          <cell r="V1580" t="str">
            <v>E1589200</v>
          </cell>
          <cell r="W1580" t="str">
            <v>E1589200</v>
          </cell>
          <cell r="X1580" t="str">
            <v>done</v>
          </cell>
          <cell r="Y1580" t="str">
            <v>E1589200</v>
          </cell>
          <cell r="Z1580" t="str">
            <v>not US</v>
          </cell>
          <cell r="AA1580" t="str">
            <v/>
          </cell>
          <cell r="AB1580">
            <v>9</v>
          </cell>
          <cell r="AC1580" t="str">
            <v>Non Aerosol</v>
          </cell>
        </row>
        <row r="1581">
          <cell r="A1581" t="str">
            <v>E1588500</v>
          </cell>
          <cell r="B1581" t="str">
            <v>3539634207006</v>
          </cell>
          <cell r="C1581" t="str">
            <v>CA PAAG CAB CREME PARF 3 ORS 100ML</v>
          </cell>
          <cell r="D1581" t="str">
            <v>CR</v>
          </cell>
          <cell r="E1581" t="str">
            <v>B</v>
          </cell>
          <cell r="F1581">
            <v>1</v>
          </cell>
          <cell r="I1581" t="str">
            <v/>
          </cell>
          <cell r="L1581">
            <v>0.12</v>
          </cell>
          <cell r="M1581">
            <v>12</v>
          </cell>
          <cell r="N1581">
            <v>264</v>
          </cell>
          <cell r="O1581">
            <v>1056</v>
          </cell>
          <cell r="P1581">
            <v>0</v>
          </cell>
          <cell r="Q1581">
            <v>1</v>
          </cell>
          <cell r="R1581">
            <v>0</v>
          </cell>
          <cell r="S1581" t="str">
            <v>3539634207006</v>
          </cell>
          <cell r="T1581" t="str">
            <v>ТC RU Д-FR.ПК05.B.10541</v>
          </cell>
          <cell r="U1581" t="str">
            <v>Non Aerosol</v>
          </cell>
          <cell r="V1581" t="str">
            <v>E1588500</v>
          </cell>
          <cell r="W1581" t="str">
            <v>E1588500</v>
          </cell>
          <cell r="X1581" t="str">
            <v>done</v>
          </cell>
          <cell r="Y1581" t="str">
            <v>E1588500</v>
          </cell>
          <cell r="Z1581" t="str">
            <v>not US</v>
          </cell>
          <cell r="AA1581" t="str">
            <v/>
          </cell>
          <cell r="AB1581">
            <v>9</v>
          </cell>
          <cell r="AC1581" t="str">
            <v>Non Aerosol</v>
          </cell>
        </row>
        <row r="1582">
          <cell r="A1582" t="str">
            <v>E1589300</v>
          </cell>
          <cell r="B1582" t="str">
            <v>3539634314001</v>
          </cell>
          <cell r="C1582" t="str">
            <v>CA PAAG PRO MASQUE PEPITES 3 ORS x5</v>
          </cell>
          <cell r="D1582" t="str">
            <v>CR</v>
          </cell>
          <cell r="E1582" t="str">
            <v>A</v>
          </cell>
          <cell r="F1582">
            <v>1</v>
          </cell>
          <cell r="I1582" t="str">
            <v/>
          </cell>
          <cell r="L1582">
            <v>0.28000000000000003</v>
          </cell>
          <cell r="M1582">
            <v>8</v>
          </cell>
          <cell r="N1582">
            <v>120</v>
          </cell>
          <cell r="O1582">
            <v>600</v>
          </cell>
          <cell r="P1582">
            <v>0</v>
          </cell>
          <cell r="Q1582">
            <v>1</v>
          </cell>
          <cell r="R1582">
            <v>0</v>
          </cell>
          <cell r="S1582" t="str">
            <v>3539634314001</v>
          </cell>
          <cell r="T1582" t="str">
            <v>ЕАЭС N RU Д-FR.АИ13.В.06432</v>
          </cell>
          <cell r="U1582" t="str">
            <v>Non Aerosol</v>
          </cell>
          <cell r="V1582" t="str">
            <v>E1589300</v>
          </cell>
          <cell r="W1582" t="str">
            <v>E1589300</v>
          </cell>
          <cell r="X1582" t="str">
            <v>done</v>
          </cell>
          <cell r="Y1582" t="str">
            <v>E1589300</v>
          </cell>
          <cell r="Z1582" t="str">
            <v>not US</v>
          </cell>
          <cell r="AA1582" t="str">
            <v/>
          </cell>
          <cell r="AB1582">
            <v>9</v>
          </cell>
          <cell r="AC1582" t="str">
            <v>Non Aerosol</v>
          </cell>
        </row>
        <row r="1583">
          <cell r="A1583" t="str">
            <v>E1587600</v>
          </cell>
          <cell r="B1583" t="str">
            <v>3539634324000</v>
          </cell>
          <cell r="C1583" t="str">
            <v>CA HBC PRO CONCENTRE REMODELT 250ML</v>
          </cell>
          <cell r="D1583" t="str">
            <v>CR</v>
          </cell>
          <cell r="E1583" t="str">
            <v>C</v>
          </cell>
          <cell r="F1583">
            <v>1</v>
          </cell>
          <cell r="I1583" t="str">
            <v/>
          </cell>
          <cell r="L1583">
            <v>0.318</v>
          </cell>
          <cell r="M1583">
            <v>12</v>
          </cell>
          <cell r="N1583">
            <v>180</v>
          </cell>
          <cell r="O1583">
            <v>540</v>
          </cell>
          <cell r="P1583">
            <v>0</v>
          </cell>
          <cell r="Q1583">
            <v>1</v>
          </cell>
          <cell r="R1583">
            <v>0</v>
          </cell>
          <cell r="S1583" t="str">
            <v>3539634324000</v>
          </cell>
          <cell r="T1583" t="str">
            <v>ЕАЭС N RU Д-FR.АИ13.В.06439</v>
          </cell>
          <cell r="U1583" t="str">
            <v>Non Aerosol</v>
          </cell>
          <cell r="V1583" t="str">
            <v>E1587600</v>
          </cell>
          <cell r="W1583" t="str">
            <v>E1587600</v>
          </cell>
          <cell r="X1583" t="str">
            <v>done</v>
          </cell>
          <cell r="Y1583" t="str">
            <v>E1587600</v>
          </cell>
          <cell r="Z1583" t="str">
            <v>not US</v>
          </cell>
          <cell r="AA1583" t="str">
            <v/>
          </cell>
          <cell r="AB1583">
            <v>9</v>
          </cell>
          <cell r="AC1583" t="str">
            <v>Non Aerosol</v>
          </cell>
        </row>
        <row r="1584">
          <cell r="A1584" t="str">
            <v>E2843300</v>
          </cell>
          <cell r="B1584" t="str">
            <v>3539631070832</v>
          </cell>
          <cell r="C1584" t="str">
            <v>CA SERUM SENSIDOTE T 200ML V259</v>
          </cell>
          <cell r="D1584" t="str">
            <v>CR</v>
          </cell>
          <cell r="E1584" t="str">
            <v>B</v>
          </cell>
          <cell r="F1584">
            <v>1</v>
          </cell>
          <cell r="I1584" t="str">
            <v/>
          </cell>
          <cell r="L1584">
            <v>0.23599999999999999</v>
          </cell>
          <cell r="M1584">
            <v>24</v>
          </cell>
          <cell r="N1584">
            <v>384</v>
          </cell>
          <cell r="O1584">
            <v>1536</v>
          </cell>
          <cell r="P1584">
            <v>0</v>
          </cell>
          <cell r="Q1584">
            <v>1</v>
          </cell>
          <cell r="R1584">
            <v>0</v>
          </cell>
          <cell r="S1584" t="str">
            <v>3539631070832</v>
          </cell>
          <cell r="T1584" t="str">
            <v>ЕАЭС N RU Д-FR.АИ13.В.06253</v>
          </cell>
          <cell r="U1584" t="str">
            <v>Non Aerosol</v>
          </cell>
          <cell r="V1584" t="str">
            <v>E2843300</v>
          </cell>
          <cell r="W1584" t="str">
            <v>E2843300</v>
          </cell>
          <cell r="X1584" t="str">
            <v>done</v>
          </cell>
          <cell r="Y1584" t="str">
            <v>E2843300</v>
          </cell>
          <cell r="Z1584" t="str">
            <v>not US</v>
          </cell>
          <cell r="AA1584" t="str">
            <v/>
          </cell>
          <cell r="AB1584">
            <v>9</v>
          </cell>
          <cell r="AC1584" t="str">
            <v>Non Aerosol</v>
          </cell>
        </row>
        <row r="1585">
          <cell r="A1585" t="str">
            <v>E2932500</v>
          </cell>
          <cell r="B1585" t="str">
            <v>3539631072348</v>
          </cell>
          <cell r="C1585" t="str">
            <v>CA LA CREME CONTROLE 100 ML T V259</v>
          </cell>
          <cell r="D1585" t="str">
            <v>CR</v>
          </cell>
          <cell r="E1585" t="str">
            <v>C</v>
          </cell>
          <cell r="F1585">
            <v>1</v>
          </cell>
          <cell r="I1585" t="str">
            <v/>
          </cell>
          <cell r="L1585">
            <v>0.12</v>
          </cell>
          <cell r="M1585">
            <v>12</v>
          </cell>
          <cell r="N1585">
            <v>264</v>
          </cell>
          <cell r="O1585">
            <v>1584</v>
          </cell>
          <cell r="P1585">
            <v>0</v>
          </cell>
          <cell r="Q1585">
            <v>1</v>
          </cell>
          <cell r="R1585">
            <v>0</v>
          </cell>
          <cell r="S1585" t="str">
            <v>3539631072348</v>
          </cell>
          <cell r="T1585" t="str">
            <v>ЕАЭС N RU Д-FR.АИ13.В.06258</v>
          </cell>
          <cell r="U1585" t="str">
            <v>Non Aerosol</v>
          </cell>
          <cell r="V1585" t="str">
            <v>E2932500</v>
          </cell>
          <cell r="W1585" t="str">
            <v>E2932500</v>
          </cell>
          <cell r="X1585" t="str">
            <v>done</v>
          </cell>
          <cell r="Y1585" t="str">
            <v>E2932500</v>
          </cell>
          <cell r="Z1585" t="str">
            <v>not US</v>
          </cell>
          <cell r="AA1585" t="str">
            <v/>
          </cell>
          <cell r="AB1585">
            <v>9</v>
          </cell>
          <cell r="AC1585" t="str">
            <v>Non Aerosol</v>
          </cell>
        </row>
        <row r="1586">
          <cell r="A1586" t="str">
            <v>E1587500</v>
          </cell>
          <cell r="B1586" t="str">
            <v>3539634322006</v>
          </cell>
          <cell r="C1586" t="str">
            <v>CA HBC CAB CREM REVEL FERMETE 200ML</v>
          </cell>
          <cell r="D1586" t="str">
            <v>CR</v>
          </cell>
          <cell r="E1586" t="str">
            <v>A</v>
          </cell>
          <cell r="F1586">
            <v>1</v>
          </cell>
          <cell r="I1586" t="str">
            <v/>
          </cell>
          <cell r="L1586">
            <v>0.22600000000000001</v>
          </cell>
          <cell r="M1586">
            <v>12</v>
          </cell>
          <cell r="N1586">
            <v>216</v>
          </cell>
          <cell r="O1586">
            <v>1080</v>
          </cell>
          <cell r="P1586">
            <v>0</v>
          </cell>
          <cell r="Q1586">
            <v>1</v>
          </cell>
          <cell r="R1586">
            <v>0</v>
          </cell>
          <cell r="S1586" t="str">
            <v>3539634322006</v>
          </cell>
          <cell r="T1586" t="str">
            <v>ЕАЭС N RU Д-FR.АИ13.В.06434</v>
          </cell>
          <cell r="U1586" t="str">
            <v>Non Aerosol</v>
          </cell>
          <cell r="V1586" t="str">
            <v>E1587500</v>
          </cell>
          <cell r="W1586" t="str">
            <v>E1587500</v>
          </cell>
          <cell r="X1586" t="str">
            <v>done</v>
          </cell>
          <cell r="Y1586" t="str">
            <v>E1587500</v>
          </cell>
          <cell r="Z1586" t="str">
            <v>not US</v>
          </cell>
          <cell r="AA1586" t="str">
            <v/>
          </cell>
          <cell r="AB1586">
            <v>9</v>
          </cell>
          <cell r="AC1586" t="str">
            <v>Non Aerosol</v>
          </cell>
        </row>
        <row r="1587">
          <cell r="A1587" t="str">
            <v>E3175800</v>
          </cell>
          <cell r="B1587" t="str">
            <v>3474636834396</v>
          </cell>
          <cell r="C1587" t="str">
            <v>LP MAJI GLOW DARK BASE .21 V150</v>
          </cell>
          <cell r="D1587" t="str">
            <v>LP</v>
          </cell>
          <cell r="E1587" t="str">
            <v>#</v>
          </cell>
          <cell r="F1587">
            <v>2</v>
          </cell>
          <cell r="I1587" t="str">
            <v/>
          </cell>
          <cell r="L1587" t="str">
            <v/>
          </cell>
          <cell r="M1587" t="str">
            <v/>
          </cell>
          <cell r="N1587" t="str">
            <v/>
          </cell>
          <cell r="O1587" t="str">
            <v/>
          </cell>
          <cell r="P1587">
            <v>0</v>
          </cell>
          <cell r="Q1587" t="str">
            <v/>
          </cell>
          <cell r="R1587" t="str">
            <v/>
          </cell>
          <cell r="S1587" t="str">
            <v>3474636834396</v>
          </cell>
          <cell r="T1587" t="str">
            <v>-1</v>
          </cell>
          <cell r="U1587" t="str">
            <v/>
          </cell>
          <cell r="V1587" t="str">
            <v>Нет в PSB</v>
          </cell>
          <cell r="W1587" t="str">
            <v>нет в канале 02</v>
          </cell>
          <cell r="X1587" t="str">
            <v>нет в экспорте</v>
          </cell>
          <cell r="Y1587" t="str">
            <v>нет в канале Y8</v>
          </cell>
          <cell r="Z1587" t="str">
            <v>not US</v>
          </cell>
          <cell r="AA1587" t="str">
            <v/>
          </cell>
          <cell r="AB1587" t="str">
            <v/>
          </cell>
          <cell r="AC1587" t="str">
            <v/>
          </cell>
        </row>
        <row r="1588">
          <cell r="B1588" t="str">
            <v/>
          </cell>
          <cell r="C1588" t="str">
            <v/>
          </cell>
          <cell r="D1588" t="str">
            <v/>
          </cell>
          <cell r="E1588" t="str">
            <v/>
          </cell>
          <cell r="F1588">
            <v>1046985</v>
          </cell>
          <cell r="I1588" t="str">
            <v/>
          </cell>
          <cell r="L1588" t="str">
            <v/>
          </cell>
          <cell r="M1588" t="str">
            <v/>
          </cell>
          <cell r="N1588" t="str">
            <v/>
          </cell>
          <cell r="O1588" t="str">
            <v/>
          </cell>
          <cell r="P1588">
            <v>0</v>
          </cell>
          <cell r="Q1588" t="str">
            <v/>
          </cell>
          <cell r="R1588" t="str">
            <v/>
          </cell>
          <cell r="S1588" t="str">
            <v/>
          </cell>
          <cell r="T1588" t="str">
            <v/>
          </cell>
          <cell r="U1588" t="str">
            <v/>
          </cell>
          <cell r="V1588" t="str">
            <v/>
          </cell>
          <cell r="W1588" t="str">
            <v/>
          </cell>
          <cell r="X1588" t="str">
            <v/>
          </cell>
          <cell r="Y1588" t="str">
            <v/>
          </cell>
          <cell r="Z1588" t="str">
            <v/>
          </cell>
          <cell r="AA1588" t="str">
            <v/>
          </cell>
          <cell r="AB1588" t="str">
            <v/>
          </cell>
          <cell r="AC1588" t="str">
            <v/>
          </cell>
        </row>
        <row r="1589">
          <cell r="A1589" t="str">
            <v>E1955501</v>
          </cell>
          <cell r="B1589" t="str">
            <v>3474636403929</v>
          </cell>
          <cell r="C1589" t="str">
            <v>KER MSQ DENS AVEC STEMOX 200ML VF62</v>
          </cell>
          <cell r="D1589" t="str">
            <v>KR</v>
          </cell>
          <cell r="E1589" t="str">
            <v>A</v>
          </cell>
          <cell r="F1589">
            <v>2</v>
          </cell>
          <cell r="I1589" t="str">
            <v/>
          </cell>
          <cell r="L1589">
            <v>0.28000000000000003</v>
          </cell>
          <cell r="M1589">
            <v>6</v>
          </cell>
          <cell r="N1589">
            <v>72</v>
          </cell>
          <cell r="O1589">
            <v>864</v>
          </cell>
          <cell r="P1589">
            <v>0</v>
          </cell>
          <cell r="Q1589">
            <v>1</v>
          </cell>
          <cell r="R1589">
            <v>0</v>
          </cell>
          <cell r="S1589" t="str">
            <v>3474636403929</v>
          </cell>
          <cell r="T1589" t="str">
            <v>ЕАЭС № RU Д-ES.АИ13.В.05548</v>
          </cell>
          <cell r="U1589" t="str">
            <v>Non Aerosol</v>
          </cell>
          <cell r="V1589" t="str">
            <v>E1955501</v>
          </cell>
          <cell r="W1589" t="str">
            <v>E1955501</v>
          </cell>
          <cell r="X1589" t="str">
            <v>E1955501</v>
          </cell>
          <cell r="Y1589" t="str">
            <v>E1955501</v>
          </cell>
          <cell r="Z1589" t="str">
            <v>not US</v>
          </cell>
          <cell r="AA1589" t="str">
            <v/>
          </cell>
          <cell r="AB1589">
            <v>9</v>
          </cell>
          <cell r="AC1589" t="str">
            <v>Non Aerosol</v>
          </cell>
        </row>
        <row r="1590">
          <cell r="A1590" t="str">
            <v>E1957600</v>
          </cell>
          <cell r="B1590" t="str">
            <v>3474636404391</v>
          </cell>
          <cell r="C1590" t="str">
            <v>KER FONDANT DENSIFIQUE 200ML VF48</v>
          </cell>
          <cell r="D1590" t="str">
            <v>KR</v>
          </cell>
          <cell r="E1590" t="str">
            <v>A</v>
          </cell>
          <cell r="F1590">
            <v>2</v>
          </cell>
          <cell r="I1590" t="str">
            <v/>
          </cell>
          <cell r="L1590">
            <v>0.23</v>
          </cell>
          <cell r="M1590">
            <v>6</v>
          </cell>
          <cell r="N1590">
            <v>324</v>
          </cell>
          <cell r="O1590">
            <v>1620</v>
          </cell>
          <cell r="P1590">
            <v>0</v>
          </cell>
          <cell r="Q1590">
            <v>1</v>
          </cell>
          <cell r="R1590">
            <v>0</v>
          </cell>
          <cell r="S1590" t="str">
            <v>3474636404391</v>
          </cell>
          <cell r="T1590" t="str">
            <v>ЕАЭС № RU Д-ES.АИ33.В.00717/19</v>
          </cell>
          <cell r="U1590" t="str">
            <v>Non Aerosol</v>
          </cell>
          <cell r="V1590" t="str">
            <v>E1957600</v>
          </cell>
          <cell r="W1590" t="str">
            <v>E1957600</v>
          </cell>
          <cell r="X1590" t="str">
            <v>E1957600</v>
          </cell>
          <cell r="Y1590" t="str">
            <v>E1957600</v>
          </cell>
          <cell r="Z1590" t="str">
            <v>not US</v>
          </cell>
          <cell r="AA1590" t="str">
            <v/>
          </cell>
          <cell r="AB1590">
            <v>9</v>
          </cell>
          <cell r="AC1590" t="str">
            <v>Non Aerosol</v>
          </cell>
        </row>
        <row r="1591">
          <cell r="A1591" t="str">
            <v>E2124720</v>
          </cell>
          <cell r="B1591" t="str">
            <v>3474636471577</v>
          </cell>
          <cell r="C1591" t="str">
            <v>KER AURA BOT SOIN FOND 200ML VF48</v>
          </cell>
          <cell r="D1591" t="str">
            <v>KR</v>
          </cell>
          <cell r="E1591" t="str">
            <v>B</v>
          </cell>
          <cell r="F1591">
            <v>3</v>
          </cell>
          <cell r="I1591" t="str">
            <v/>
          </cell>
          <cell r="L1591">
            <v>0.23</v>
          </cell>
          <cell r="M1591">
            <v>6</v>
          </cell>
          <cell r="N1591">
            <v>324</v>
          </cell>
          <cell r="O1591">
            <v>1620</v>
          </cell>
          <cell r="P1591">
            <v>0</v>
          </cell>
          <cell r="Q1591">
            <v>1</v>
          </cell>
          <cell r="R1591">
            <v>0</v>
          </cell>
          <cell r="S1591" t="str">
            <v>3474636471577</v>
          </cell>
          <cell r="T1591" t="str">
            <v>ЕАЭС № RU Д-ES.АИ13.В.00481/19</v>
          </cell>
          <cell r="U1591" t="str">
            <v>Non Aerosol</v>
          </cell>
          <cell r="V1591" t="str">
            <v>E2124720</v>
          </cell>
          <cell r="W1591" t="str">
            <v>E2124720</v>
          </cell>
          <cell r="X1591" t="str">
            <v>E2124720</v>
          </cell>
          <cell r="Y1591" t="str">
            <v>E2124720</v>
          </cell>
          <cell r="Z1591" t="str">
            <v>not US</v>
          </cell>
          <cell r="AA1591" t="str">
            <v/>
          </cell>
          <cell r="AB1591">
            <v>9</v>
          </cell>
          <cell r="AC1591" t="str">
            <v>Non Aerosol</v>
          </cell>
        </row>
        <row r="1592">
          <cell r="A1592" t="str">
            <v>E2124720</v>
          </cell>
          <cell r="B1592" t="str">
            <v>3474636471577</v>
          </cell>
          <cell r="C1592" t="str">
            <v>KER AURA BOT SOIN FOND 200ML VF48</v>
          </cell>
          <cell r="D1592" t="str">
            <v>KR</v>
          </cell>
          <cell r="E1592" t="str">
            <v>B</v>
          </cell>
          <cell r="F1592">
            <v>3</v>
          </cell>
          <cell r="I1592" t="str">
            <v/>
          </cell>
          <cell r="L1592">
            <v>0.23</v>
          </cell>
          <cell r="M1592">
            <v>6</v>
          </cell>
          <cell r="N1592">
            <v>324</v>
          </cell>
          <cell r="O1592">
            <v>1620</v>
          </cell>
          <cell r="P1592">
            <v>0</v>
          </cell>
          <cell r="Q1592">
            <v>1</v>
          </cell>
          <cell r="R1592">
            <v>0</v>
          </cell>
          <cell r="S1592" t="str">
            <v>3474636471577</v>
          </cell>
          <cell r="T1592" t="str">
            <v>ЕАЭС № RU Д-ES.АИ13.В.00481/19</v>
          </cell>
          <cell r="U1592" t="str">
            <v>Non Aerosol</v>
          </cell>
          <cell r="V1592" t="str">
            <v>E2124720</v>
          </cell>
          <cell r="W1592" t="str">
            <v>E2124720</v>
          </cell>
          <cell r="X1592" t="str">
            <v>E2124720</v>
          </cell>
          <cell r="Y1592" t="str">
            <v>E2124720</v>
          </cell>
          <cell r="Z1592" t="str">
            <v>not US</v>
          </cell>
          <cell r="AA1592" t="str">
            <v/>
          </cell>
          <cell r="AB1592">
            <v>9</v>
          </cell>
          <cell r="AC1592" t="str">
            <v>Non Aerosol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4"/>
  <sheetViews>
    <sheetView showGridLines="0" tabSelected="1" view="pageBreakPreview" topLeftCell="A337" zoomScale="55" zoomScaleNormal="25" zoomScaleSheetLayoutView="55" zoomScalePageLayoutView="55" workbookViewId="0">
      <selection activeCell="E337" sqref="E1:E1048576"/>
    </sheetView>
  </sheetViews>
  <sheetFormatPr defaultColWidth="20.5703125" defaultRowHeight="20.25" outlineLevelRow="1" x14ac:dyDescent="0.3"/>
  <cols>
    <col min="1" max="1" width="7.28515625" style="75" customWidth="1"/>
    <col min="2" max="2" width="66.85546875" style="75" customWidth="1"/>
    <col min="3" max="3" width="82" style="75" customWidth="1"/>
    <col min="4" max="4" width="24.5703125" style="75" customWidth="1"/>
    <col min="5" max="5" width="19.85546875" style="75" hidden="1" customWidth="1"/>
    <col min="6" max="6" width="19.28515625" style="75" hidden="1" customWidth="1"/>
    <col min="7" max="7" width="19.7109375" style="74" hidden="1" customWidth="1"/>
    <col min="8" max="8" width="7.7109375" style="75" hidden="1" customWidth="1"/>
    <col min="9" max="9" width="14.42578125" style="75" hidden="1" customWidth="1"/>
    <col min="10" max="10" width="13" style="75" hidden="1" customWidth="1"/>
    <col min="11" max="11" width="13.42578125" style="75" hidden="1" customWidth="1"/>
    <col min="12" max="12" width="13.5703125" style="75" hidden="1" customWidth="1"/>
    <col min="13" max="13" width="19" style="75" hidden="1" customWidth="1"/>
    <col min="14" max="14" width="24.28515625" style="75" hidden="1" customWidth="1"/>
    <col min="15" max="15" width="22.140625" style="123" customWidth="1"/>
    <col min="16" max="16" width="23.28515625" style="75" hidden="1" customWidth="1"/>
    <col min="17" max="17" width="17.28515625" style="75" hidden="1" customWidth="1"/>
    <col min="18" max="18" width="35.42578125" style="75" hidden="1" customWidth="1"/>
    <col min="19" max="19" width="61.28515625" style="99" bestFit="1" customWidth="1"/>
    <col min="20" max="20" width="23.5703125" style="75" customWidth="1"/>
    <col min="21" max="21" width="25" style="92" customWidth="1"/>
    <col min="22" max="22" width="25.5703125" style="92" customWidth="1"/>
    <col min="23" max="23" width="33.28515625" style="74" customWidth="1"/>
    <col min="24" max="24" width="20.5703125" style="75" customWidth="1"/>
    <col min="25" max="25" width="20.5703125" style="93" customWidth="1"/>
    <col min="26" max="16384" width="20.5703125" style="75"/>
  </cols>
  <sheetData>
    <row r="1" spans="1:25" s="3" customFormat="1" ht="101.25" hidden="1" outlineLevel="1" x14ac:dyDescent="0.3">
      <c r="A1" s="1" t="s">
        <v>0</v>
      </c>
      <c r="B1" s="7" t="s">
        <v>15</v>
      </c>
      <c r="C1" s="18" t="str">
        <f ca="1">IFERROR(VLOOKUP($M$1,INDIRECT("sys!$A:$C"),3,0),"выбрать сектор в столбце M")</f>
        <v>выбрать сектор в столбце M</v>
      </c>
      <c r="D1" s="84" t="s">
        <v>20</v>
      </c>
      <c r="E1" s="9" t="str">
        <f>IFERROR(RIGHT(O1,9)*1,"выбрать клиента в столбце O или ввести код")</f>
        <v>выбрать клиента в столбце O или ввести код</v>
      </c>
      <c r="F1" s="19"/>
      <c r="G1" s="20"/>
      <c r="H1" s="10"/>
      <c r="I1" s="11"/>
      <c r="J1" s="11"/>
      <c r="K1" s="11"/>
      <c r="L1" s="85" t="s">
        <v>16</v>
      </c>
      <c r="M1" s="12"/>
      <c r="N1" s="85" t="s">
        <v>17</v>
      </c>
      <c r="O1" s="14"/>
      <c r="P1" s="86"/>
      <c r="Q1" s="86"/>
      <c r="R1" s="2"/>
      <c r="S1" s="87"/>
      <c r="U1" s="88"/>
      <c r="V1" s="88"/>
      <c r="W1" s="89"/>
      <c r="Y1" s="90"/>
    </row>
    <row r="2" spans="1:25" ht="24.75" customHeight="1" collapsed="1" x14ac:dyDescent="0.3">
      <c r="A2" s="29"/>
      <c r="B2" s="30"/>
      <c r="C2" s="30"/>
      <c r="D2" s="31"/>
      <c r="E2" s="31"/>
      <c r="F2" s="31"/>
      <c r="G2" s="147"/>
      <c r="H2" s="147"/>
      <c r="I2" s="147"/>
      <c r="J2" s="147"/>
      <c r="K2" s="147"/>
      <c r="L2" s="147"/>
      <c r="M2" s="148"/>
      <c r="N2" s="147" t="s">
        <v>21</v>
      </c>
      <c r="O2" s="149"/>
      <c r="P2" s="147"/>
      <c r="Q2" s="34" t="s">
        <v>22</v>
      </c>
      <c r="R2" s="34" t="s">
        <v>39</v>
      </c>
      <c r="S2" s="91"/>
    </row>
    <row r="3" spans="1:25" ht="82.5" customHeight="1" x14ac:dyDescent="1.2">
      <c r="A3" s="40"/>
      <c r="B3" s="134" t="s">
        <v>38</v>
      </c>
      <c r="C3" s="41"/>
      <c r="D3" s="42"/>
      <c r="E3" s="42"/>
      <c r="F3" s="42"/>
      <c r="G3" s="64"/>
      <c r="H3" s="150"/>
      <c r="I3" s="150"/>
      <c r="J3" s="64"/>
      <c r="K3" s="64"/>
      <c r="L3" s="64"/>
      <c r="M3" s="148"/>
      <c r="N3" s="151"/>
      <c r="O3" s="152"/>
      <c r="P3" s="153"/>
      <c r="Q3" s="144">
        <f>SUMIF($H$16:$H$456,$M3,$G$16:$G$456)</f>
        <v>0</v>
      </c>
      <c r="R3" s="44" t="str">
        <f>IFERROR(Q3/$Q$7,"")</f>
        <v/>
      </c>
      <c r="S3" s="94">
        <v>0.2</v>
      </c>
    </row>
    <row r="4" spans="1:25" x14ac:dyDescent="0.3">
      <c r="A4" s="40"/>
      <c r="B4" s="45"/>
      <c r="C4" s="45"/>
      <c r="D4" s="5"/>
      <c r="E4" s="5"/>
      <c r="F4" s="5"/>
      <c r="G4" s="64"/>
      <c r="H4" s="64"/>
      <c r="I4" s="64"/>
      <c r="J4" s="64"/>
      <c r="K4" s="64"/>
      <c r="L4" s="64"/>
      <c r="M4" s="148"/>
      <c r="N4" s="151"/>
      <c r="O4" s="152"/>
      <c r="P4" s="153"/>
      <c r="Q4" s="145">
        <f>SUMIF($H$16:$H$456,$M4,$G$16:$G$456)</f>
        <v>0</v>
      </c>
      <c r="R4" s="47" t="str">
        <f>IFERROR(Q4/$Q$7,"")</f>
        <v/>
      </c>
      <c r="S4" s="95"/>
    </row>
    <row r="5" spans="1:25" x14ac:dyDescent="0.3">
      <c r="A5" s="40"/>
      <c r="B5" s="48"/>
      <c r="C5" s="48"/>
      <c r="D5" s="5"/>
      <c r="E5" s="5"/>
      <c r="F5" s="5"/>
      <c r="G5" s="64"/>
      <c r="H5" s="64"/>
      <c r="I5" s="64"/>
      <c r="J5" s="64"/>
      <c r="K5" s="64"/>
      <c r="L5" s="64"/>
      <c r="M5" s="148"/>
      <c r="N5" s="151"/>
      <c r="O5" s="152"/>
      <c r="P5" s="153"/>
      <c r="Q5" s="146">
        <f>SUMIF($H$16:$H$456,$M5,$G$16:$G$456)</f>
        <v>0</v>
      </c>
      <c r="R5" s="130" t="str">
        <f>IFERROR(Q5/$Q$7,"")</f>
        <v/>
      </c>
      <c r="S5" s="95"/>
    </row>
    <row r="6" spans="1:25" x14ac:dyDescent="0.3">
      <c r="A6" s="131"/>
      <c r="B6" s="45"/>
      <c r="C6" s="45"/>
      <c r="D6" s="49"/>
      <c r="E6" s="49"/>
      <c r="F6" s="49"/>
      <c r="G6" s="57"/>
      <c r="H6" s="154"/>
      <c r="I6" s="154"/>
      <c r="J6" s="57"/>
      <c r="K6" s="64"/>
      <c r="L6" s="57"/>
      <c r="M6" s="148"/>
      <c r="N6" s="151"/>
      <c r="O6" s="152"/>
      <c r="P6" s="153"/>
      <c r="Q6" s="132"/>
      <c r="R6" s="51"/>
      <c r="S6" s="95"/>
    </row>
    <row r="7" spans="1:25" x14ac:dyDescent="0.3">
      <c r="A7" s="59"/>
      <c r="B7" s="45"/>
      <c r="C7" s="45"/>
      <c r="D7" s="52"/>
      <c r="E7" s="52"/>
      <c r="F7" s="52"/>
      <c r="G7" s="57"/>
      <c r="H7" s="148"/>
      <c r="I7" s="148"/>
      <c r="J7" s="57"/>
      <c r="K7" s="57"/>
      <c r="L7" s="57"/>
      <c r="M7" s="155"/>
      <c r="N7" s="156"/>
      <c r="O7" s="157"/>
      <c r="P7" s="57"/>
      <c r="Q7" s="54"/>
      <c r="R7" s="55"/>
      <c r="S7" s="95"/>
    </row>
    <row r="8" spans="1:25" x14ac:dyDescent="0.3">
      <c r="A8" s="59"/>
      <c r="B8" s="45"/>
      <c r="C8" s="45"/>
      <c r="D8" s="49"/>
      <c r="E8" s="52"/>
      <c r="F8" s="52"/>
      <c r="G8" s="50"/>
      <c r="H8" s="52"/>
      <c r="I8" s="52"/>
      <c r="J8" s="50"/>
      <c r="K8" s="50"/>
      <c r="L8" s="50"/>
      <c r="M8" s="53"/>
      <c r="N8" s="53"/>
      <c r="O8" s="96"/>
      <c r="P8" s="50"/>
      <c r="Q8" s="54"/>
      <c r="R8" s="55"/>
      <c r="S8" s="95"/>
    </row>
    <row r="9" spans="1:25" x14ac:dyDescent="0.3">
      <c r="A9" s="59"/>
      <c r="B9" s="45"/>
      <c r="C9" s="45"/>
      <c r="D9" s="56"/>
      <c r="E9" s="50"/>
      <c r="F9" s="50"/>
      <c r="G9" s="50"/>
      <c r="H9" s="50"/>
      <c r="I9" s="50"/>
      <c r="J9" s="50"/>
      <c r="K9" s="50"/>
      <c r="L9" s="53"/>
      <c r="M9" s="53"/>
      <c r="N9" s="53"/>
      <c r="O9" s="97"/>
      <c r="P9" s="53"/>
      <c r="Q9" s="57"/>
      <c r="R9" s="56"/>
      <c r="S9" s="95"/>
    </row>
    <row r="10" spans="1:25" ht="27.75" customHeight="1" x14ac:dyDescent="0.3">
      <c r="A10" s="59"/>
      <c r="B10" s="495"/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60"/>
      <c r="Q10" s="61"/>
      <c r="R10" s="56"/>
      <c r="S10" s="95"/>
    </row>
    <row r="11" spans="1:25" x14ac:dyDescent="0.3">
      <c r="A11" s="59"/>
      <c r="B11" s="496"/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  <c r="P11" s="60"/>
      <c r="Q11" s="61"/>
      <c r="R11" s="56"/>
      <c r="S11" s="95"/>
    </row>
    <row r="12" spans="1:25" ht="35.25" customHeight="1" x14ac:dyDescent="0.3">
      <c r="A12" s="59"/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60"/>
      <c r="Q12" s="61"/>
      <c r="R12" s="56"/>
      <c r="S12" s="95"/>
    </row>
    <row r="13" spans="1:25" ht="24.75" customHeight="1" x14ac:dyDescent="0.3">
      <c r="A13" s="59"/>
      <c r="B13" s="496"/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60"/>
      <c r="Q13" s="61"/>
      <c r="R13" s="56"/>
      <c r="S13" s="95"/>
    </row>
    <row r="14" spans="1:25" x14ac:dyDescent="0.3">
      <c r="A14" s="133"/>
      <c r="B14" s="45"/>
      <c r="C14" s="45"/>
      <c r="D14" s="56"/>
      <c r="E14" s="59"/>
      <c r="F14" s="59"/>
      <c r="G14" s="62"/>
      <c r="H14" s="59"/>
      <c r="I14" s="59"/>
      <c r="J14" s="42"/>
      <c r="K14" s="42"/>
      <c r="L14" s="42"/>
      <c r="M14" s="60"/>
      <c r="N14" s="60"/>
      <c r="O14" s="98"/>
      <c r="P14" s="60"/>
      <c r="Q14" s="61"/>
      <c r="R14" s="56"/>
      <c r="S14" s="95"/>
    </row>
    <row r="15" spans="1:25" x14ac:dyDescent="0.3">
      <c r="A15" s="135"/>
      <c r="B15" s="136"/>
      <c r="C15" s="136"/>
      <c r="D15" s="137"/>
      <c r="E15" s="137"/>
      <c r="F15" s="137"/>
      <c r="G15" s="138"/>
      <c r="H15" s="137"/>
      <c r="I15" s="139" t="s">
        <v>2</v>
      </c>
      <c r="J15" s="139"/>
      <c r="K15" s="139"/>
      <c r="L15" s="139"/>
      <c r="M15" s="140"/>
      <c r="N15" s="140"/>
      <c r="O15" s="141"/>
      <c r="P15" s="142"/>
      <c r="Q15" s="142"/>
      <c r="R15" s="143"/>
      <c r="S15" s="100"/>
      <c r="T15" s="101"/>
      <c r="W15" s="102"/>
      <c r="X15" s="101"/>
      <c r="Y15" s="103"/>
    </row>
    <row r="16" spans="1:25" ht="91.5" customHeight="1" thickBot="1" x14ac:dyDescent="0.3">
      <c r="A16" s="104"/>
      <c r="B16" s="158" t="s">
        <v>1</v>
      </c>
      <c r="C16" s="158" t="s">
        <v>3</v>
      </c>
      <c r="D16" s="159" t="s">
        <v>4</v>
      </c>
      <c r="E16" s="159" t="s">
        <v>5</v>
      </c>
      <c r="F16" s="159" t="s">
        <v>37</v>
      </c>
      <c r="G16" s="160" t="s">
        <v>6</v>
      </c>
      <c r="H16" s="159" t="s">
        <v>27</v>
      </c>
      <c r="I16" s="161" t="s">
        <v>28</v>
      </c>
      <c r="J16" s="161" t="s">
        <v>7</v>
      </c>
      <c r="K16" s="161" t="s">
        <v>8</v>
      </c>
      <c r="L16" s="161" t="s">
        <v>9</v>
      </c>
      <c r="M16" s="162" t="s">
        <v>18</v>
      </c>
      <c r="N16" s="162" t="s">
        <v>10</v>
      </c>
      <c r="O16" s="163" t="s">
        <v>11</v>
      </c>
      <c r="P16" s="162" t="s">
        <v>368</v>
      </c>
      <c r="Q16" s="106" t="s">
        <v>12</v>
      </c>
      <c r="R16" s="107" t="s">
        <v>13</v>
      </c>
      <c r="S16" s="105" t="s">
        <v>19</v>
      </c>
      <c r="T16" s="105" t="s">
        <v>34</v>
      </c>
      <c r="U16" s="105" t="s">
        <v>29</v>
      </c>
      <c r="V16" s="105" t="s">
        <v>30</v>
      </c>
      <c r="W16" s="105" t="s">
        <v>31</v>
      </c>
      <c r="X16" s="105" t="s">
        <v>32</v>
      </c>
      <c r="Y16" s="108" t="s">
        <v>33</v>
      </c>
    </row>
    <row r="17" spans="1:25" s="17" customFormat="1" ht="21" thickBot="1" x14ac:dyDescent="0.35">
      <c r="A17" s="67" t="s">
        <v>369</v>
      </c>
      <c r="B17" s="68"/>
      <c r="C17" s="69"/>
      <c r="D17" s="70"/>
      <c r="E17" s="70"/>
      <c r="F17" s="70"/>
      <c r="G17" s="71"/>
      <c r="H17" s="70"/>
      <c r="I17" s="70" t="s">
        <v>14</v>
      </c>
      <c r="J17" s="72" t="s">
        <v>14</v>
      </c>
      <c r="K17" s="72" t="s">
        <v>14</v>
      </c>
      <c r="L17" s="72" t="s">
        <v>14</v>
      </c>
      <c r="M17" s="73"/>
      <c r="N17" s="73"/>
      <c r="O17" s="109"/>
      <c r="P17" s="73"/>
      <c r="Q17" s="73"/>
      <c r="R17" s="110" t="s">
        <v>14</v>
      </c>
      <c r="S17" s="111" t="s">
        <v>14</v>
      </c>
      <c r="T17" s="109"/>
      <c r="U17" s="109"/>
      <c r="V17" s="109"/>
      <c r="W17" s="109"/>
      <c r="X17" s="109"/>
      <c r="Y17" s="112"/>
    </row>
    <row r="18" spans="1:25" ht="23.25" customHeight="1" thickBot="1" x14ac:dyDescent="0.3">
      <c r="A18" s="113" t="s">
        <v>370</v>
      </c>
      <c r="B18" s="114"/>
      <c r="C18" s="114"/>
      <c r="D18" s="115"/>
      <c r="E18" s="115"/>
      <c r="F18" s="115"/>
      <c r="G18" s="116" t="s">
        <v>14</v>
      </c>
      <c r="H18" s="115"/>
      <c r="I18" s="115"/>
      <c r="J18" s="116"/>
      <c r="K18" s="116"/>
      <c r="L18" s="116"/>
      <c r="M18" s="117"/>
      <c r="N18" s="117"/>
      <c r="O18" s="118"/>
      <c r="P18" s="117"/>
      <c r="Q18" s="117"/>
      <c r="R18" s="117"/>
      <c r="S18" s="119"/>
      <c r="T18" s="119"/>
      <c r="U18" s="120" t="str">
        <f>IFERROR(G18*I18,"")</f>
        <v/>
      </c>
      <c r="V18" s="120" t="str">
        <f>IFERROR(G18/L18,"")</f>
        <v/>
      </c>
      <c r="W18" s="120" t="s">
        <v>14</v>
      </c>
      <c r="X18" s="120" t="str">
        <f>IFERROR(M18-W18,"")</f>
        <v/>
      </c>
      <c r="Y18" s="121" t="str">
        <f>IFERROR((M18-W18)/W18,"")</f>
        <v/>
      </c>
    </row>
    <row r="19" spans="1:25" s="190" customFormat="1" ht="71.25" customHeight="1" x14ac:dyDescent="0.35">
      <c r="A19" s="183">
        <v>1</v>
      </c>
      <c r="B19" s="166" t="s">
        <v>371</v>
      </c>
      <c r="C19" s="184" t="s">
        <v>1707</v>
      </c>
      <c r="D19" s="167" t="s">
        <v>372</v>
      </c>
      <c r="E19" s="168">
        <v>3</v>
      </c>
      <c r="F19" s="182" t="str">
        <f>IF(ISERROR(IF(G19/E19=0,"",G19/E19))=TRUE,"",IF(G19/E19=0,"",G19/E19))</f>
        <v/>
      </c>
      <c r="G19" s="169"/>
      <c r="H19" s="168" t="s">
        <v>26</v>
      </c>
      <c r="I19" s="170">
        <v>0.105</v>
      </c>
      <c r="J19" s="170">
        <v>36</v>
      </c>
      <c r="K19" s="170">
        <v>504</v>
      </c>
      <c r="L19" s="170">
        <v>2520</v>
      </c>
      <c r="M19" s="185">
        <v>583.33000000000004</v>
      </c>
      <c r="N19" s="186">
        <f>M19*$S$3</f>
        <v>116.66600000000001</v>
      </c>
      <c r="O19" s="296">
        <f>SUM(M19,N19)</f>
        <v>699.99600000000009</v>
      </c>
      <c r="P19" s="489"/>
      <c r="Q19" s="174" t="str">
        <f>IF(ISERR(IF(O19*G19=0,"",O19*G19))=TRUE,"",IF(O19*G19=0,"",O19*G19))</f>
        <v/>
      </c>
      <c r="R19" s="176" t="s">
        <v>373</v>
      </c>
      <c r="S19" s="177" t="s">
        <v>1704</v>
      </c>
      <c r="T19" s="178" t="e">
        <f>VLOOKUP(D19,[1]in_protocol!$A:$AC,#REF!,0)</f>
        <v>#REF!</v>
      </c>
      <c r="U19" s="188"/>
      <c r="V19" s="188"/>
      <c r="W19" s="178"/>
      <c r="X19" s="178"/>
      <c r="Y19" s="189"/>
    </row>
    <row r="20" spans="1:25" s="190" customFormat="1" ht="71.25" customHeight="1" x14ac:dyDescent="0.35">
      <c r="A20" s="183">
        <v>2</v>
      </c>
      <c r="B20" s="166" t="s">
        <v>374</v>
      </c>
      <c r="C20" s="184" t="s">
        <v>1707</v>
      </c>
      <c r="D20" s="167" t="s">
        <v>375</v>
      </c>
      <c r="E20" s="168">
        <v>3</v>
      </c>
      <c r="F20" s="182" t="str">
        <f>IF(ISERROR(IF(G20/E20=0,"",G20/E20))=TRUE,"",IF(G20/E20=0,"",G20/E20))</f>
        <v/>
      </c>
      <c r="G20" s="169"/>
      <c r="H20" s="168" t="s">
        <v>26</v>
      </c>
      <c r="I20" s="170">
        <v>0.105</v>
      </c>
      <c r="J20" s="170">
        <v>36</v>
      </c>
      <c r="K20" s="170">
        <v>504</v>
      </c>
      <c r="L20" s="170">
        <v>2520</v>
      </c>
      <c r="M20" s="185">
        <v>583.33000000000004</v>
      </c>
      <c r="N20" s="186">
        <f>M20*$S$3</f>
        <v>116.66600000000001</v>
      </c>
      <c r="O20" s="296">
        <f>SUM(M20,N20)</f>
        <v>699.99600000000009</v>
      </c>
      <c r="P20" s="489"/>
      <c r="Q20" s="174" t="str">
        <f>IF(ISERR(IF(O20*G20=0,"",O20*G20))=TRUE,"",IF(O20*G20=0,"",O20*G20))</f>
        <v/>
      </c>
      <c r="R20" s="176" t="s">
        <v>376</v>
      </c>
      <c r="S20" s="177" t="s">
        <v>1704</v>
      </c>
      <c r="T20" s="178" t="e">
        <f>VLOOKUP(D20,[1]in_protocol!$A:$AC,#REF!,0)</f>
        <v>#REF!</v>
      </c>
      <c r="U20" s="188"/>
      <c r="V20" s="188"/>
      <c r="W20" s="178"/>
      <c r="X20" s="178"/>
      <c r="Y20" s="189"/>
    </row>
    <row r="21" spans="1:25" s="190" customFormat="1" ht="71.25" customHeight="1" x14ac:dyDescent="0.35">
      <c r="A21" s="183">
        <v>3</v>
      </c>
      <c r="B21" s="166" t="s">
        <v>377</v>
      </c>
      <c r="C21" s="184" t="s">
        <v>1707</v>
      </c>
      <c r="D21" s="167" t="s">
        <v>378</v>
      </c>
      <c r="E21" s="168">
        <v>3</v>
      </c>
      <c r="F21" s="182" t="str">
        <f>IF(ISERROR(IF(G21/E21=0,"",G21/E21))=TRUE,"",IF(G21/E21=0,"",G21/E21))</f>
        <v/>
      </c>
      <c r="G21" s="169"/>
      <c r="H21" s="168" t="s">
        <v>26</v>
      </c>
      <c r="I21" s="170">
        <v>0.105</v>
      </c>
      <c r="J21" s="170">
        <v>36</v>
      </c>
      <c r="K21" s="170">
        <v>504</v>
      </c>
      <c r="L21" s="170">
        <v>2520</v>
      </c>
      <c r="M21" s="185">
        <v>583.33000000000004</v>
      </c>
      <c r="N21" s="186">
        <f>M21*$S$3</f>
        <v>116.66600000000001</v>
      </c>
      <c r="O21" s="296">
        <f>SUM(M21,N21)</f>
        <v>699.99600000000009</v>
      </c>
      <c r="P21" s="489"/>
      <c r="Q21" s="174" t="str">
        <f>IF(ISERR(IF(O21*G21=0,"",O21*G21))=TRUE,"",IF(O21*G21=0,"",O21*G21))</f>
        <v/>
      </c>
      <c r="R21" s="176" t="s">
        <v>379</v>
      </c>
      <c r="S21" s="177" t="s">
        <v>1704</v>
      </c>
      <c r="T21" s="178" t="e">
        <f>VLOOKUP(D21,[1]in_protocol!$A:$AC,#REF!,0)</f>
        <v>#REF!</v>
      </c>
      <c r="U21" s="188"/>
      <c r="V21" s="188"/>
      <c r="W21" s="178"/>
      <c r="X21" s="178"/>
      <c r="Y21" s="189"/>
    </row>
    <row r="22" spans="1:25" s="190" customFormat="1" ht="71.25" customHeight="1" thickBot="1" x14ac:dyDescent="0.4">
      <c r="A22" s="183">
        <v>4</v>
      </c>
      <c r="B22" s="166" t="s">
        <v>380</v>
      </c>
      <c r="C22" s="184" t="s">
        <v>1707</v>
      </c>
      <c r="D22" s="167" t="s">
        <v>381</v>
      </c>
      <c r="E22" s="168">
        <v>3</v>
      </c>
      <c r="F22" s="182" t="str">
        <f>IF(ISERROR(IF(G22/E22=0,"",G22/E22))=TRUE,"",IF(G22/E22=0,"",G22/E22))</f>
        <v/>
      </c>
      <c r="G22" s="169"/>
      <c r="H22" s="168" t="s">
        <v>26</v>
      </c>
      <c r="I22" s="170">
        <v>0.105</v>
      </c>
      <c r="J22" s="170">
        <v>36</v>
      </c>
      <c r="K22" s="170">
        <v>504</v>
      </c>
      <c r="L22" s="170">
        <v>2520</v>
      </c>
      <c r="M22" s="185">
        <v>583.33000000000004</v>
      </c>
      <c r="N22" s="186">
        <f>M22*$S$3</f>
        <v>116.66600000000001</v>
      </c>
      <c r="O22" s="296">
        <f>SUM(M22,N22)</f>
        <v>699.99600000000009</v>
      </c>
      <c r="P22" s="489"/>
      <c r="Q22" s="174" t="str">
        <f>IF(ISERR(IF(O22*G22=0,"",O22*G22))=TRUE,"",IF(O22*G22=0,"",O22*G22))</f>
        <v/>
      </c>
      <c r="R22" s="176" t="s">
        <v>382</v>
      </c>
      <c r="S22" s="177" t="s">
        <v>1704</v>
      </c>
      <c r="T22" s="178" t="e">
        <f>VLOOKUP(D22,[1]in_protocol!$A:$AC,#REF!,0)</f>
        <v>#REF!</v>
      </c>
      <c r="U22" s="188"/>
      <c r="V22" s="188"/>
      <c r="W22" s="178"/>
      <c r="X22" s="178"/>
      <c r="Y22" s="189"/>
    </row>
    <row r="23" spans="1:25" s="181" customFormat="1" ht="26.65" customHeight="1" thickBot="1" x14ac:dyDescent="0.4">
      <c r="A23" s="191" t="s">
        <v>383</v>
      </c>
      <c r="B23" s="192"/>
      <c r="C23" s="192"/>
      <c r="D23" s="193"/>
      <c r="E23" s="193"/>
      <c r="F23" s="193"/>
      <c r="G23" s="194"/>
      <c r="H23" s="193"/>
      <c r="I23" s="193"/>
      <c r="J23" s="194"/>
      <c r="K23" s="194"/>
      <c r="L23" s="194"/>
      <c r="M23" s="195"/>
      <c r="N23" s="195"/>
      <c r="O23" s="469"/>
      <c r="P23" s="469"/>
      <c r="Q23" s="195"/>
      <c r="R23" s="195"/>
      <c r="S23" s="196"/>
      <c r="T23" s="197" t="s">
        <v>14</v>
      </c>
      <c r="U23" s="197">
        <f>IFERROR(G23*I23,"")</f>
        <v>0</v>
      </c>
      <c r="V23" s="197" t="str">
        <f>IFERROR(G23/L23,"")</f>
        <v/>
      </c>
      <c r="W23" s="197" t="s">
        <v>14</v>
      </c>
      <c r="X23" s="197" t="str">
        <f>IFERROR(M23-W23,"")</f>
        <v/>
      </c>
      <c r="Y23" s="198" t="str">
        <f>IFERROR((M23-W23)/W23,"")</f>
        <v/>
      </c>
    </row>
    <row r="24" spans="1:25" s="190" customFormat="1" ht="74.25" customHeight="1" x14ac:dyDescent="0.35">
      <c r="A24" s="183">
        <v>1</v>
      </c>
      <c r="B24" s="166" t="s">
        <v>384</v>
      </c>
      <c r="C24" s="184" t="s">
        <v>1708</v>
      </c>
      <c r="D24" s="167" t="s">
        <v>385</v>
      </c>
      <c r="E24" s="168">
        <v>3</v>
      </c>
      <c r="F24" s="199" t="str">
        <f t="shared" ref="F24:F33" si="0">IF(ISERROR(IF(G24/E24=0,"",G24/E24))=TRUE,"",IF(G24/E24=0,"",G24/E24))</f>
        <v/>
      </c>
      <c r="G24" s="169"/>
      <c r="H24" s="168" t="s">
        <v>26</v>
      </c>
      <c r="I24" s="170">
        <v>0.14499999999999999</v>
      </c>
      <c r="J24" s="170">
        <v>24</v>
      </c>
      <c r="K24" s="170">
        <v>384</v>
      </c>
      <c r="L24" s="170">
        <v>1920</v>
      </c>
      <c r="M24" s="200">
        <v>583.33000000000004</v>
      </c>
      <c r="N24" s="171">
        <f t="shared" ref="N24:N33" si="1">M24*$S$3</f>
        <v>116.66600000000001</v>
      </c>
      <c r="O24" s="470">
        <f t="shared" ref="O24:O33" si="2">SUM(M24,N24)</f>
        <v>699.99600000000009</v>
      </c>
      <c r="P24" s="490"/>
      <c r="Q24" s="202" t="str">
        <f t="shared" ref="Q24:Q33" si="3">IF(ISERR(IF(O24*G24=0,"",O24*G24))=TRUE,"",IF(O24*G24=0,"",O24*G24))</f>
        <v/>
      </c>
      <c r="R24" s="176" t="s">
        <v>386</v>
      </c>
      <c r="S24" s="177" t="s">
        <v>1705</v>
      </c>
      <c r="T24" s="178" t="e">
        <f>VLOOKUP(D24,[1]in_protocol!$A:$AC,#REF!,0)</f>
        <v>#REF!</v>
      </c>
      <c r="U24" s="188"/>
      <c r="V24" s="188"/>
      <c r="W24" s="178"/>
      <c r="X24" s="178"/>
      <c r="Y24" s="189"/>
    </row>
    <row r="25" spans="1:25" s="190" customFormat="1" ht="74.25" customHeight="1" x14ac:dyDescent="0.35">
      <c r="A25" s="183">
        <v>2</v>
      </c>
      <c r="B25" s="166" t="s">
        <v>387</v>
      </c>
      <c r="C25" s="184" t="s">
        <v>1708</v>
      </c>
      <c r="D25" s="167" t="s">
        <v>388</v>
      </c>
      <c r="E25" s="168">
        <v>3</v>
      </c>
      <c r="F25" s="199" t="str">
        <f t="shared" si="0"/>
        <v/>
      </c>
      <c r="G25" s="169"/>
      <c r="H25" s="168" t="s">
        <v>26</v>
      </c>
      <c r="I25" s="170">
        <v>0.14499999999999999</v>
      </c>
      <c r="J25" s="170">
        <v>24</v>
      </c>
      <c r="K25" s="170">
        <v>384</v>
      </c>
      <c r="L25" s="170">
        <v>1920</v>
      </c>
      <c r="M25" s="200">
        <v>583.33000000000004</v>
      </c>
      <c r="N25" s="171">
        <f t="shared" si="1"/>
        <v>116.66600000000001</v>
      </c>
      <c r="O25" s="470">
        <f t="shared" si="2"/>
        <v>699.99600000000009</v>
      </c>
      <c r="P25" s="490"/>
      <c r="Q25" s="202" t="str">
        <f t="shared" si="3"/>
        <v/>
      </c>
      <c r="R25" s="176" t="s">
        <v>389</v>
      </c>
      <c r="S25" s="177" t="s">
        <v>1705</v>
      </c>
      <c r="T25" s="178" t="e">
        <f>VLOOKUP(D25,[1]in_protocol!$A:$AC,#REF!,0)</f>
        <v>#REF!</v>
      </c>
      <c r="U25" s="188"/>
      <c r="V25" s="188"/>
      <c r="W25" s="178"/>
      <c r="X25" s="178"/>
      <c r="Y25" s="189"/>
    </row>
    <row r="26" spans="1:25" s="190" customFormat="1" ht="74.25" customHeight="1" x14ac:dyDescent="0.35">
      <c r="A26" s="183">
        <v>3</v>
      </c>
      <c r="B26" s="166" t="s">
        <v>390</v>
      </c>
      <c r="C26" s="184" t="s">
        <v>1708</v>
      </c>
      <c r="D26" s="167" t="s">
        <v>391</v>
      </c>
      <c r="E26" s="168">
        <v>3</v>
      </c>
      <c r="F26" s="199" t="str">
        <f t="shared" si="0"/>
        <v/>
      </c>
      <c r="G26" s="169"/>
      <c r="H26" s="168" t="s">
        <v>26</v>
      </c>
      <c r="I26" s="170">
        <v>0.14499999999999999</v>
      </c>
      <c r="J26" s="170">
        <v>24</v>
      </c>
      <c r="K26" s="170">
        <v>384</v>
      </c>
      <c r="L26" s="170">
        <v>1920</v>
      </c>
      <c r="M26" s="200">
        <v>583.33000000000004</v>
      </c>
      <c r="N26" s="171">
        <f t="shared" si="1"/>
        <v>116.66600000000001</v>
      </c>
      <c r="O26" s="470">
        <f t="shared" si="2"/>
        <v>699.99600000000009</v>
      </c>
      <c r="P26" s="490"/>
      <c r="Q26" s="202" t="str">
        <f t="shared" si="3"/>
        <v/>
      </c>
      <c r="R26" s="176" t="s">
        <v>392</v>
      </c>
      <c r="S26" s="177" t="s">
        <v>1705</v>
      </c>
      <c r="T26" s="178" t="e">
        <f>VLOOKUP(D26,[1]in_protocol!$A:$AC,#REF!,0)</f>
        <v>#REF!</v>
      </c>
      <c r="U26" s="188"/>
      <c r="V26" s="188"/>
      <c r="W26" s="178"/>
      <c r="X26" s="178"/>
      <c r="Y26" s="189"/>
    </row>
    <row r="27" spans="1:25" s="190" customFormat="1" ht="74.25" customHeight="1" x14ac:dyDescent="0.35">
      <c r="A27" s="183">
        <v>4</v>
      </c>
      <c r="B27" s="166" t="s">
        <v>393</v>
      </c>
      <c r="C27" s="184" t="s">
        <v>1708</v>
      </c>
      <c r="D27" s="167" t="s">
        <v>394</v>
      </c>
      <c r="E27" s="168">
        <v>3</v>
      </c>
      <c r="F27" s="199" t="str">
        <f t="shared" si="0"/>
        <v/>
      </c>
      <c r="G27" s="169"/>
      <c r="H27" s="168" t="s">
        <v>26</v>
      </c>
      <c r="I27" s="170">
        <v>0.14499999999999999</v>
      </c>
      <c r="J27" s="170">
        <v>24</v>
      </c>
      <c r="K27" s="170">
        <v>384</v>
      </c>
      <c r="L27" s="170">
        <v>1920</v>
      </c>
      <c r="M27" s="200">
        <v>583.33000000000004</v>
      </c>
      <c r="N27" s="171">
        <f t="shared" si="1"/>
        <v>116.66600000000001</v>
      </c>
      <c r="O27" s="470">
        <f t="shared" si="2"/>
        <v>699.99600000000009</v>
      </c>
      <c r="P27" s="490"/>
      <c r="Q27" s="202" t="str">
        <f t="shared" si="3"/>
        <v/>
      </c>
      <c r="R27" s="176" t="s">
        <v>395</v>
      </c>
      <c r="S27" s="177" t="s">
        <v>1705</v>
      </c>
      <c r="T27" s="178" t="e">
        <f>VLOOKUP(D27,[1]in_protocol!$A:$AC,#REF!,0)</f>
        <v>#REF!</v>
      </c>
      <c r="U27" s="188"/>
      <c r="V27" s="188"/>
      <c r="W27" s="178"/>
      <c r="X27" s="178"/>
      <c r="Y27" s="189"/>
    </row>
    <row r="28" spans="1:25" s="190" customFormat="1" ht="74.25" customHeight="1" x14ac:dyDescent="0.35">
      <c r="A28" s="183">
        <v>5</v>
      </c>
      <c r="B28" s="166" t="s">
        <v>396</v>
      </c>
      <c r="C28" s="184" t="s">
        <v>1708</v>
      </c>
      <c r="D28" s="167" t="s">
        <v>397</v>
      </c>
      <c r="E28" s="168">
        <v>3</v>
      </c>
      <c r="F28" s="199" t="str">
        <f t="shared" si="0"/>
        <v/>
      </c>
      <c r="G28" s="169"/>
      <c r="H28" s="168" t="s">
        <v>26</v>
      </c>
      <c r="I28" s="170">
        <v>0.14499999999999999</v>
      </c>
      <c r="J28" s="170">
        <v>24</v>
      </c>
      <c r="K28" s="170">
        <v>384</v>
      </c>
      <c r="L28" s="170">
        <v>1920</v>
      </c>
      <c r="M28" s="200">
        <v>583.33000000000004</v>
      </c>
      <c r="N28" s="171">
        <f t="shared" si="1"/>
        <v>116.66600000000001</v>
      </c>
      <c r="O28" s="470">
        <f t="shared" si="2"/>
        <v>699.99600000000009</v>
      </c>
      <c r="P28" s="490"/>
      <c r="Q28" s="202" t="str">
        <f t="shared" si="3"/>
        <v/>
      </c>
      <c r="R28" s="176" t="s">
        <v>398</v>
      </c>
      <c r="S28" s="177" t="s">
        <v>1705</v>
      </c>
      <c r="T28" s="178" t="e">
        <f>VLOOKUP(D28,[1]in_protocol!$A:$AC,#REF!,0)</f>
        <v>#REF!</v>
      </c>
      <c r="U28" s="188"/>
      <c r="V28" s="188"/>
      <c r="W28" s="178"/>
      <c r="X28" s="178"/>
      <c r="Y28" s="189"/>
    </row>
    <row r="29" spans="1:25" s="190" customFormat="1" ht="74.25" customHeight="1" x14ac:dyDescent="0.35">
      <c r="A29" s="183">
        <v>6</v>
      </c>
      <c r="B29" s="166" t="s">
        <v>399</v>
      </c>
      <c r="C29" s="184" t="s">
        <v>1708</v>
      </c>
      <c r="D29" s="167" t="s">
        <v>400</v>
      </c>
      <c r="E29" s="168">
        <v>3</v>
      </c>
      <c r="F29" s="199" t="str">
        <f t="shared" si="0"/>
        <v/>
      </c>
      <c r="G29" s="169"/>
      <c r="H29" s="168" t="s">
        <v>26</v>
      </c>
      <c r="I29" s="170">
        <v>0.14499999999999999</v>
      </c>
      <c r="J29" s="170">
        <v>24</v>
      </c>
      <c r="K29" s="170">
        <v>384</v>
      </c>
      <c r="L29" s="170">
        <v>1920</v>
      </c>
      <c r="M29" s="200">
        <v>583.33000000000004</v>
      </c>
      <c r="N29" s="171">
        <f t="shared" si="1"/>
        <v>116.66600000000001</v>
      </c>
      <c r="O29" s="470">
        <f t="shared" si="2"/>
        <v>699.99600000000009</v>
      </c>
      <c r="P29" s="490"/>
      <c r="Q29" s="202" t="str">
        <f t="shared" si="3"/>
        <v/>
      </c>
      <c r="R29" s="176" t="s">
        <v>401</v>
      </c>
      <c r="S29" s="177" t="s">
        <v>1705</v>
      </c>
      <c r="T29" s="178" t="e">
        <f>VLOOKUP(D29,[1]in_protocol!$A:$AC,#REF!,0)</f>
        <v>#REF!</v>
      </c>
      <c r="U29" s="188"/>
      <c r="V29" s="188"/>
      <c r="W29" s="178"/>
      <c r="X29" s="178"/>
      <c r="Y29" s="189"/>
    </row>
    <row r="30" spans="1:25" s="190" customFormat="1" ht="74.25" customHeight="1" x14ac:dyDescent="0.35">
      <c r="A30" s="183">
        <v>7</v>
      </c>
      <c r="B30" s="166" t="s">
        <v>402</v>
      </c>
      <c r="C30" s="184" t="s">
        <v>1708</v>
      </c>
      <c r="D30" s="167" t="s">
        <v>403</v>
      </c>
      <c r="E30" s="168">
        <v>3</v>
      </c>
      <c r="F30" s="199" t="str">
        <f t="shared" si="0"/>
        <v/>
      </c>
      <c r="G30" s="169"/>
      <c r="H30" s="168" t="s">
        <v>26</v>
      </c>
      <c r="I30" s="170">
        <v>0.14499999999999999</v>
      </c>
      <c r="J30" s="170">
        <v>24</v>
      </c>
      <c r="K30" s="170">
        <v>384</v>
      </c>
      <c r="L30" s="170">
        <v>1920</v>
      </c>
      <c r="M30" s="200">
        <v>583.33000000000004</v>
      </c>
      <c r="N30" s="171">
        <f t="shared" si="1"/>
        <v>116.66600000000001</v>
      </c>
      <c r="O30" s="470">
        <f t="shared" si="2"/>
        <v>699.99600000000009</v>
      </c>
      <c r="P30" s="490"/>
      <c r="Q30" s="202" t="str">
        <f t="shared" si="3"/>
        <v/>
      </c>
      <c r="R30" s="176" t="s">
        <v>404</v>
      </c>
      <c r="S30" s="177" t="s">
        <v>1705</v>
      </c>
      <c r="T30" s="178" t="e">
        <f>VLOOKUP(D30,[1]in_protocol!$A:$AC,#REF!,0)</f>
        <v>#REF!</v>
      </c>
      <c r="U30" s="188"/>
      <c r="V30" s="188"/>
      <c r="W30" s="178"/>
      <c r="X30" s="178"/>
      <c r="Y30" s="189"/>
    </row>
    <row r="31" spans="1:25" s="190" customFormat="1" ht="74.25" customHeight="1" x14ac:dyDescent="0.35">
      <c r="A31" s="183">
        <v>8</v>
      </c>
      <c r="B31" s="166" t="s">
        <v>405</v>
      </c>
      <c r="C31" s="184" t="s">
        <v>1708</v>
      </c>
      <c r="D31" s="167" t="s">
        <v>406</v>
      </c>
      <c r="E31" s="168">
        <v>3</v>
      </c>
      <c r="F31" s="199" t="str">
        <f t="shared" si="0"/>
        <v/>
      </c>
      <c r="G31" s="169"/>
      <c r="H31" s="168" t="s">
        <v>26</v>
      </c>
      <c r="I31" s="170">
        <v>0.14499999999999999</v>
      </c>
      <c r="J31" s="170">
        <v>24</v>
      </c>
      <c r="K31" s="170">
        <v>384</v>
      </c>
      <c r="L31" s="170">
        <v>1920</v>
      </c>
      <c r="M31" s="200">
        <v>583.33000000000004</v>
      </c>
      <c r="N31" s="171">
        <f t="shared" si="1"/>
        <v>116.66600000000001</v>
      </c>
      <c r="O31" s="470">
        <f t="shared" si="2"/>
        <v>699.99600000000009</v>
      </c>
      <c r="P31" s="490"/>
      <c r="Q31" s="202" t="str">
        <f t="shared" si="3"/>
        <v/>
      </c>
      <c r="R31" s="176" t="s">
        <v>407</v>
      </c>
      <c r="S31" s="177" t="s">
        <v>1705</v>
      </c>
      <c r="T31" s="178" t="e">
        <f>VLOOKUP(D31,[1]in_protocol!$A:$AC,#REF!,0)</f>
        <v>#REF!</v>
      </c>
      <c r="U31" s="188"/>
      <c r="V31" s="188"/>
      <c r="W31" s="178"/>
      <c r="X31" s="178"/>
      <c r="Y31" s="189"/>
    </row>
    <row r="32" spans="1:25" s="190" customFormat="1" ht="74.25" customHeight="1" x14ac:dyDescent="0.35">
      <c r="A32" s="183">
        <v>9</v>
      </c>
      <c r="B32" s="166" t="s">
        <v>408</v>
      </c>
      <c r="C32" s="184" t="s">
        <v>1708</v>
      </c>
      <c r="D32" s="167" t="s">
        <v>409</v>
      </c>
      <c r="E32" s="168">
        <v>3</v>
      </c>
      <c r="F32" s="199" t="str">
        <f t="shared" si="0"/>
        <v/>
      </c>
      <c r="G32" s="169"/>
      <c r="H32" s="168" t="s">
        <v>26</v>
      </c>
      <c r="I32" s="170">
        <v>0.14499999999999999</v>
      </c>
      <c r="J32" s="170">
        <v>24</v>
      </c>
      <c r="K32" s="170">
        <v>384</v>
      </c>
      <c r="L32" s="170">
        <v>1920</v>
      </c>
      <c r="M32" s="200">
        <v>583.33000000000004</v>
      </c>
      <c r="N32" s="171">
        <f t="shared" si="1"/>
        <v>116.66600000000001</v>
      </c>
      <c r="O32" s="470">
        <f t="shared" si="2"/>
        <v>699.99600000000009</v>
      </c>
      <c r="P32" s="490"/>
      <c r="Q32" s="202" t="str">
        <f t="shared" si="3"/>
        <v/>
      </c>
      <c r="R32" s="176" t="s">
        <v>410</v>
      </c>
      <c r="S32" s="177" t="s">
        <v>1705</v>
      </c>
      <c r="T32" s="178" t="e">
        <f>VLOOKUP(D32,[1]in_protocol!$A:$AC,#REF!,0)</f>
        <v>#REF!</v>
      </c>
      <c r="U32" s="188"/>
      <c r="V32" s="188"/>
      <c r="W32" s="178"/>
      <c r="X32" s="178"/>
      <c r="Y32" s="189"/>
    </row>
    <row r="33" spans="1:25" s="190" customFormat="1" ht="74.25" customHeight="1" x14ac:dyDescent="0.35">
      <c r="A33" s="183">
        <v>10</v>
      </c>
      <c r="B33" s="166" t="s">
        <v>411</v>
      </c>
      <c r="C33" s="184" t="s">
        <v>1708</v>
      </c>
      <c r="D33" s="167" t="s">
        <v>412</v>
      </c>
      <c r="E33" s="168">
        <v>3</v>
      </c>
      <c r="F33" s="199" t="str">
        <f t="shared" si="0"/>
        <v/>
      </c>
      <c r="G33" s="169"/>
      <c r="H33" s="168" t="s">
        <v>26</v>
      </c>
      <c r="I33" s="170">
        <v>0.14499999999999999</v>
      </c>
      <c r="J33" s="170">
        <v>24</v>
      </c>
      <c r="K33" s="170">
        <v>384</v>
      </c>
      <c r="L33" s="170">
        <v>1920</v>
      </c>
      <c r="M33" s="200">
        <v>583.33000000000004</v>
      </c>
      <c r="N33" s="171">
        <f t="shared" si="1"/>
        <v>116.66600000000001</v>
      </c>
      <c r="O33" s="470">
        <f t="shared" si="2"/>
        <v>699.99600000000009</v>
      </c>
      <c r="P33" s="490"/>
      <c r="Q33" s="202" t="str">
        <f t="shared" si="3"/>
        <v/>
      </c>
      <c r="R33" s="176" t="s">
        <v>413</v>
      </c>
      <c r="S33" s="177" t="s">
        <v>1705</v>
      </c>
      <c r="T33" s="178" t="e">
        <f>VLOOKUP(D33,[1]in_protocol!$A:$AC,#REF!,0)</f>
        <v>#REF!</v>
      </c>
      <c r="U33" s="188"/>
      <c r="V33" s="188"/>
      <c r="W33" s="178"/>
      <c r="X33" s="178"/>
      <c r="Y33" s="189"/>
    </row>
    <row r="34" spans="1:25" s="190" customFormat="1" ht="26.25" x14ac:dyDescent="0.35">
      <c r="A34" s="203" t="s">
        <v>1709</v>
      </c>
      <c r="B34" s="204"/>
      <c r="C34" s="205"/>
      <c r="D34" s="206"/>
      <c r="E34" s="206"/>
      <c r="F34" s="206"/>
      <c r="G34" s="207"/>
      <c r="H34" s="206"/>
      <c r="I34" s="206" t="s">
        <v>14</v>
      </c>
      <c r="J34" s="208" t="s">
        <v>14</v>
      </c>
      <c r="K34" s="208" t="s">
        <v>14</v>
      </c>
      <c r="L34" s="208" t="s">
        <v>14</v>
      </c>
      <c r="M34" s="209"/>
      <c r="N34" s="209"/>
      <c r="O34" s="471"/>
      <c r="P34" s="471"/>
      <c r="Q34" s="209"/>
      <c r="R34" s="211" t="s">
        <v>14</v>
      </c>
      <c r="S34" s="212" t="s">
        <v>14</v>
      </c>
      <c r="T34" s="210"/>
      <c r="U34" s="210"/>
      <c r="V34" s="210"/>
      <c r="W34" s="210"/>
      <c r="X34" s="210"/>
      <c r="Y34" s="213"/>
    </row>
    <row r="35" spans="1:25" s="181" customFormat="1" ht="26.25" x14ac:dyDescent="0.35">
      <c r="A35" s="214" t="s">
        <v>414</v>
      </c>
      <c r="B35" s="215"/>
      <c r="C35" s="215"/>
      <c r="D35" s="216"/>
      <c r="E35" s="216"/>
      <c r="F35" s="216"/>
      <c r="G35" s="217"/>
      <c r="H35" s="216"/>
      <c r="I35" s="216" t="s">
        <v>14</v>
      </c>
      <c r="J35" s="217" t="s">
        <v>14</v>
      </c>
      <c r="K35" s="217" t="s">
        <v>14</v>
      </c>
      <c r="L35" s="217" t="s">
        <v>14</v>
      </c>
      <c r="M35" s="218"/>
      <c r="N35" s="218"/>
      <c r="O35" s="314"/>
      <c r="P35" s="314"/>
      <c r="Q35" s="218"/>
      <c r="R35" s="220" t="s">
        <v>14</v>
      </c>
      <c r="S35" s="221" t="s">
        <v>14</v>
      </c>
      <c r="T35" s="219"/>
      <c r="U35" s="219" t="str">
        <f t="shared" ref="U35:U44" si="4">IFERROR(G35*I35,"")</f>
        <v/>
      </c>
      <c r="V35" s="219" t="str">
        <f t="shared" ref="V35:V44" si="5">IFERROR(G35/L35,"")</f>
        <v/>
      </c>
      <c r="W35" s="219"/>
      <c r="X35" s="219"/>
      <c r="Y35" s="222"/>
    </row>
    <row r="36" spans="1:25" s="190" customFormat="1" ht="52.5" x14ac:dyDescent="0.35">
      <c r="A36" s="183">
        <v>1</v>
      </c>
      <c r="B36" s="166" t="s">
        <v>415</v>
      </c>
      <c r="C36" s="166" t="s">
        <v>1710</v>
      </c>
      <c r="D36" s="167" t="s">
        <v>416</v>
      </c>
      <c r="E36" s="223">
        <v>3</v>
      </c>
      <c r="F36" s="224" t="str">
        <f t="shared" ref="F36:F49" si="6">IF(ISERROR(IF(G36/E36=0,"",G36/E36))=TRUE,"",IF(G36/E36=0,"",G36/E36))</f>
        <v/>
      </c>
      <c r="G36" s="169"/>
      <c r="H36" s="168" t="s">
        <v>26</v>
      </c>
      <c r="I36" s="170">
        <v>0.12</v>
      </c>
      <c r="J36" s="170">
        <v>24</v>
      </c>
      <c r="K36" s="170">
        <v>480</v>
      </c>
      <c r="L36" s="170">
        <v>2400</v>
      </c>
      <c r="M36" s="185">
        <v>279.17</v>
      </c>
      <c r="N36" s="186">
        <f>M36*$S$3</f>
        <v>55.834000000000003</v>
      </c>
      <c r="O36" s="296">
        <f>SUM(M36,N36)</f>
        <v>335.00400000000002</v>
      </c>
      <c r="P36" s="479"/>
      <c r="Q36" s="174" t="str">
        <f>IF(ISERR(IF(O36*G36=0,"",O36*G36))=TRUE,"",IF(O36*G36=0,"",O36*G36))</f>
        <v/>
      </c>
      <c r="R36" s="176" t="s">
        <v>417</v>
      </c>
      <c r="S36" s="177" t="s">
        <v>418</v>
      </c>
      <c r="T36" s="178" t="e">
        <f>VLOOKUP(D36,[1]in_protocol!$A:$AC,#REF!,0)</f>
        <v>#REF!</v>
      </c>
      <c r="U36" s="188">
        <f t="shared" si="4"/>
        <v>0</v>
      </c>
      <c r="V36" s="188">
        <f t="shared" si="5"/>
        <v>0</v>
      </c>
      <c r="W36" s="178"/>
      <c r="X36" s="178"/>
      <c r="Y36" s="189"/>
    </row>
    <row r="37" spans="1:25" s="190" customFormat="1" ht="52.5" x14ac:dyDescent="0.35">
      <c r="A37" s="183">
        <v>2</v>
      </c>
      <c r="B37" s="166" t="s">
        <v>419</v>
      </c>
      <c r="C37" s="166" t="s">
        <v>1711</v>
      </c>
      <c r="D37" s="167" t="s">
        <v>420</v>
      </c>
      <c r="E37" s="223">
        <v>3</v>
      </c>
      <c r="F37" s="224" t="str">
        <f t="shared" si="6"/>
        <v/>
      </c>
      <c r="G37" s="169"/>
      <c r="H37" s="168" t="s">
        <v>26</v>
      </c>
      <c r="I37" s="170">
        <v>0.12</v>
      </c>
      <c r="J37" s="170">
        <v>24</v>
      </c>
      <c r="K37" s="170">
        <v>480</v>
      </c>
      <c r="L37" s="170">
        <v>2400</v>
      </c>
      <c r="M37" s="185">
        <v>279.17</v>
      </c>
      <c r="N37" s="186">
        <f>M37*$S$3</f>
        <v>55.834000000000003</v>
      </c>
      <c r="O37" s="296">
        <f>SUM(M37,N37)</f>
        <v>335.00400000000002</v>
      </c>
      <c r="P37" s="479"/>
      <c r="Q37" s="174" t="str">
        <f>IF(ISERR(IF(O37*G37=0,"",O37*G37))=TRUE,"",IF(O37*G37=0,"",O37*G37))</f>
        <v/>
      </c>
      <c r="R37" s="176" t="s">
        <v>421</v>
      </c>
      <c r="S37" s="177" t="s">
        <v>418</v>
      </c>
      <c r="T37" s="178" t="e">
        <f>VLOOKUP(D37,[1]in_protocol!$A:$AC,#REF!,0)</f>
        <v>#REF!</v>
      </c>
      <c r="U37" s="188">
        <f t="shared" si="4"/>
        <v>0</v>
      </c>
      <c r="V37" s="188">
        <f t="shared" si="5"/>
        <v>0</v>
      </c>
      <c r="W37" s="178"/>
      <c r="X37" s="178"/>
      <c r="Y37" s="189"/>
    </row>
    <row r="38" spans="1:25" s="190" customFormat="1" ht="52.5" x14ac:dyDescent="0.35">
      <c r="A38" s="183">
        <v>3</v>
      </c>
      <c r="B38" s="166" t="s">
        <v>422</v>
      </c>
      <c r="C38" s="166" t="s">
        <v>1712</v>
      </c>
      <c r="D38" s="167" t="s">
        <v>423</v>
      </c>
      <c r="E38" s="223">
        <v>3</v>
      </c>
      <c r="F38" s="224" t="str">
        <f t="shared" si="6"/>
        <v/>
      </c>
      <c r="G38" s="169"/>
      <c r="H38" s="168" t="s">
        <v>26</v>
      </c>
      <c r="I38" s="170">
        <v>0.12</v>
      </c>
      <c r="J38" s="170">
        <v>24</v>
      </c>
      <c r="K38" s="170">
        <v>480</v>
      </c>
      <c r="L38" s="170">
        <v>2400</v>
      </c>
      <c r="M38" s="185">
        <v>279.17</v>
      </c>
      <c r="N38" s="186">
        <f>M38*$S$3</f>
        <v>55.834000000000003</v>
      </c>
      <c r="O38" s="296">
        <f>SUM(M38,N38)</f>
        <v>335.00400000000002</v>
      </c>
      <c r="P38" s="479"/>
      <c r="Q38" s="174" t="str">
        <f>IF(ISERR(IF(O38*G38=0,"",O38*G38))=TRUE,"",IF(O38*G38=0,"",O38*G38))</f>
        <v/>
      </c>
      <c r="R38" s="176" t="s">
        <v>424</v>
      </c>
      <c r="S38" s="177" t="s">
        <v>418</v>
      </c>
      <c r="T38" s="178" t="e">
        <f>VLOOKUP(D38,[1]in_protocol!$A:$AC,#REF!,0)</f>
        <v>#REF!</v>
      </c>
      <c r="U38" s="188">
        <f t="shared" si="4"/>
        <v>0</v>
      </c>
      <c r="V38" s="188">
        <f t="shared" si="5"/>
        <v>0</v>
      </c>
      <c r="W38" s="178"/>
      <c r="X38" s="178"/>
      <c r="Y38" s="189"/>
    </row>
    <row r="39" spans="1:25" s="190" customFormat="1" ht="52.5" x14ac:dyDescent="0.35">
      <c r="A39" s="183">
        <v>4</v>
      </c>
      <c r="B39" s="166" t="s">
        <v>425</v>
      </c>
      <c r="C39" s="166" t="s">
        <v>1713</v>
      </c>
      <c r="D39" s="167" t="s">
        <v>426</v>
      </c>
      <c r="E39" s="223">
        <v>3</v>
      </c>
      <c r="F39" s="224" t="str">
        <f t="shared" si="6"/>
        <v/>
      </c>
      <c r="G39" s="169"/>
      <c r="H39" s="168" t="s">
        <v>26</v>
      </c>
      <c r="I39" s="170">
        <v>0.12</v>
      </c>
      <c r="J39" s="170">
        <v>24</v>
      </c>
      <c r="K39" s="170">
        <v>480</v>
      </c>
      <c r="L39" s="170">
        <v>2400</v>
      </c>
      <c r="M39" s="185">
        <v>279.17</v>
      </c>
      <c r="N39" s="186">
        <f>M39*$S$3</f>
        <v>55.834000000000003</v>
      </c>
      <c r="O39" s="296">
        <f>SUM(M39,N39)</f>
        <v>335.00400000000002</v>
      </c>
      <c r="P39" s="479"/>
      <c r="Q39" s="174" t="str">
        <f>IF(ISERR(IF(O39*G39=0,"",O39*G39))=TRUE,"",IF(O39*G39=0,"",O39*G39))</f>
        <v/>
      </c>
      <c r="R39" s="176" t="s">
        <v>427</v>
      </c>
      <c r="S39" s="177" t="s">
        <v>418</v>
      </c>
      <c r="T39" s="178" t="e">
        <f>VLOOKUP(D39,[1]in_protocol!$A:$AC,#REF!,0)</f>
        <v>#REF!</v>
      </c>
      <c r="U39" s="188">
        <f t="shared" si="4"/>
        <v>0</v>
      </c>
      <c r="V39" s="188">
        <f t="shared" si="5"/>
        <v>0</v>
      </c>
      <c r="W39" s="178"/>
      <c r="X39" s="178"/>
      <c r="Y39" s="189"/>
    </row>
    <row r="40" spans="1:25" s="181" customFormat="1" ht="26.25" x14ac:dyDescent="0.35">
      <c r="A40" s="214" t="s">
        <v>428</v>
      </c>
      <c r="B40" s="215"/>
      <c r="C40" s="215"/>
      <c r="D40" s="216"/>
      <c r="E40" s="216"/>
      <c r="F40" s="216" t="str">
        <f t="shared" si="6"/>
        <v/>
      </c>
      <c r="G40" s="217"/>
      <c r="H40" s="216"/>
      <c r="I40" s="216"/>
      <c r="J40" s="217"/>
      <c r="K40" s="217"/>
      <c r="L40" s="217"/>
      <c r="M40" s="218"/>
      <c r="N40" s="218"/>
      <c r="O40" s="314"/>
      <c r="P40" s="314"/>
      <c r="Q40" s="218"/>
      <c r="R40" s="220"/>
      <c r="S40" s="221"/>
      <c r="T40" s="219" t="s">
        <v>14</v>
      </c>
      <c r="U40" s="219">
        <f t="shared" si="4"/>
        <v>0</v>
      </c>
      <c r="V40" s="219" t="str">
        <f t="shared" si="5"/>
        <v/>
      </c>
      <c r="W40" s="219" t="s">
        <v>14</v>
      </c>
      <c r="X40" s="219" t="str">
        <f t="shared" ref="X40:X45" si="7">IFERROR(M40-W40,"")</f>
        <v/>
      </c>
      <c r="Y40" s="222" t="str">
        <f t="shared" ref="Y40:Y45" si="8">IFERROR((M40-W40)/W40,"")</f>
        <v/>
      </c>
    </row>
    <row r="41" spans="1:25" s="190" customFormat="1" ht="52.5" x14ac:dyDescent="0.35">
      <c r="A41" s="183">
        <v>5</v>
      </c>
      <c r="B41" s="166" t="s">
        <v>429</v>
      </c>
      <c r="C41" s="166" t="s">
        <v>1714</v>
      </c>
      <c r="D41" s="167" t="s">
        <v>430</v>
      </c>
      <c r="E41" s="223">
        <v>3</v>
      </c>
      <c r="F41" s="224" t="str">
        <f t="shared" si="6"/>
        <v/>
      </c>
      <c r="G41" s="169"/>
      <c r="H41" s="168" t="s">
        <v>26</v>
      </c>
      <c r="I41" s="170">
        <v>0.12</v>
      </c>
      <c r="J41" s="170">
        <v>24</v>
      </c>
      <c r="K41" s="170">
        <v>480</v>
      </c>
      <c r="L41" s="170">
        <v>2400</v>
      </c>
      <c r="M41" s="185">
        <v>369.17</v>
      </c>
      <c r="N41" s="186">
        <f>M41*$S$3</f>
        <v>73.834000000000003</v>
      </c>
      <c r="O41" s="296">
        <f>SUM(M41,N41)</f>
        <v>443.00400000000002</v>
      </c>
      <c r="P41" s="479"/>
      <c r="Q41" s="174" t="str">
        <f>IF(ISERR(IF(O41*G41=0,"",O41*G41))=TRUE,"",IF(O41*G41=0,"",O41*G41))</f>
        <v/>
      </c>
      <c r="R41" s="176" t="s">
        <v>431</v>
      </c>
      <c r="S41" s="177" t="s">
        <v>432</v>
      </c>
      <c r="T41" s="178" t="e">
        <f>VLOOKUP(D41,[1]in_protocol!$A:$AC,#REF!,0)</f>
        <v>#REF!</v>
      </c>
      <c r="U41" s="188">
        <f t="shared" si="4"/>
        <v>0</v>
      </c>
      <c r="V41" s="188">
        <f t="shared" si="5"/>
        <v>0</v>
      </c>
      <c r="W41" s="178"/>
      <c r="X41" s="178"/>
      <c r="Y41" s="189"/>
    </row>
    <row r="42" spans="1:25" s="190" customFormat="1" ht="52.5" x14ac:dyDescent="0.35">
      <c r="A42" s="183">
        <v>6</v>
      </c>
      <c r="B42" s="166" t="s">
        <v>433</v>
      </c>
      <c r="C42" s="166" t="s">
        <v>1715</v>
      </c>
      <c r="D42" s="167" t="s">
        <v>434</v>
      </c>
      <c r="E42" s="223">
        <v>3</v>
      </c>
      <c r="F42" s="224" t="str">
        <f t="shared" si="6"/>
        <v/>
      </c>
      <c r="G42" s="169"/>
      <c r="H42" s="168" t="s">
        <v>26</v>
      </c>
      <c r="I42" s="170">
        <v>0.12</v>
      </c>
      <c r="J42" s="170">
        <v>24</v>
      </c>
      <c r="K42" s="170">
        <v>480</v>
      </c>
      <c r="L42" s="170">
        <v>2400</v>
      </c>
      <c r="M42" s="185">
        <v>369.17</v>
      </c>
      <c r="N42" s="186">
        <f>M42*$S$3</f>
        <v>73.834000000000003</v>
      </c>
      <c r="O42" s="296">
        <f>SUM(M42,N42)</f>
        <v>443.00400000000002</v>
      </c>
      <c r="P42" s="479"/>
      <c r="Q42" s="174" t="str">
        <f>IF(ISERR(IF(O42*G42=0,"",O42*G42))=TRUE,"",IF(O42*G42=0,"",O42*G42))</f>
        <v/>
      </c>
      <c r="R42" s="176" t="s">
        <v>435</v>
      </c>
      <c r="S42" s="177" t="s">
        <v>432</v>
      </c>
      <c r="T42" s="178" t="e">
        <f>VLOOKUP(D42,[1]in_protocol!$A:$AC,#REF!,0)</f>
        <v>#REF!</v>
      </c>
      <c r="U42" s="188">
        <f t="shared" si="4"/>
        <v>0</v>
      </c>
      <c r="V42" s="188">
        <f t="shared" si="5"/>
        <v>0</v>
      </c>
      <c r="W42" s="178"/>
      <c r="X42" s="178"/>
      <c r="Y42" s="189"/>
    </row>
    <row r="43" spans="1:25" s="190" customFormat="1" ht="52.5" x14ac:dyDescent="0.35">
      <c r="A43" s="183">
        <v>7</v>
      </c>
      <c r="B43" s="166" t="s">
        <v>436</v>
      </c>
      <c r="C43" s="166" t="s">
        <v>1716</v>
      </c>
      <c r="D43" s="167" t="s">
        <v>437</v>
      </c>
      <c r="E43" s="223">
        <v>3</v>
      </c>
      <c r="F43" s="224" t="str">
        <f t="shared" si="6"/>
        <v/>
      </c>
      <c r="G43" s="169"/>
      <c r="H43" s="168" t="s">
        <v>26</v>
      </c>
      <c r="I43" s="170">
        <v>0.12</v>
      </c>
      <c r="J43" s="170">
        <v>24</v>
      </c>
      <c r="K43" s="170">
        <v>480</v>
      </c>
      <c r="L43" s="170">
        <v>2400</v>
      </c>
      <c r="M43" s="185">
        <v>369.17</v>
      </c>
      <c r="N43" s="186">
        <f>M43*$S$3</f>
        <v>73.834000000000003</v>
      </c>
      <c r="O43" s="296">
        <f>SUM(M43,N43)</f>
        <v>443.00400000000002</v>
      </c>
      <c r="P43" s="479"/>
      <c r="Q43" s="174" t="str">
        <f>IF(ISERR(IF(O43*G43=0,"",O43*G43))=TRUE,"",IF(O43*G43=0,"",O43*G43))</f>
        <v/>
      </c>
      <c r="R43" s="176" t="s">
        <v>438</v>
      </c>
      <c r="S43" s="177" t="s">
        <v>432</v>
      </c>
      <c r="T43" s="178" t="e">
        <f>VLOOKUP(D43,[1]in_protocol!$A:$AC,#REF!,0)</f>
        <v>#REF!</v>
      </c>
      <c r="U43" s="188">
        <f t="shared" si="4"/>
        <v>0</v>
      </c>
      <c r="V43" s="188">
        <f t="shared" si="5"/>
        <v>0</v>
      </c>
      <c r="W43" s="178"/>
      <c r="X43" s="178"/>
      <c r="Y43" s="189"/>
    </row>
    <row r="44" spans="1:25" s="190" customFormat="1" ht="53.25" thickBot="1" x14ac:dyDescent="0.4">
      <c r="A44" s="183">
        <v>8</v>
      </c>
      <c r="B44" s="166" t="s">
        <v>439</v>
      </c>
      <c r="C44" s="166" t="s">
        <v>1717</v>
      </c>
      <c r="D44" s="167" t="s">
        <v>440</v>
      </c>
      <c r="E44" s="223">
        <v>3</v>
      </c>
      <c r="F44" s="224" t="str">
        <f t="shared" si="6"/>
        <v/>
      </c>
      <c r="G44" s="169"/>
      <c r="H44" s="168" t="s">
        <v>26</v>
      </c>
      <c r="I44" s="170">
        <v>0.12</v>
      </c>
      <c r="J44" s="170">
        <v>24</v>
      </c>
      <c r="K44" s="170">
        <v>480</v>
      </c>
      <c r="L44" s="170">
        <v>2400</v>
      </c>
      <c r="M44" s="185">
        <v>369.17</v>
      </c>
      <c r="N44" s="186">
        <f>M44*$S$3</f>
        <v>73.834000000000003</v>
      </c>
      <c r="O44" s="296">
        <f>SUM(M44,N44)</f>
        <v>443.00400000000002</v>
      </c>
      <c r="P44" s="479"/>
      <c r="Q44" s="174" t="str">
        <f>IF(ISERR(IF(O44*G44=0,"",O44*G44))=TRUE,"",IF(O44*G44=0,"",O44*G44))</f>
        <v/>
      </c>
      <c r="R44" s="176" t="s">
        <v>441</v>
      </c>
      <c r="S44" s="177" t="s">
        <v>432</v>
      </c>
      <c r="T44" s="178" t="e">
        <f>VLOOKUP(D44,[1]in_protocol!$A:$AC,#REF!,0)</f>
        <v>#REF!</v>
      </c>
      <c r="U44" s="188">
        <f t="shared" si="4"/>
        <v>0</v>
      </c>
      <c r="V44" s="188">
        <f t="shared" si="5"/>
        <v>0</v>
      </c>
      <c r="W44" s="178"/>
      <c r="X44" s="178"/>
      <c r="Y44" s="189"/>
    </row>
    <row r="45" spans="1:25" s="181" customFormat="1" ht="27" thickBot="1" x14ac:dyDescent="0.4">
      <c r="A45" s="122" t="s">
        <v>1718</v>
      </c>
      <c r="B45" s="225"/>
      <c r="C45" s="226"/>
      <c r="D45" s="227"/>
      <c r="E45" s="227"/>
      <c r="F45" s="227" t="str">
        <f t="shared" si="6"/>
        <v/>
      </c>
      <c r="G45" s="228"/>
      <c r="H45" s="227"/>
      <c r="I45" s="227"/>
      <c r="J45" s="229"/>
      <c r="K45" s="229"/>
      <c r="L45" s="229"/>
      <c r="M45" s="230"/>
      <c r="N45" s="230"/>
      <c r="O45" s="472"/>
      <c r="P45" s="472"/>
      <c r="Q45" s="230"/>
      <c r="R45" s="230"/>
      <c r="S45" s="231"/>
      <c r="T45" s="232" t="s">
        <v>14</v>
      </c>
      <c r="U45" s="232"/>
      <c r="V45" s="232"/>
      <c r="W45" s="232" t="s">
        <v>14</v>
      </c>
      <c r="X45" s="232" t="str">
        <f t="shared" si="7"/>
        <v/>
      </c>
      <c r="Y45" s="233" t="str">
        <f t="shared" si="8"/>
        <v/>
      </c>
    </row>
    <row r="46" spans="1:25" s="190" customFormat="1" ht="78.75" x14ac:dyDescent="0.35">
      <c r="A46" s="183">
        <v>1</v>
      </c>
      <c r="B46" s="166" t="s">
        <v>442</v>
      </c>
      <c r="C46" s="166" t="s">
        <v>1719</v>
      </c>
      <c r="D46" s="167" t="s">
        <v>443</v>
      </c>
      <c r="E46" s="223">
        <v>4</v>
      </c>
      <c r="F46" s="224" t="str">
        <f t="shared" si="6"/>
        <v/>
      </c>
      <c r="G46" s="169"/>
      <c r="H46" s="168" t="s">
        <v>26</v>
      </c>
      <c r="I46" s="170">
        <v>0.748</v>
      </c>
      <c r="J46" s="170">
        <v>4</v>
      </c>
      <c r="K46" s="170">
        <v>80</v>
      </c>
      <c r="L46" s="170">
        <v>320</v>
      </c>
      <c r="M46" s="186">
        <v>616.65</v>
      </c>
      <c r="N46" s="186">
        <f>M46*0.2</f>
        <v>123.33</v>
      </c>
      <c r="O46" s="296">
        <f>SUM(M46,N46)</f>
        <v>739.98</v>
      </c>
      <c r="P46" s="489">
        <f>ROUND(O46*1.6/10,0)*10</f>
        <v>1180</v>
      </c>
      <c r="Q46" s="234" t="str">
        <f>IF(ISERR(IF(O46*G46=0,"",O46*G46))=TRUE,"",IF(O46*G46=0,"",O46*G46))</f>
        <v/>
      </c>
      <c r="R46" s="176" t="s">
        <v>444</v>
      </c>
      <c r="S46" s="177" t="s">
        <v>35</v>
      </c>
      <c r="T46" s="178" t="e">
        <f>VLOOKUP(D46,[1]in_protocol!$A:$AC,#REF!,0)</f>
        <v>#REF!</v>
      </c>
      <c r="U46" s="188">
        <f t="shared" ref="U46:U78" si="9">IFERROR(G46*I46,"")</f>
        <v>0</v>
      </c>
      <c r="V46" s="188">
        <f t="shared" ref="V46:V78" si="10">IFERROR(G46/L46,"")</f>
        <v>0</v>
      </c>
      <c r="W46" s="178"/>
      <c r="X46" s="178"/>
      <c r="Y46" s="189"/>
    </row>
    <row r="47" spans="1:25" s="190" customFormat="1" ht="78.75" x14ac:dyDescent="0.35">
      <c r="A47" s="183">
        <v>2</v>
      </c>
      <c r="B47" s="166" t="s">
        <v>445</v>
      </c>
      <c r="C47" s="166" t="s">
        <v>1720</v>
      </c>
      <c r="D47" s="167" t="s">
        <v>446</v>
      </c>
      <c r="E47" s="223">
        <v>4</v>
      </c>
      <c r="F47" s="224" t="str">
        <f t="shared" si="6"/>
        <v/>
      </c>
      <c r="G47" s="169"/>
      <c r="H47" s="168" t="s">
        <v>26</v>
      </c>
      <c r="I47" s="170">
        <v>0.749</v>
      </c>
      <c r="J47" s="170">
        <v>4</v>
      </c>
      <c r="K47" s="170">
        <v>80</v>
      </c>
      <c r="L47" s="170">
        <v>320</v>
      </c>
      <c r="M47" s="186">
        <v>616.65</v>
      </c>
      <c r="N47" s="186">
        <f>M47*0.2</f>
        <v>123.33</v>
      </c>
      <c r="O47" s="296">
        <f>SUM(M47,N47)</f>
        <v>739.98</v>
      </c>
      <c r="P47" s="489">
        <f>ROUND(O47*1.6/10,0)*10</f>
        <v>1180</v>
      </c>
      <c r="Q47" s="174" t="str">
        <f>IF(ISERR(IF(O47*G47=0,"",O47*G47))=TRUE,"",IF(O47*G47=0,"",O47*G47))</f>
        <v/>
      </c>
      <c r="R47" s="176" t="s">
        <v>447</v>
      </c>
      <c r="S47" s="177" t="s">
        <v>35</v>
      </c>
      <c r="T47" s="178" t="e">
        <f>VLOOKUP(D47,[1]in_protocol!$A:$AC,#REF!,0)</f>
        <v>#REF!</v>
      </c>
      <c r="U47" s="188">
        <f t="shared" si="9"/>
        <v>0</v>
      </c>
      <c r="V47" s="188">
        <f t="shared" si="10"/>
        <v>0</v>
      </c>
      <c r="W47" s="178"/>
      <c r="X47" s="178"/>
      <c r="Y47" s="189"/>
    </row>
    <row r="48" spans="1:25" s="190" customFormat="1" ht="105" x14ac:dyDescent="0.35">
      <c r="A48" s="183">
        <v>3</v>
      </c>
      <c r="B48" s="166" t="s">
        <v>448</v>
      </c>
      <c r="C48" s="166" t="s">
        <v>1721</v>
      </c>
      <c r="D48" s="167" t="s">
        <v>449</v>
      </c>
      <c r="E48" s="223">
        <v>4</v>
      </c>
      <c r="F48" s="224" t="str">
        <f t="shared" si="6"/>
        <v/>
      </c>
      <c r="G48" s="169"/>
      <c r="H48" s="168" t="s">
        <v>26</v>
      </c>
      <c r="I48" s="170">
        <v>0.75700000000000001</v>
      </c>
      <c r="J48" s="170">
        <v>4</v>
      </c>
      <c r="K48" s="170">
        <v>80</v>
      </c>
      <c r="L48" s="170">
        <v>320</v>
      </c>
      <c r="M48" s="186">
        <v>616.65</v>
      </c>
      <c r="N48" s="186">
        <f>M48*0.2</f>
        <v>123.33</v>
      </c>
      <c r="O48" s="296">
        <f>SUM(M48,N48)</f>
        <v>739.98</v>
      </c>
      <c r="P48" s="489">
        <f>ROUND(O48*1.6/10,0)*10</f>
        <v>1180</v>
      </c>
      <c r="Q48" s="174" t="str">
        <f>IF(ISERR(IF(O48*G48=0,"",O48*G48))=TRUE,"",IF(O48*G48=0,"",O48*G48))</f>
        <v/>
      </c>
      <c r="R48" s="176" t="s">
        <v>450</v>
      </c>
      <c r="S48" s="177" t="s">
        <v>35</v>
      </c>
      <c r="T48" s="178" t="e">
        <f>VLOOKUP(D48,[1]in_protocol!$A:$AC,#REF!,0)</f>
        <v>#REF!</v>
      </c>
      <c r="U48" s="188">
        <f t="shared" si="9"/>
        <v>0</v>
      </c>
      <c r="V48" s="188">
        <f t="shared" si="10"/>
        <v>0</v>
      </c>
      <c r="W48" s="178"/>
      <c r="X48" s="178"/>
      <c r="Y48" s="189"/>
    </row>
    <row r="49" spans="1:25" s="190" customFormat="1" ht="79.5" thickBot="1" x14ac:dyDescent="0.4">
      <c r="A49" s="183">
        <v>4</v>
      </c>
      <c r="B49" s="166" t="s">
        <v>451</v>
      </c>
      <c r="C49" s="166" t="s">
        <v>1722</v>
      </c>
      <c r="D49" s="167" t="s">
        <v>452</v>
      </c>
      <c r="E49" s="223">
        <v>4</v>
      </c>
      <c r="F49" s="224" t="str">
        <f t="shared" si="6"/>
        <v/>
      </c>
      <c r="G49" s="169"/>
      <c r="H49" s="168" t="s">
        <v>26</v>
      </c>
      <c r="I49" s="170">
        <v>0.755</v>
      </c>
      <c r="J49" s="170">
        <v>4</v>
      </c>
      <c r="K49" s="170">
        <v>80</v>
      </c>
      <c r="L49" s="170">
        <v>320</v>
      </c>
      <c r="M49" s="186">
        <v>616.65</v>
      </c>
      <c r="N49" s="186">
        <f>M49*0.2</f>
        <v>123.33</v>
      </c>
      <c r="O49" s="296">
        <f>SUM(M49,N49)</f>
        <v>739.98</v>
      </c>
      <c r="P49" s="489">
        <f>ROUND(O49*1.6/10,0)*10</f>
        <v>1180</v>
      </c>
      <c r="Q49" s="174" t="str">
        <f>IF(ISERR(IF(O49*G49=0,"",O49*G49))=TRUE,"",IF(O49*G49=0,"",O49*G49))</f>
        <v/>
      </c>
      <c r="R49" s="176" t="s">
        <v>453</v>
      </c>
      <c r="S49" s="177" t="s">
        <v>35</v>
      </c>
      <c r="T49" s="178" t="e">
        <f>VLOOKUP(D49,[1]in_protocol!$A:$AC,#REF!,0)</f>
        <v>#REF!</v>
      </c>
      <c r="U49" s="188">
        <f t="shared" si="9"/>
        <v>0</v>
      </c>
      <c r="V49" s="188">
        <f t="shared" si="10"/>
        <v>0</v>
      </c>
      <c r="W49" s="178"/>
      <c r="X49" s="178"/>
      <c r="Y49" s="189"/>
    </row>
    <row r="50" spans="1:25" s="181" customFormat="1" ht="27" thickBot="1" x14ac:dyDescent="0.4">
      <c r="A50" s="122" t="s">
        <v>454</v>
      </c>
      <c r="B50" s="225"/>
      <c r="C50" s="226"/>
      <c r="D50" s="227"/>
      <c r="E50" s="227"/>
      <c r="F50" s="227"/>
      <c r="G50" s="228"/>
      <c r="H50" s="227"/>
      <c r="I50" s="227"/>
      <c r="J50" s="229"/>
      <c r="K50" s="229"/>
      <c r="L50" s="229"/>
      <c r="M50" s="230"/>
      <c r="N50" s="230"/>
      <c r="O50" s="472"/>
      <c r="P50" s="472"/>
      <c r="Q50" s="230"/>
      <c r="R50" s="230"/>
      <c r="S50" s="231"/>
      <c r="T50" s="232" t="s">
        <v>14</v>
      </c>
      <c r="U50" s="232">
        <f t="shared" si="9"/>
        <v>0</v>
      </c>
      <c r="V50" s="232" t="str">
        <f t="shared" si="10"/>
        <v/>
      </c>
      <c r="W50" s="232" t="s">
        <v>14</v>
      </c>
      <c r="X50" s="232" t="str">
        <f t="shared" ref="X50:X112" si="11">IFERROR(M50-W50,"")</f>
        <v/>
      </c>
      <c r="Y50" s="233" t="str">
        <f t="shared" ref="Y50:Y112" si="12">IFERROR((M50-W50)/W50,"")</f>
        <v/>
      </c>
    </row>
    <row r="51" spans="1:25" s="181" customFormat="1" ht="53.25" thickBot="1" x14ac:dyDescent="0.4">
      <c r="A51" s="164">
        <v>1</v>
      </c>
      <c r="B51" s="235" t="s">
        <v>455</v>
      </c>
      <c r="C51" s="235" t="s">
        <v>456</v>
      </c>
      <c r="D51" s="236" t="s">
        <v>457</v>
      </c>
      <c r="E51" s="237">
        <v>6</v>
      </c>
      <c r="F51" s="238" t="str">
        <f>IF(ISERROR(IF(G51/E51=0,"",G51/E51))=TRUE,"",IF(G51/E51=0,"",G51/E51))</f>
        <v/>
      </c>
      <c r="G51" s="169"/>
      <c r="H51" s="168" t="s">
        <v>23</v>
      </c>
      <c r="I51" s="170">
        <v>0.52</v>
      </c>
      <c r="J51" s="170">
        <v>6</v>
      </c>
      <c r="K51" s="170">
        <v>72</v>
      </c>
      <c r="L51" s="170">
        <v>288</v>
      </c>
      <c r="M51" s="239">
        <v>712.5</v>
      </c>
      <c r="N51" s="240">
        <f>M51*$S$3</f>
        <v>142.5</v>
      </c>
      <c r="O51" s="298">
        <f>SUM(M51,N51)</f>
        <v>855</v>
      </c>
      <c r="P51" s="491"/>
      <c r="Q51" s="234" t="str">
        <f>IF(ISERR(IF(O51*G51=0,"",O51*G51))=TRUE,"",IF(O51*G51=0,"",O51*G51))</f>
        <v/>
      </c>
      <c r="R51" s="176" t="s">
        <v>458</v>
      </c>
      <c r="S51" s="177" t="s">
        <v>459</v>
      </c>
      <c r="T51" s="178" t="e">
        <f>VLOOKUP(D51,[1]in_protocol!$A:$AC,#REF!,0)</f>
        <v>#REF!</v>
      </c>
      <c r="U51" s="188">
        <f t="shared" si="9"/>
        <v>0</v>
      </c>
      <c r="V51" s="188">
        <f t="shared" si="10"/>
        <v>0</v>
      </c>
      <c r="W51" s="178"/>
      <c r="X51" s="188"/>
      <c r="Y51" s="241"/>
    </row>
    <row r="52" spans="1:25" s="181" customFormat="1" ht="27" thickBot="1" x14ac:dyDescent="0.4">
      <c r="A52" s="122" t="s">
        <v>460</v>
      </c>
      <c r="B52" s="225"/>
      <c r="C52" s="226"/>
      <c r="D52" s="227"/>
      <c r="E52" s="227"/>
      <c r="F52" s="227"/>
      <c r="G52" s="228"/>
      <c r="H52" s="227"/>
      <c r="I52" s="227"/>
      <c r="J52" s="229"/>
      <c r="K52" s="229"/>
      <c r="L52" s="229"/>
      <c r="M52" s="230"/>
      <c r="N52" s="230"/>
      <c r="O52" s="472"/>
      <c r="P52" s="472"/>
      <c r="Q52" s="230"/>
      <c r="R52" s="230"/>
      <c r="S52" s="231"/>
      <c r="T52" s="232" t="s">
        <v>14</v>
      </c>
      <c r="U52" s="232">
        <f t="shared" si="9"/>
        <v>0</v>
      </c>
      <c r="V52" s="232" t="str">
        <f t="shared" si="10"/>
        <v/>
      </c>
      <c r="W52" s="232" t="s">
        <v>14</v>
      </c>
      <c r="X52" s="232" t="str">
        <f t="shared" si="11"/>
        <v/>
      </c>
      <c r="Y52" s="233" t="str">
        <f t="shared" si="12"/>
        <v/>
      </c>
    </row>
    <row r="53" spans="1:25" s="181" customFormat="1" ht="26.65" customHeight="1" thickBot="1" x14ac:dyDescent="0.4">
      <c r="A53" s="191" t="s">
        <v>370</v>
      </c>
      <c r="B53" s="192"/>
      <c r="C53" s="192"/>
      <c r="D53" s="193"/>
      <c r="E53" s="193"/>
      <c r="F53" s="193"/>
      <c r="G53" s="194"/>
      <c r="H53" s="193"/>
      <c r="I53" s="193"/>
      <c r="J53" s="194"/>
      <c r="K53" s="194"/>
      <c r="L53" s="194"/>
      <c r="M53" s="195"/>
      <c r="N53" s="195"/>
      <c r="O53" s="469"/>
      <c r="P53" s="469"/>
      <c r="Q53" s="195"/>
      <c r="R53" s="195"/>
      <c r="S53" s="242"/>
      <c r="T53" s="242"/>
      <c r="U53" s="197">
        <f t="shared" si="9"/>
        <v>0</v>
      </c>
      <c r="V53" s="197" t="str">
        <f t="shared" si="10"/>
        <v/>
      </c>
      <c r="W53" s="197" t="s">
        <v>14</v>
      </c>
      <c r="X53" s="197" t="str">
        <f t="shared" si="11"/>
        <v/>
      </c>
      <c r="Y53" s="198" t="str">
        <f t="shared" si="12"/>
        <v/>
      </c>
    </row>
    <row r="54" spans="1:25" s="181" customFormat="1" ht="52.5" x14ac:dyDescent="0.35">
      <c r="A54" s="243">
        <v>1</v>
      </c>
      <c r="B54" s="166" t="s">
        <v>461</v>
      </c>
      <c r="C54" s="166" t="s">
        <v>462</v>
      </c>
      <c r="D54" s="167" t="s">
        <v>463</v>
      </c>
      <c r="E54" s="168">
        <v>3</v>
      </c>
      <c r="F54" s="182" t="str">
        <f t="shared" ref="F54:F59" si="13">IF(ISERROR(IF(G54/E54=0,"",G54/E54))=TRUE,"",IF(G54/E54=0,"",G54/E54))</f>
        <v/>
      </c>
      <c r="G54" s="169"/>
      <c r="H54" s="168" t="s">
        <v>25</v>
      </c>
      <c r="I54" s="170">
        <v>0.12</v>
      </c>
      <c r="J54" s="170">
        <v>24</v>
      </c>
      <c r="K54" s="170">
        <v>480</v>
      </c>
      <c r="L54" s="170">
        <v>2400</v>
      </c>
      <c r="M54" s="185">
        <v>583.33000000000004</v>
      </c>
      <c r="N54" s="186">
        <f t="shared" ref="N54:N59" si="14">M54*$S$3</f>
        <v>116.66600000000001</v>
      </c>
      <c r="O54" s="296">
        <f t="shared" ref="O54:O59" si="15">SUM(M54,N54)</f>
        <v>699.99600000000009</v>
      </c>
      <c r="P54" s="489"/>
      <c r="Q54" s="174" t="str">
        <f t="shared" ref="Q54:Q59" si="16">IF(ISERR(IF(O54*G54=0,"",O54*G54))=TRUE,"",IF(O54*G54=0,"",O54*G54))</f>
        <v/>
      </c>
      <c r="R54" s="176" t="s">
        <v>464</v>
      </c>
      <c r="S54" s="177" t="s">
        <v>465</v>
      </c>
      <c r="T54" s="178" t="e">
        <f>VLOOKUP(D54,[1]in_protocol!$A:$AC,#REF!,0)</f>
        <v>#REF!</v>
      </c>
      <c r="U54" s="178">
        <f t="shared" si="9"/>
        <v>0</v>
      </c>
      <c r="V54" s="178">
        <f t="shared" si="10"/>
        <v>0</v>
      </c>
      <c r="W54" s="178"/>
      <c r="X54" s="178"/>
      <c r="Y54" s="189"/>
    </row>
    <row r="55" spans="1:25" s="181" customFormat="1" ht="52.5" x14ac:dyDescent="0.35">
      <c r="A55" s="243">
        <v>2</v>
      </c>
      <c r="B55" s="166" t="s">
        <v>466</v>
      </c>
      <c r="C55" s="166" t="s">
        <v>462</v>
      </c>
      <c r="D55" s="167" t="s">
        <v>467</v>
      </c>
      <c r="E55" s="168">
        <v>3</v>
      </c>
      <c r="F55" s="182" t="str">
        <f t="shared" si="13"/>
        <v/>
      </c>
      <c r="G55" s="169"/>
      <c r="H55" s="168" t="s">
        <v>25</v>
      </c>
      <c r="I55" s="170">
        <v>0.12</v>
      </c>
      <c r="J55" s="170">
        <v>24</v>
      </c>
      <c r="K55" s="170">
        <v>480</v>
      </c>
      <c r="L55" s="170">
        <v>2400</v>
      </c>
      <c r="M55" s="185">
        <v>583.33000000000004</v>
      </c>
      <c r="N55" s="186">
        <f t="shared" si="14"/>
        <v>116.66600000000001</v>
      </c>
      <c r="O55" s="296">
        <f t="shared" si="15"/>
        <v>699.99600000000009</v>
      </c>
      <c r="P55" s="489"/>
      <c r="Q55" s="174" t="str">
        <f t="shared" si="16"/>
        <v/>
      </c>
      <c r="R55" s="176" t="s">
        <v>468</v>
      </c>
      <c r="S55" s="177" t="s">
        <v>465</v>
      </c>
      <c r="T55" s="178" t="e">
        <f>VLOOKUP(D55,[1]in_protocol!$A:$AC,#REF!,0)</f>
        <v>#REF!</v>
      </c>
      <c r="U55" s="178">
        <f t="shared" si="9"/>
        <v>0</v>
      </c>
      <c r="V55" s="178">
        <f t="shared" si="10"/>
        <v>0</v>
      </c>
      <c r="W55" s="178"/>
      <c r="X55" s="178"/>
      <c r="Y55" s="189"/>
    </row>
    <row r="56" spans="1:25" s="181" customFormat="1" ht="52.5" x14ac:dyDescent="0.35">
      <c r="A56" s="243">
        <v>3</v>
      </c>
      <c r="B56" s="166" t="s">
        <v>469</v>
      </c>
      <c r="C56" s="166" t="s">
        <v>462</v>
      </c>
      <c r="D56" s="167" t="s">
        <v>470</v>
      </c>
      <c r="E56" s="168">
        <v>3</v>
      </c>
      <c r="F56" s="182" t="str">
        <f t="shared" si="13"/>
        <v/>
      </c>
      <c r="G56" s="169"/>
      <c r="H56" s="168" t="s">
        <v>25</v>
      </c>
      <c r="I56" s="170">
        <v>0.12</v>
      </c>
      <c r="J56" s="170">
        <v>24</v>
      </c>
      <c r="K56" s="170">
        <v>480</v>
      </c>
      <c r="L56" s="170">
        <v>2400</v>
      </c>
      <c r="M56" s="185">
        <v>583.33000000000004</v>
      </c>
      <c r="N56" s="186">
        <f t="shared" si="14"/>
        <v>116.66600000000001</v>
      </c>
      <c r="O56" s="296">
        <f t="shared" si="15"/>
        <v>699.99600000000009</v>
      </c>
      <c r="P56" s="489"/>
      <c r="Q56" s="174" t="str">
        <f t="shared" si="16"/>
        <v/>
      </c>
      <c r="R56" s="176" t="s">
        <v>471</v>
      </c>
      <c r="S56" s="177" t="s">
        <v>465</v>
      </c>
      <c r="T56" s="178" t="e">
        <f>VLOOKUP(D56,[1]in_protocol!$A:$AC,#REF!,0)</f>
        <v>#REF!</v>
      </c>
      <c r="U56" s="178">
        <f t="shared" si="9"/>
        <v>0</v>
      </c>
      <c r="V56" s="178">
        <f t="shared" si="10"/>
        <v>0</v>
      </c>
      <c r="W56" s="178"/>
      <c r="X56" s="178"/>
      <c r="Y56" s="189"/>
    </row>
    <row r="57" spans="1:25" s="181" customFormat="1" ht="52.5" x14ac:dyDescent="0.35">
      <c r="A57" s="243">
        <v>4</v>
      </c>
      <c r="B57" s="166" t="s">
        <v>472</v>
      </c>
      <c r="C57" s="166" t="s">
        <v>462</v>
      </c>
      <c r="D57" s="167" t="s">
        <v>473</v>
      </c>
      <c r="E57" s="168">
        <v>3</v>
      </c>
      <c r="F57" s="182" t="str">
        <f t="shared" si="13"/>
        <v/>
      </c>
      <c r="G57" s="169"/>
      <c r="H57" s="168" t="s">
        <v>25</v>
      </c>
      <c r="I57" s="170">
        <v>0.12</v>
      </c>
      <c r="J57" s="170">
        <v>24</v>
      </c>
      <c r="K57" s="170">
        <v>480</v>
      </c>
      <c r="L57" s="170">
        <v>2400</v>
      </c>
      <c r="M57" s="185">
        <v>583.33000000000004</v>
      </c>
      <c r="N57" s="186">
        <f t="shared" si="14"/>
        <v>116.66600000000001</v>
      </c>
      <c r="O57" s="296">
        <f t="shared" si="15"/>
        <v>699.99600000000009</v>
      </c>
      <c r="P57" s="489"/>
      <c r="Q57" s="174" t="str">
        <f t="shared" si="16"/>
        <v/>
      </c>
      <c r="R57" s="176" t="s">
        <v>474</v>
      </c>
      <c r="S57" s="177" t="s">
        <v>465</v>
      </c>
      <c r="T57" s="178" t="e">
        <f>VLOOKUP(D57,[1]in_protocol!$A:$AC,#REF!,0)</f>
        <v>#REF!</v>
      </c>
      <c r="U57" s="178">
        <f t="shared" si="9"/>
        <v>0</v>
      </c>
      <c r="V57" s="178">
        <f t="shared" si="10"/>
        <v>0</v>
      </c>
      <c r="W57" s="178"/>
      <c r="X57" s="178"/>
      <c r="Y57" s="189"/>
    </row>
    <row r="58" spans="1:25" s="181" customFormat="1" ht="52.5" x14ac:dyDescent="0.35">
      <c r="A58" s="243">
        <v>5</v>
      </c>
      <c r="B58" s="244" t="s">
        <v>475</v>
      </c>
      <c r="C58" s="244" t="s">
        <v>476</v>
      </c>
      <c r="D58" s="245" t="s">
        <v>477</v>
      </c>
      <c r="E58" s="168">
        <v>3</v>
      </c>
      <c r="F58" s="238" t="str">
        <f t="shared" si="13"/>
        <v/>
      </c>
      <c r="G58" s="169"/>
      <c r="H58" s="168" t="s">
        <v>25</v>
      </c>
      <c r="I58" s="170">
        <v>0.12</v>
      </c>
      <c r="J58" s="170">
        <v>24</v>
      </c>
      <c r="K58" s="170">
        <v>480</v>
      </c>
      <c r="L58" s="170">
        <v>2400</v>
      </c>
      <c r="M58" s="239">
        <v>583.33000000000004</v>
      </c>
      <c r="N58" s="240">
        <f t="shared" si="14"/>
        <v>116.66600000000001</v>
      </c>
      <c r="O58" s="298">
        <f t="shared" si="15"/>
        <v>699.99600000000009</v>
      </c>
      <c r="P58" s="491"/>
      <c r="Q58" s="234" t="str">
        <f t="shared" si="16"/>
        <v/>
      </c>
      <c r="R58" s="176" t="s">
        <v>478</v>
      </c>
      <c r="S58" s="177" t="s">
        <v>465</v>
      </c>
      <c r="T58" s="178" t="e">
        <f>VLOOKUP(D58,[1]in_protocol!$A:$AC,#REF!,0)</f>
        <v>#REF!</v>
      </c>
      <c r="U58" s="188">
        <f t="shared" si="9"/>
        <v>0</v>
      </c>
      <c r="V58" s="188">
        <f t="shared" si="10"/>
        <v>0</v>
      </c>
      <c r="W58" s="178"/>
      <c r="X58" s="188"/>
      <c r="Y58" s="241"/>
    </row>
    <row r="59" spans="1:25" s="181" customFormat="1" ht="53.25" thickBot="1" x14ac:dyDescent="0.4">
      <c r="A59" s="243">
        <v>6</v>
      </c>
      <c r="B59" s="244" t="s">
        <v>479</v>
      </c>
      <c r="C59" s="244" t="s">
        <v>462</v>
      </c>
      <c r="D59" s="245" t="s">
        <v>480</v>
      </c>
      <c r="E59" s="168">
        <v>3</v>
      </c>
      <c r="F59" s="238" t="str">
        <f t="shared" si="13"/>
        <v/>
      </c>
      <c r="G59" s="169"/>
      <c r="H59" s="168" t="s">
        <v>25</v>
      </c>
      <c r="I59" s="170">
        <v>0.12</v>
      </c>
      <c r="J59" s="170">
        <v>24</v>
      </c>
      <c r="K59" s="170">
        <v>480</v>
      </c>
      <c r="L59" s="170">
        <v>2400</v>
      </c>
      <c r="M59" s="239">
        <v>583.33000000000004</v>
      </c>
      <c r="N59" s="240">
        <f t="shared" si="14"/>
        <v>116.66600000000001</v>
      </c>
      <c r="O59" s="298">
        <f t="shared" si="15"/>
        <v>699.99600000000009</v>
      </c>
      <c r="P59" s="491"/>
      <c r="Q59" s="234" t="str">
        <f t="shared" si="16"/>
        <v/>
      </c>
      <c r="R59" s="176" t="s">
        <v>481</v>
      </c>
      <c r="S59" s="177" t="s">
        <v>482</v>
      </c>
      <c r="T59" s="178" t="e">
        <f>VLOOKUP(D59,[1]in_protocol!$A:$AC,#REF!,0)</f>
        <v>#REF!</v>
      </c>
      <c r="U59" s="188">
        <f t="shared" si="9"/>
        <v>0</v>
      </c>
      <c r="V59" s="188">
        <f t="shared" si="10"/>
        <v>0</v>
      </c>
      <c r="W59" s="178"/>
      <c r="X59" s="188"/>
      <c r="Y59" s="241"/>
    </row>
    <row r="60" spans="1:25" s="181" customFormat="1" ht="26.65" customHeight="1" thickBot="1" x14ac:dyDescent="0.4">
      <c r="A60" s="191" t="s">
        <v>383</v>
      </c>
      <c r="B60" s="192"/>
      <c r="C60" s="192"/>
      <c r="D60" s="193"/>
      <c r="E60" s="193"/>
      <c r="F60" s="193"/>
      <c r="G60" s="194"/>
      <c r="H60" s="193"/>
      <c r="I60" s="193"/>
      <c r="J60" s="194"/>
      <c r="K60" s="194"/>
      <c r="L60" s="194"/>
      <c r="M60" s="195"/>
      <c r="N60" s="195"/>
      <c r="O60" s="469"/>
      <c r="P60" s="469"/>
      <c r="Q60" s="195"/>
      <c r="R60" s="195"/>
      <c r="S60" s="196"/>
      <c r="T60" s="197" t="s">
        <v>14</v>
      </c>
      <c r="U60" s="197">
        <f t="shared" si="9"/>
        <v>0</v>
      </c>
      <c r="V60" s="197" t="str">
        <f t="shared" si="10"/>
        <v/>
      </c>
      <c r="W60" s="197" t="s">
        <v>14</v>
      </c>
      <c r="X60" s="197" t="str">
        <f t="shared" si="11"/>
        <v/>
      </c>
      <c r="Y60" s="198" t="str">
        <f t="shared" si="12"/>
        <v/>
      </c>
    </row>
    <row r="61" spans="1:25" s="181" customFormat="1" ht="52.5" x14ac:dyDescent="0.35">
      <c r="A61" s="243">
        <v>1</v>
      </c>
      <c r="B61" s="184" t="s">
        <v>483</v>
      </c>
      <c r="C61" s="184" t="s">
        <v>484</v>
      </c>
      <c r="D61" s="246" t="s">
        <v>485</v>
      </c>
      <c r="E61" s="168">
        <v>3</v>
      </c>
      <c r="F61" s="199" t="str">
        <f t="shared" ref="F61:F72" si="17">IF(ISERROR(IF(G61/E61=0,"",G61/E61))=TRUE,"",IF(G61/E61=0,"",G61/E61))</f>
        <v/>
      </c>
      <c r="G61" s="169"/>
      <c r="H61" s="168" t="s">
        <v>24</v>
      </c>
      <c r="I61" s="170">
        <v>0.14499999999999999</v>
      </c>
      <c r="J61" s="170">
        <v>24</v>
      </c>
      <c r="K61" s="170">
        <v>384</v>
      </c>
      <c r="L61" s="170">
        <v>1920</v>
      </c>
      <c r="M61" s="200">
        <v>583.33000000000004</v>
      </c>
      <c r="N61" s="171">
        <f t="shared" ref="N61:N72" si="18">M61*$S$3</f>
        <v>116.66600000000001</v>
      </c>
      <c r="O61" s="470">
        <f t="shared" ref="O61:O72" si="19">SUM(M61,N61)</f>
        <v>699.99600000000009</v>
      </c>
      <c r="P61" s="490"/>
      <c r="Q61" s="202" t="str">
        <f t="shared" ref="Q61:Q72" si="20">IF(ISERR(IF(O61*G61=0,"",O61*G61))=TRUE,"",IF(O61*G61=0,"",O61*G61))</f>
        <v/>
      </c>
      <c r="R61" s="176" t="s">
        <v>486</v>
      </c>
      <c r="S61" s="177" t="s">
        <v>487</v>
      </c>
      <c r="T61" s="178" t="e">
        <f>VLOOKUP(D61,[1]in_protocol!$A:$AC,#REF!,0)</f>
        <v>#REF!</v>
      </c>
      <c r="U61" s="247">
        <f t="shared" si="9"/>
        <v>0</v>
      </c>
      <c r="V61" s="247">
        <f t="shared" si="10"/>
        <v>0</v>
      </c>
      <c r="W61" s="178"/>
      <c r="X61" s="247"/>
      <c r="Y61" s="248"/>
    </row>
    <row r="62" spans="1:25" s="181" customFormat="1" ht="52.5" x14ac:dyDescent="0.35">
      <c r="A62" s="243">
        <v>2</v>
      </c>
      <c r="B62" s="166" t="s">
        <v>488</v>
      </c>
      <c r="C62" s="166" t="s">
        <v>489</v>
      </c>
      <c r="D62" s="167" t="s">
        <v>490</v>
      </c>
      <c r="E62" s="168">
        <v>3</v>
      </c>
      <c r="F62" s="182" t="str">
        <f t="shared" si="17"/>
        <v/>
      </c>
      <c r="G62" s="169"/>
      <c r="H62" s="168" t="s">
        <v>25</v>
      </c>
      <c r="I62" s="170">
        <v>0.14499999999999999</v>
      </c>
      <c r="J62" s="170">
        <v>24</v>
      </c>
      <c r="K62" s="170">
        <v>384</v>
      </c>
      <c r="L62" s="170">
        <v>1920</v>
      </c>
      <c r="M62" s="185">
        <v>583.33000000000004</v>
      </c>
      <c r="N62" s="186">
        <f t="shared" si="18"/>
        <v>116.66600000000001</v>
      </c>
      <c r="O62" s="296">
        <f t="shared" si="19"/>
        <v>699.99600000000009</v>
      </c>
      <c r="P62" s="489"/>
      <c r="Q62" s="174" t="str">
        <f t="shared" si="20"/>
        <v/>
      </c>
      <c r="R62" s="176" t="s">
        <v>491</v>
      </c>
      <c r="S62" s="177" t="s">
        <v>487</v>
      </c>
      <c r="T62" s="178" t="e">
        <f>VLOOKUP(D62,[1]in_protocol!$A:$AC,#REF!,0)</f>
        <v>#REF!</v>
      </c>
      <c r="U62" s="178">
        <f t="shared" si="9"/>
        <v>0</v>
      </c>
      <c r="V62" s="178">
        <f t="shared" si="10"/>
        <v>0</v>
      </c>
      <c r="W62" s="178"/>
      <c r="X62" s="178"/>
      <c r="Y62" s="189"/>
    </row>
    <row r="63" spans="1:25" s="181" customFormat="1" ht="52.5" x14ac:dyDescent="0.35">
      <c r="A63" s="243">
        <v>4</v>
      </c>
      <c r="B63" s="166" t="s">
        <v>492</v>
      </c>
      <c r="C63" s="166" t="s">
        <v>489</v>
      </c>
      <c r="D63" s="167" t="s">
        <v>493</v>
      </c>
      <c r="E63" s="168">
        <v>3</v>
      </c>
      <c r="F63" s="182" t="str">
        <f t="shared" si="17"/>
        <v/>
      </c>
      <c r="G63" s="169"/>
      <c r="H63" s="168" t="s">
        <v>25</v>
      </c>
      <c r="I63" s="170">
        <v>0.14499999999999999</v>
      </c>
      <c r="J63" s="170">
        <v>24</v>
      </c>
      <c r="K63" s="170">
        <v>384</v>
      </c>
      <c r="L63" s="170">
        <v>1920</v>
      </c>
      <c r="M63" s="185">
        <v>583.33000000000004</v>
      </c>
      <c r="N63" s="186">
        <f t="shared" si="18"/>
        <v>116.66600000000001</v>
      </c>
      <c r="O63" s="296">
        <f t="shared" si="19"/>
        <v>699.99600000000009</v>
      </c>
      <c r="P63" s="489"/>
      <c r="Q63" s="174" t="str">
        <f t="shared" si="20"/>
        <v/>
      </c>
      <c r="R63" s="176" t="s">
        <v>494</v>
      </c>
      <c r="S63" s="177" t="s">
        <v>495</v>
      </c>
      <c r="T63" s="178" t="e">
        <f>VLOOKUP(D63,[1]in_protocol!$A:$AC,#REF!,0)</f>
        <v>#REF!</v>
      </c>
      <c r="U63" s="178">
        <f t="shared" si="9"/>
        <v>0</v>
      </c>
      <c r="V63" s="178">
        <f t="shared" si="10"/>
        <v>0</v>
      </c>
      <c r="W63" s="178"/>
      <c r="X63" s="178"/>
      <c r="Y63" s="189"/>
    </row>
    <row r="64" spans="1:25" s="181" customFormat="1" ht="52.5" x14ac:dyDescent="0.35">
      <c r="A64" s="243">
        <v>5</v>
      </c>
      <c r="B64" s="166" t="s">
        <v>496</v>
      </c>
      <c r="C64" s="166" t="s">
        <v>489</v>
      </c>
      <c r="D64" s="167" t="s">
        <v>497</v>
      </c>
      <c r="E64" s="168">
        <v>3</v>
      </c>
      <c r="F64" s="182" t="str">
        <f t="shared" si="17"/>
        <v/>
      </c>
      <c r="G64" s="169"/>
      <c r="H64" s="168" t="s">
        <v>24</v>
      </c>
      <c r="I64" s="170">
        <v>0.14499999999999999</v>
      </c>
      <c r="J64" s="170">
        <v>24</v>
      </c>
      <c r="K64" s="170">
        <v>384</v>
      </c>
      <c r="L64" s="170">
        <v>1920</v>
      </c>
      <c r="M64" s="185">
        <v>583.33000000000004</v>
      </c>
      <c r="N64" s="186">
        <f t="shared" si="18"/>
        <v>116.66600000000001</v>
      </c>
      <c r="O64" s="296">
        <f t="shared" si="19"/>
        <v>699.99600000000009</v>
      </c>
      <c r="P64" s="489"/>
      <c r="Q64" s="174" t="str">
        <f t="shared" si="20"/>
        <v/>
      </c>
      <c r="R64" s="176" t="s">
        <v>498</v>
      </c>
      <c r="S64" s="177" t="s">
        <v>495</v>
      </c>
      <c r="T64" s="178" t="e">
        <f>VLOOKUP(D64,[1]in_protocol!$A:$AC,#REF!,0)</f>
        <v>#REF!</v>
      </c>
      <c r="U64" s="178">
        <f t="shared" si="9"/>
        <v>0</v>
      </c>
      <c r="V64" s="178">
        <f t="shared" si="10"/>
        <v>0</v>
      </c>
      <c r="W64" s="178"/>
      <c r="X64" s="178"/>
      <c r="Y64" s="189"/>
    </row>
    <row r="65" spans="1:25" s="181" customFormat="1" ht="78.75" x14ac:dyDescent="0.35">
      <c r="A65" s="243">
        <v>6</v>
      </c>
      <c r="B65" s="166" t="s">
        <v>499</v>
      </c>
      <c r="C65" s="166" t="s">
        <v>500</v>
      </c>
      <c r="D65" s="167" t="s">
        <v>501</v>
      </c>
      <c r="E65" s="168">
        <v>3</v>
      </c>
      <c r="F65" s="182" t="str">
        <f t="shared" si="17"/>
        <v/>
      </c>
      <c r="G65" s="169"/>
      <c r="H65" s="168" t="s">
        <v>25</v>
      </c>
      <c r="I65" s="170">
        <v>0.14499999999999999</v>
      </c>
      <c r="J65" s="170">
        <v>24</v>
      </c>
      <c r="K65" s="170">
        <v>384</v>
      </c>
      <c r="L65" s="170">
        <v>1920</v>
      </c>
      <c r="M65" s="185">
        <v>583.33000000000004</v>
      </c>
      <c r="N65" s="186">
        <f t="shared" si="18"/>
        <v>116.66600000000001</v>
      </c>
      <c r="O65" s="296">
        <f t="shared" si="19"/>
        <v>699.99600000000009</v>
      </c>
      <c r="P65" s="489"/>
      <c r="Q65" s="174" t="str">
        <f t="shared" si="20"/>
        <v/>
      </c>
      <c r="R65" s="176" t="s">
        <v>502</v>
      </c>
      <c r="S65" s="177" t="s">
        <v>487</v>
      </c>
      <c r="T65" s="178" t="e">
        <f>VLOOKUP(D65,[1]in_protocol!$A:$AC,#REF!,0)</f>
        <v>#REF!</v>
      </c>
      <c r="U65" s="178">
        <f t="shared" si="9"/>
        <v>0</v>
      </c>
      <c r="V65" s="178">
        <f t="shared" si="10"/>
        <v>0</v>
      </c>
      <c r="W65" s="178"/>
      <c r="X65" s="178"/>
      <c r="Y65" s="189"/>
    </row>
    <row r="66" spans="1:25" s="181" customFormat="1" ht="52.5" x14ac:dyDescent="0.35">
      <c r="A66" s="243">
        <v>7</v>
      </c>
      <c r="B66" s="166" t="s">
        <v>503</v>
      </c>
      <c r="C66" s="166" t="s">
        <v>489</v>
      </c>
      <c r="D66" s="167" t="s">
        <v>504</v>
      </c>
      <c r="E66" s="168">
        <v>3</v>
      </c>
      <c r="F66" s="182" t="str">
        <f t="shared" si="17"/>
        <v/>
      </c>
      <c r="G66" s="169"/>
      <c r="H66" s="168" t="s">
        <v>25</v>
      </c>
      <c r="I66" s="170">
        <v>0.14499999999999999</v>
      </c>
      <c r="J66" s="170">
        <v>24</v>
      </c>
      <c r="K66" s="170">
        <v>384</v>
      </c>
      <c r="L66" s="170">
        <v>1920</v>
      </c>
      <c r="M66" s="185">
        <v>583.33000000000004</v>
      </c>
      <c r="N66" s="186">
        <f t="shared" si="18"/>
        <v>116.66600000000001</v>
      </c>
      <c r="O66" s="296">
        <f t="shared" si="19"/>
        <v>699.99600000000009</v>
      </c>
      <c r="P66" s="489"/>
      <c r="Q66" s="174" t="str">
        <f t="shared" si="20"/>
        <v/>
      </c>
      <c r="R66" s="176" t="s">
        <v>505</v>
      </c>
      <c r="S66" s="177" t="s">
        <v>487</v>
      </c>
      <c r="T66" s="178" t="e">
        <f>VLOOKUP(D66,[1]in_protocol!$A:$AC,#REF!,0)</f>
        <v>#REF!</v>
      </c>
      <c r="U66" s="178">
        <f t="shared" si="9"/>
        <v>0</v>
      </c>
      <c r="V66" s="178">
        <f t="shared" si="10"/>
        <v>0</v>
      </c>
      <c r="W66" s="178"/>
      <c r="X66" s="178"/>
      <c r="Y66" s="189"/>
    </row>
    <row r="67" spans="1:25" s="181" customFormat="1" ht="52.5" x14ac:dyDescent="0.35">
      <c r="A67" s="243">
        <v>8</v>
      </c>
      <c r="B67" s="166" t="s">
        <v>506</v>
      </c>
      <c r="C67" s="166" t="s">
        <v>489</v>
      </c>
      <c r="D67" s="167" t="s">
        <v>507</v>
      </c>
      <c r="E67" s="168">
        <v>3</v>
      </c>
      <c r="F67" s="182" t="str">
        <f t="shared" si="17"/>
        <v/>
      </c>
      <c r="G67" s="169"/>
      <c r="H67" s="168" t="s">
        <v>24</v>
      </c>
      <c r="I67" s="170">
        <v>0.14499999999999999</v>
      </c>
      <c r="J67" s="170">
        <v>24</v>
      </c>
      <c r="K67" s="170">
        <v>384</v>
      </c>
      <c r="L67" s="170">
        <v>1920</v>
      </c>
      <c r="M67" s="185">
        <v>583.33000000000004</v>
      </c>
      <c r="N67" s="186">
        <f t="shared" si="18"/>
        <v>116.66600000000001</v>
      </c>
      <c r="O67" s="296">
        <f t="shared" si="19"/>
        <v>699.99600000000009</v>
      </c>
      <c r="P67" s="489"/>
      <c r="Q67" s="174" t="str">
        <f t="shared" si="20"/>
        <v/>
      </c>
      <c r="R67" s="176" t="s">
        <v>508</v>
      </c>
      <c r="S67" s="177" t="s">
        <v>509</v>
      </c>
      <c r="T67" s="178" t="e">
        <f>VLOOKUP(D67,[1]in_protocol!$A:$AC,#REF!,0)</f>
        <v>#REF!</v>
      </c>
      <c r="U67" s="178">
        <f t="shared" si="9"/>
        <v>0</v>
      </c>
      <c r="V67" s="178">
        <f t="shared" si="10"/>
        <v>0</v>
      </c>
      <c r="W67" s="178"/>
      <c r="X67" s="178"/>
      <c r="Y67" s="189"/>
    </row>
    <row r="68" spans="1:25" s="181" customFormat="1" ht="52.5" x14ac:dyDescent="0.35">
      <c r="A68" s="243">
        <v>9</v>
      </c>
      <c r="B68" s="166" t="s">
        <v>510</v>
      </c>
      <c r="C68" s="166" t="s">
        <v>489</v>
      </c>
      <c r="D68" s="167" t="s">
        <v>511</v>
      </c>
      <c r="E68" s="168">
        <v>3</v>
      </c>
      <c r="F68" s="182" t="str">
        <f t="shared" si="17"/>
        <v/>
      </c>
      <c r="G68" s="169"/>
      <c r="H68" s="168" t="s">
        <v>24</v>
      </c>
      <c r="I68" s="170">
        <v>0.14499999999999999</v>
      </c>
      <c r="J68" s="170">
        <v>24</v>
      </c>
      <c r="K68" s="170">
        <v>384</v>
      </c>
      <c r="L68" s="170">
        <v>1920</v>
      </c>
      <c r="M68" s="185">
        <v>583.33000000000004</v>
      </c>
      <c r="N68" s="186">
        <f t="shared" si="18"/>
        <v>116.66600000000001</v>
      </c>
      <c r="O68" s="296">
        <f t="shared" si="19"/>
        <v>699.99600000000009</v>
      </c>
      <c r="P68" s="489"/>
      <c r="Q68" s="174" t="str">
        <f t="shared" si="20"/>
        <v/>
      </c>
      <c r="R68" s="176" t="s">
        <v>512</v>
      </c>
      <c r="S68" s="177" t="s">
        <v>495</v>
      </c>
      <c r="T68" s="178" t="e">
        <f>VLOOKUP(D68,[1]in_protocol!$A:$AC,#REF!,0)</f>
        <v>#REF!</v>
      </c>
      <c r="U68" s="178">
        <f t="shared" si="9"/>
        <v>0</v>
      </c>
      <c r="V68" s="178">
        <f t="shared" si="10"/>
        <v>0</v>
      </c>
      <c r="W68" s="178"/>
      <c r="X68" s="178"/>
      <c r="Y68" s="189"/>
    </row>
    <row r="69" spans="1:25" s="181" customFormat="1" ht="52.5" x14ac:dyDescent="0.35">
      <c r="A69" s="243">
        <v>10</v>
      </c>
      <c r="B69" s="166" t="s">
        <v>513</v>
      </c>
      <c r="C69" s="166" t="s">
        <v>500</v>
      </c>
      <c r="D69" s="167" t="s">
        <v>514</v>
      </c>
      <c r="E69" s="168">
        <v>3</v>
      </c>
      <c r="F69" s="182" t="str">
        <f t="shared" si="17"/>
        <v/>
      </c>
      <c r="G69" s="169"/>
      <c r="H69" s="168" t="s">
        <v>25</v>
      </c>
      <c r="I69" s="170">
        <v>0.14499999999999999</v>
      </c>
      <c r="J69" s="170">
        <v>24</v>
      </c>
      <c r="K69" s="170">
        <v>384</v>
      </c>
      <c r="L69" s="170">
        <v>1920</v>
      </c>
      <c r="M69" s="185">
        <v>583.33000000000004</v>
      </c>
      <c r="N69" s="186">
        <f t="shared" si="18"/>
        <v>116.66600000000001</v>
      </c>
      <c r="O69" s="296">
        <f t="shared" si="19"/>
        <v>699.99600000000009</v>
      </c>
      <c r="P69" s="489"/>
      <c r="Q69" s="174" t="str">
        <f t="shared" si="20"/>
        <v/>
      </c>
      <c r="R69" s="176" t="s">
        <v>515</v>
      </c>
      <c r="S69" s="177" t="s">
        <v>495</v>
      </c>
      <c r="T69" s="178" t="e">
        <f>VLOOKUP(D69,[1]in_protocol!$A:$AC,#REF!,0)</f>
        <v>#REF!</v>
      </c>
      <c r="U69" s="178">
        <f t="shared" si="9"/>
        <v>0</v>
      </c>
      <c r="V69" s="178">
        <f t="shared" si="10"/>
        <v>0</v>
      </c>
      <c r="W69" s="178"/>
      <c r="X69" s="178"/>
      <c r="Y69" s="189"/>
    </row>
    <row r="70" spans="1:25" s="181" customFormat="1" ht="52.5" x14ac:dyDescent="0.35">
      <c r="A70" s="243">
        <v>11</v>
      </c>
      <c r="B70" s="166" t="s">
        <v>516</v>
      </c>
      <c r="C70" s="166" t="s">
        <v>489</v>
      </c>
      <c r="D70" s="167" t="s">
        <v>517</v>
      </c>
      <c r="E70" s="168">
        <v>3</v>
      </c>
      <c r="F70" s="182" t="str">
        <f t="shared" si="17"/>
        <v/>
      </c>
      <c r="G70" s="169"/>
      <c r="H70" s="168" t="s">
        <v>25</v>
      </c>
      <c r="I70" s="170">
        <v>0.14499999999999999</v>
      </c>
      <c r="J70" s="170">
        <v>24</v>
      </c>
      <c r="K70" s="170">
        <v>384</v>
      </c>
      <c r="L70" s="170">
        <v>1920</v>
      </c>
      <c r="M70" s="185">
        <v>583.33000000000004</v>
      </c>
      <c r="N70" s="186">
        <f t="shared" si="18"/>
        <v>116.66600000000001</v>
      </c>
      <c r="O70" s="296">
        <f t="shared" si="19"/>
        <v>699.99600000000009</v>
      </c>
      <c r="P70" s="489"/>
      <c r="Q70" s="174" t="str">
        <f t="shared" si="20"/>
        <v/>
      </c>
      <c r="R70" s="176" t="s">
        <v>518</v>
      </c>
      <c r="S70" s="177" t="s">
        <v>495</v>
      </c>
      <c r="T70" s="178" t="e">
        <f>VLOOKUP(D70,[1]in_protocol!$A:$AC,#REF!,0)</f>
        <v>#REF!</v>
      </c>
      <c r="U70" s="178">
        <f t="shared" si="9"/>
        <v>0</v>
      </c>
      <c r="V70" s="178">
        <f t="shared" si="10"/>
        <v>0</v>
      </c>
      <c r="W70" s="178"/>
      <c r="X70" s="178"/>
      <c r="Y70" s="189"/>
    </row>
    <row r="71" spans="1:25" s="181" customFormat="1" ht="52.5" x14ac:dyDescent="0.35">
      <c r="A71" s="243">
        <v>12</v>
      </c>
      <c r="B71" s="166" t="s">
        <v>519</v>
      </c>
      <c r="C71" s="166" t="s">
        <v>489</v>
      </c>
      <c r="D71" s="167" t="s">
        <v>520</v>
      </c>
      <c r="E71" s="168">
        <v>3</v>
      </c>
      <c r="F71" s="182" t="str">
        <f t="shared" si="17"/>
        <v/>
      </c>
      <c r="G71" s="169"/>
      <c r="H71" s="168" t="s">
        <v>24</v>
      </c>
      <c r="I71" s="170">
        <v>0.14499999999999999</v>
      </c>
      <c r="J71" s="170">
        <v>24</v>
      </c>
      <c r="K71" s="170">
        <v>384</v>
      </c>
      <c r="L71" s="170">
        <v>1920</v>
      </c>
      <c r="M71" s="185">
        <v>583.33000000000004</v>
      </c>
      <c r="N71" s="186">
        <f t="shared" si="18"/>
        <v>116.66600000000001</v>
      </c>
      <c r="O71" s="296">
        <f t="shared" si="19"/>
        <v>699.99600000000009</v>
      </c>
      <c r="P71" s="489"/>
      <c r="Q71" s="174" t="str">
        <f t="shared" si="20"/>
        <v/>
      </c>
      <c r="R71" s="176" t="s">
        <v>521</v>
      </c>
      <c r="S71" s="177" t="s">
        <v>487</v>
      </c>
      <c r="T71" s="178" t="e">
        <f>VLOOKUP(D71,[1]in_protocol!$A:$AC,#REF!,0)</f>
        <v>#REF!</v>
      </c>
      <c r="U71" s="178">
        <f t="shared" si="9"/>
        <v>0</v>
      </c>
      <c r="V71" s="178">
        <f t="shared" si="10"/>
        <v>0</v>
      </c>
      <c r="W71" s="178"/>
      <c r="X71" s="178"/>
      <c r="Y71" s="189"/>
    </row>
    <row r="72" spans="1:25" s="181" customFormat="1" ht="53.25" thickBot="1" x14ac:dyDescent="0.4">
      <c r="A72" s="243">
        <v>13</v>
      </c>
      <c r="B72" s="249" t="s">
        <v>522</v>
      </c>
      <c r="C72" s="249" t="s">
        <v>489</v>
      </c>
      <c r="D72" s="250" t="s">
        <v>523</v>
      </c>
      <c r="E72" s="168">
        <v>3</v>
      </c>
      <c r="F72" s="251" t="str">
        <f t="shared" si="17"/>
        <v/>
      </c>
      <c r="G72" s="169"/>
      <c r="H72" s="168" t="s">
        <v>25</v>
      </c>
      <c r="I72" s="170">
        <v>0.14499999999999999</v>
      </c>
      <c r="J72" s="170">
        <v>24</v>
      </c>
      <c r="K72" s="170">
        <v>384</v>
      </c>
      <c r="L72" s="170">
        <v>1920</v>
      </c>
      <c r="M72" s="252">
        <v>583.33000000000004</v>
      </c>
      <c r="N72" s="253">
        <f t="shared" si="18"/>
        <v>116.66600000000001</v>
      </c>
      <c r="O72" s="473">
        <f t="shared" si="19"/>
        <v>699.99600000000009</v>
      </c>
      <c r="P72" s="492"/>
      <c r="Q72" s="254" t="str">
        <f t="shared" si="20"/>
        <v/>
      </c>
      <c r="R72" s="176" t="s">
        <v>524</v>
      </c>
      <c r="S72" s="177" t="s">
        <v>525</v>
      </c>
      <c r="T72" s="178" t="e">
        <f>VLOOKUP(D72,[1]in_protocol!$A:$AC,#REF!,0)</f>
        <v>#REF!</v>
      </c>
      <c r="U72" s="255">
        <f t="shared" si="9"/>
        <v>0</v>
      </c>
      <c r="V72" s="255">
        <f t="shared" si="10"/>
        <v>0</v>
      </c>
      <c r="W72" s="178"/>
      <c r="X72" s="255"/>
      <c r="Y72" s="256"/>
    </row>
    <row r="73" spans="1:25" s="181" customFormat="1" ht="27" thickBot="1" x14ac:dyDescent="0.4">
      <c r="A73" s="122" t="s">
        <v>526</v>
      </c>
      <c r="B73" s="225"/>
      <c r="C73" s="226"/>
      <c r="D73" s="227"/>
      <c r="E73" s="227"/>
      <c r="F73" s="227"/>
      <c r="G73" s="228"/>
      <c r="H73" s="227"/>
      <c r="I73" s="227"/>
      <c r="J73" s="229"/>
      <c r="K73" s="229"/>
      <c r="L73" s="229"/>
      <c r="M73" s="230"/>
      <c r="N73" s="230"/>
      <c r="O73" s="472"/>
      <c r="P73" s="472"/>
      <c r="Q73" s="230"/>
      <c r="R73" s="230"/>
      <c r="S73" s="231"/>
      <c r="T73" s="232" t="s">
        <v>14</v>
      </c>
      <c r="U73" s="232">
        <f t="shared" si="9"/>
        <v>0</v>
      </c>
      <c r="V73" s="232" t="str">
        <f t="shared" si="10"/>
        <v/>
      </c>
      <c r="W73" s="232" t="s">
        <v>14</v>
      </c>
      <c r="X73" s="232" t="str">
        <f t="shared" si="11"/>
        <v/>
      </c>
      <c r="Y73" s="233" t="str">
        <f t="shared" si="12"/>
        <v/>
      </c>
    </row>
    <row r="74" spans="1:25" s="181" customFormat="1" ht="52.5" x14ac:dyDescent="0.35">
      <c r="A74" s="183">
        <v>1</v>
      </c>
      <c r="B74" s="166" t="s">
        <v>527</v>
      </c>
      <c r="C74" s="166" t="s">
        <v>1723</v>
      </c>
      <c r="D74" s="167" t="s">
        <v>528</v>
      </c>
      <c r="E74" s="168">
        <v>1</v>
      </c>
      <c r="F74" s="182" t="str">
        <f>IF(ISERROR(IF(G74/E74=0,"",G74/E74))=TRUE,"",IF(G74/E74=0,"",G74/E74))</f>
        <v/>
      </c>
      <c r="G74" s="169"/>
      <c r="H74" s="168" t="s">
        <v>23</v>
      </c>
      <c r="I74" s="170">
        <v>0.94199999999999995</v>
      </c>
      <c r="J74" s="170">
        <v>4</v>
      </c>
      <c r="K74" s="170">
        <v>64</v>
      </c>
      <c r="L74" s="170">
        <v>256</v>
      </c>
      <c r="M74" s="186">
        <v>5083.33</v>
      </c>
      <c r="N74" s="186">
        <f>M74*$S$3</f>
        <v>1016.6660000000001</v>
      </c>
      <c r="O74" s="296">
        <f>SUM(M74,N74)</f>
        <v>6099.9960000000001</v>
      </c>
      <c r="P74" s="489"/>
      <c r="Q74" s="174" t="str">
        <f>IF(ISERR(IF(O74*G74=0,"",O74*G74))=TRUE,"",IF(O74*G74=0,"",O74*G74))</f>
        <v/>
      </c>
      <c r="R74" s="176" t="s">
        <v>529</v>
      </c>
      <c r="S74" s="177" t="s">
        <v>530</v>
      </c>
      <c r="T74" s="178" t="e">
        <f>VLOOKUP(D74,[1]in_protocol!$A:$AC,#REF!,0)</f>
        <v>#REF!</v>
      </c>
      <c r="U74" s="178">
        <f t="shared" si="9"/>
        <v>0</v>
      </c>
      <c r="V74" s="178">
        <f t="shared" si="10"/>
        <v>0</v>
      </c>
      <c r="W74" s="178"/>
      <c r="X74" s="178"/>
      <c r="Y74" s="189"/>
    </row>
    <row r="75" spans="1:25" s="181" customFormat="1" ht="52.5" x14ac:dyDescent="0.35">
      <c r="A75" s="183">
        <v>2</v>
      </c>
      <c r="B75" s="166" t="s">
        <v>531</v>
      </c>
      <c r="C75" s="166" t="s">
        <v>532</v>
      </c>
      <c r="D75" s="167" t="s">
        <v>533</v>
      </c>
      <c r="E75" s="168">
        <v>12</v>
      </c>
      <c r="F75" s="182" t="str">
        <f>IF(ISERROR(IF(G75/E75=0,"",G75/E75))=TRUE,"",IF(G75/E75=0,"",G75/E75))</f>
        <v/>
      </c>
      <c r="G75" s="169"/>
      <c r="H75" s="168" t="s">
        <v>23</v>
      </c>
      <c r="I75" s="170">
        <v>0.17</v>
      </c>
      <c r="J75" s="170">
        <v>6</v>
      </c>
      <c r="K75" s="170">
        <v>372</v>
      </c>
      <c r="L75" s="170">
        <v>1860</v>
      </c>
      <c r="M75" s="186">
        <v>550</v>
      </c>
      <c r="N75" s="186">
        <f>M75*$S$3</f>
        <v>110</v>
      </c>
      <c r="O75" s="296">
        <f>SUM(M75,N75)</f>
        <v>660</v>
      </c>
      <c r="P75" s="489"/>
      <c r="Q75" s="174" t="str">
        <f>IF(ISERR(IF(O75*G75=0,"",O75*G75))=TRUE,"",IF(O75*G75=0,"",O75*G75))</f>
        <v/>
      </c>
      <c r="R75" s="176" t="s">
        <v>534</v>
      </c>
      <c r="S75" s="177" t="s">
        <v>1706</v>
      </c>
      <c r="T75" s="178" t="e">
        <f>VLOOKUP(D75,[1]in_protocol!$A:$AC,#REF!,0)</f>
        <v>#REF!</v>
      </c>
      <c r="U75" s="178">
        <f t="shared" si="9"/>
        <v>0</v>
      </c>
      <c r="V75" s="178">
        <f t="shared" si="10"/>
        <v>0</v>
      </c>
      <c r="W75" s="178"/>
      <c r="X75" s="178"/>
      <c r="Y75" s="189"/>
    </row>
    <row r="76" spans="1:25" s="181" customFormat="1" ht="105" x14ac:dyDescent="0.35">
      <c r="A76" s="183">
        <v>3</v>
      </c>
      <c r="B76" s="166" t="s">
        <v>535</v>
      </c>
      <c r="C76" s="166" t="s">
        <v>1724</v>
      </c>
      <c r="D76" s="167" t="s">
        <v>536</v>
      </c>
      <c r="E76" s="168">
        <v>12</v>
      </c>
      <c r="F76" s="182" t="str">
        <f>IF(ISERROR(IF(G76/E76=0,"",G76/E76))=TRUE,"",IF(G76/E76=0,"",G76/E76))</f>
        <v/>
      </c>
      <c r="G76" s="169"/>
      <c r="H76" s="168" t="s">
        <v>24</v>
      </c>
      <c r="I76" s="170">
        <v>0.17100000000000001</v>
      </c>
      <c r="J76" s="170">
        <v>12</v>
      </c>
      <c r="K76" s="170">
        <v>180</v>
      </c>
      <c r="L76" s="170">
        <v>1080</v>
      </c>
      <c r="M76" s="186">
        <v>933.33</v>
      </c>
      <c r="N76" s="186">
        <f>M76*$S$3</f>
        <v>186.66600000000003</v>
      </c>
      <c r="O76" s="296">
        <f>SUM(M76,N76)</f>
        <v>1119.9960000000001</v>
      </c>
      <c r="P76" s="489"/>
      <c r="Q76" s="174" t="str">
        <f>IF(ISERR(IF(O76*G76=0,"",O76*G76))=TRUE,"",IF(O76*G76=0,"",O76*G76))</f>
        <v/>
      </c>
      <c r="R76" s="176" t="s">
        <v>537</v>
      </c>
      <c r="S76" s="177" t="s">
        <v>538</v>
      </c>
      <c r="T76" s="178" t="e">
        <f>VLOOKUP(D76,[1]in_protocol!$A:$AC,#REF!,0)</f>
        <v>#REF!</v>
      </c>
      <c r="U76" s="178">
        <f t="shared" si="9"/>
        <v>0</v>
      </c>
      <c r="V76" s="178">
        <f t="shared" si="10"/>
        <v>0</v>
      </c>
      <c r="W76" s="178"/>
      <c r="X76" s="178"/>
      <c r="Y76" s="189"/>
    </row>
    <row r="77" spans="1:25" s="181" customFormat="1" ht="52.5" thickBot="1" x14ac:dyDescent="0.4">
      <c r="A77" s="183">
        <v>4</v>
      </c>
      <c r="B77" s="166" t="s">
        <v>539</v>
      </c>
      <c r="C77" s="166" t="s">
        <v>1725</v>
      </c>
      <c r="D77" s="167" t="s">
        <v>540</v>
      </c>
      <c r="E77" s="168">
        <v>6</v>
      </c>
      <c r="F77" s="182" t="str">
        <f>IF(ISERROR(IF(G77/E77=0,"",G77/E77))=TRUE,"",IF(G77/E77=0,"",G77/E77))</f>
        <v/>
      </c>
      <c r="G77" s="169"/>
      <c r="H77" s="168" t="s">
        <v>23</v>
      </c>
      <c r="I77" s="170">
        <v>0.52100000000000002</v>
      </c>
      <c r="J77" s="170">
        <v>6</v>
      </c>
      <c r="K77" s="170">
        <v>72</v>
      </c>
      <c r="L77" s="170">
        <v>288</v>
      </c>
      <c r="M77" s="186">
        <v>2712.5</v>
      </c>
      <c r="N77" s="186">
        <f>M77*$S$3</f>
        <v>542.5</v>
      </c>
      <c r="O77" s="296">
        <f>SUM(M77,N77)</f>
        <v>3255</v>
      </c>
      <c r="P77" s="489"/>
      <c r="Q77" s="174" t="str">
        <f>IF(ISERR(IF(O77*G77=0,"",O77*G77))=TRUE,"",IF(O77*G77=0,"",O77*G77))</f>
        <v/>
      </c>
      <c r="R77" s="176" t="s">
        <v>541</v>
      </c>
      <c r="S77" s="177" t="s">
        <v>538</v>
      </c>
      <c r="T77" s="178" t="e">
        <f>VLOOKUP(D77,[1]in_protocol!$A:$AC,#REF!,0)</f>
        <v>#REF!</v>
      </c>
      <c r="U77" s="178">
        <f t="shared" si="9"/>
        <v>0</v>
      </c>
      <c r="V77" s="178">
        <f t="shared" si="10"/>
        <v>0</v>
      </c>
      <c r="W77" s="178"/>
      <c r="X77" s="178"/>
      <c r="Y77" s="189"/>
    </row>
    <row r="78" spans="1:25" s="181" customFormat="1" ht="27" thickBot="1" x14ac:dyDescent="0.4">
      <c r="A78" s="122" t="s">
        <v>542</v>
      </c>
      <c r="B78" s="225"/>
      <c r="C78" s="226"/>
      <c r="D78" s="227"/>
      <c r="E78" s="227"/>
      <c r="F78" s="227"/>
      <c r="G78" s="228"/>
      <c r="H78" s="227"/>
      <c r="I78" s="227"/>
      <c r="J78" s="229"/>
      <c r="K78" s="229"/>
      <c r="L78" s="229"/>
      <c r="M78" s="230"/>
      <c r="N78" s="230"/>
      <c r="O78" s="472"/>
      <c r="P78" s="472"/>
      <c r="Q78" s="230"/>
      <c r="R78" s="230"/>
      <c r="S78" s="231"/>
      <c r="T78" s="232" t="s">
        <v>14</v>
      </c>
      <c r="U78" s="232">
        <f t="shared" si="9"/>
        <v>0</v>
      </c>
      <c r="V78" s="232" t="str">
        <f t="shared" si="10"/>
        <v/>
      </c>
      <c r="W78" s="232" t="s">
        <v>14</v>
      </c>
      <c r="X78" s="232" t="str">
        <f t="shared" si="11"/>
        <v/>
      </c>
      <c r="Y78" s="233" t="str">
        <f t="shared" si="12"/>
        <v/>
      </c>
    </row>
    <row r="79" spans="1:25" s="181" customFormat="1" ht="26.25" x14ac:dyDescent="0.35">
      <c r="A79" s="214" t="s">
        <v>543</v>
      </c>
      <c r="B79" s="257"/>
      <c r="C79" s="257"/>
      <c r="D79" s="258"/>
      <c r="E79" s="258"/>
      <c r="F79" s="258"/>
      <c r="G79" s="217"/>
      <c r="H79" s="258"/>
      <c r="I79" s="258"/>
      <c r="J79" s="217"/>
      <c r="K79" s="217"/>
      <c r="L79" s="217"/>
      <c r="M79" s="218"/>
      <c r="N79" s="218"/>
      <c r="O79" s="314"/>
      <c r="P79" s="314"/>
      <c r="Q79" s="218"/>
      <c r="R79" s="220"/>
      <c r="S79" s="259"/>
      <c r="T79" s="260" t="s">
        <v>14</v>
      </c>
      <c r="U79" s="260"/>
      <c r="V79" s="260"/>
      <c r="W79" s="260" t="s">
        <v>14</v>
      </c>
      <c r="X79" s="260" t="str">
        <f t="shared" si="11"/>
        <v/>
      </c>
      <c r="Y79" s="261" t="str">
        <f t="shared" si="12"/>
        <v/>
      </c>
    </row>
    <row r="80" spans="1:25" s="181" customFormat="1" ht="52.5" x14ac:dyDescent="0.35">
      <c r="A80" s="183">
        <v>1</v>
      </c>
      <c r="B80" s="166" t="s">
        <v>544</v>
      </c>
      <c r="C80" s="166" t="s">
        <v>545</v>
      </c>
      <c r="D80" s="167" t="s">
        <v>546</v>
      </c>
      <c r="E80" s="168">
        <v>3</v>
      </c>
      <c r="F80" s="182" t="str">
        <f t="shared" ref="F80:F91" si="21">IF(ISERROR(IF(G80/E80=0,"",G80/E80))=TRUE,"",IF(G80/E80=0,"",G80/E80))</f>
        <v/>
      </c>
      <c r="G80" s="169"/>
      <c r="H80" s="168" t="s">
        <v>25</v>
      </c>
      <c r="I80" s="170">
        <v>0.12</v>
      </c>
      <c r="J80" s="170">
        <v>24</v>
      </c>
      <c r="K80" s="170">
        <v>480</v>
      </c>
      <c r="L80" s="170">
        <v>2400</v>
      </c>
      <c r="M80" s="185">
        <v>279.17</v>
      </c>
      <c r="N80" s="186">
        <f t="shared" ref="N80:N91" si="22">M80*$S$3</f>
        <v>55.834000000000003</v>
      </c>
      <c r="O80" s="296">
        <f t="shared" ref="O80:O91" si="23">SUM(M80,N80)</f>
        <v>335.00400000000002</v>
      </c>
      <c r="P80" s="489"/>
      <c r="Q80" s="174" t="str">
        <f t="shared" ref="Q80:Q91" si="24">IF(ISERR(IF(O80*G80=0,"",O80*G80))=TRUE,"",IF(O80*G80=0,"",O80*G80))</f>
        <v/>
      </c>
      <c r="R80" s="176" t="s">
        <v>547</v>
      </c>
      <c r="S80" s="177" t="s">
        <v>548</v>
      </c>
      <c r="T80" s="178" t="e">
        <f>VLOOKUP(D80,[1]in_protocol!$A:$AC,#REF!,0)</f>
        <v>#REF!</v>
      </c>
      <c r="U80" s="178">
        <f t="shared" ref="U80:U143" si="25">IFERROR(G80*I80,"")</f>
        <v>0</v>
      </c>
      <c r="V80" s="178">
        <f t="shared" ref="V80:V143" si="26">IFERROR(G80/L80,"")</f>
        <v>0</v>
      </c>
      <c r="W80" s="178"/>
      <c r="X80" s="178"/>
      <c r="Y80" s="189"/>
    </row>
    <row r="81" spans="1:25" s="181" customFormat="1" ht="26.25" x14ac:dyDescent="0.35">
      <c r="A81" s="183">
        <v>2</v>
      </c>
      <c r="B81" s="166" t="s">
        <v>549</v>
      </c>
      <c r="C81" s="166" t="s">
        <v>550</v>
      </c>
      <c r="D81" s="167" t="s">
        <v>551</v>
      </c>
      <c r="E81" s="168">
        <v>3</v>
      </c>
      <c r="F81" s="182" t="str">
        <f t="shared" si="21"/>
        <v/>
      </c>
      <c r="G81" s="169"/>
      <c r="H81" s="168" t="s">
        <v>26</v>
      </c>
      <c r="I81" s="170">
        <v>0.12</v>
      </c>
      <c r="J81" s="170">
        <v>24</v>
      </c>
      <c r="K81" s="170">
        <v>480</v>
      </c>
      <c r="L81" s="170">
        <v>2400</v>
      </c>
      <c r="M81" s="185">
        <v>279.17</v>
      </c>
      <c r="N81" s="186">
        <f t="shared" si="22"/>
        <v>55.834000000000003</v>
      </c>
      <c r="O81" s="296">
        <f t="shared" si="23"/>
        <v>335.00400000000002</v>
      </c>
      <c r="P81" s="489"/>
      <c r="Q81" s="174" t="str">
        <f t="shared" si="24"/>
        <v/>
      </c>
      <c r="R81" s="176" t="s">
        <v>552</v>
      </c>
      <c r="S81" s="177" t="s">
        <v>548</v>
      </c>
      <c r="T81" s="178" t="e">
        <f>VLOOKUP(D81,[1]in_protocol!$A:$AC,#REF!,0)</f>
        <v>#REF!</v>
      </c>
      <c r="U81" s="178">
        <f t="shared" si="25"/>
        <v>0</v>
      </c>
      <c r="V81" s="178">
        <f t="shared" si="26"/>
        <v>0</v>
      </c>
      <c r="W81" s="178"/>
      <c r="X81" s="178"/>
      <c r="Y81" s="189"/>
    </row>
    <row r="82" spans="1:25" s="181" customFormat="1" ht="52.5" x14ac:dyDescent="0.35">
      <c r="A82" s="183">
        <v>3</v>
      </c>
      <c r="B82" s="166" t="s">
        <v>553</v>
      </c>
      <c r="C82" s="166" t="s">
        <v>554</v>
      </c>
      <c r="D82" s="167" t="s">
        <v>555</v>
      </c>
      <c r="E82" s="168">
        <v>3</v>
      </c>
      <c r="F82" s="182" t="str">
        <f t="shared" si="21"/>
        <v/>
      </c>
      <c r="G82" s="169"/>
      <c r="H82" s="168" t="s">
        <v>26</v>
      </c>
      <c r="I82" s="170">
        <v>0.12</v>
      </c>
      <c r="J82" s="170">
        <v>24</v>
      </c>
      <c r="K82" s="170">
        <v>480</v>
      </c>
      <c r="L82" s="170">
        <v>2400</v>
      </c>
      <c r="M82" s="185">
        <v>279.17</v>
      </c>
      <c r="N82" s="186">
        <f t="shared" si="22"/>
        <v>55.834000000000003</v>
      </c>
      <c r="O82" s="296">
        <f t="shared" si="23"/>
        <v>335.00400000000002</v>
      </c>
      <c r="P82" s="489"/>
      <c r="Q82" s="174" t="str">
        <f t="shared" si="24"/>
        <v/>
      </c>
      <c r="R82" s="176" t="s">
        <v>556</v>
      </c>
      <c r="S82" s="177" t="s">
        <v>548</v>
      </c>
      <c r="T82" s="178" t="e">
        <f>VLOOKUP(D82,[1]in_protocol!$A:$AC,#REF!,0)</f>
        <v>#REF!</v>
      </c>
      <c r="U82" s="178">
        <f t="shared" si="25"/>
        <v>0</v>
      </c>
      <c r="V82" s="178">
        <f t="shared" si="26"/>
        <v>0</v>
      </c>
      <c r="W82" s="178"/>
      <c r="X82" s="178"/>
      <c r="Y82" s="189"/>
    </row>
    <row r="83" spans="1:25" s="181" customFormat="1" ht="51.75" x14ac:dyDescent="0.35">
      <c r="A83" s="183">
        <v>4</v>
      </c>
      <c r="B83" s="166" t="s">
        <v>557</v>
      </c>
      <c r="C83" s="166" t="s">
        <v>1726</v>
      </c>
      <c r="D83" s="167" t="s">
        <v>558</v>
      </c>
      <c r="E83" s="168">
        <v>3</v>
      </c>
      <c r="F83" s="182" t="str">
        <f t="shared" si="21"/>
        <v/>
      </c>
      <c r="G83" s="169"/>
      <c r="H83" s="168" t="s">
        <v>26</v>
      </c>
      <c r="I83" s="170">
        <v>0.12</v>
      </c>
      <c r="J83" s="170">
        <v>24</v>
      </c>
      <c r="K83" s="170">
        <v>480</v>
      </c>
      <c r="L83" s="170">
        <v>2400</v>
      </c>
      <c r="M83" s="185">
        <v>279.17</v>
      </c>
      <c r="N83" s="186">
        <f t="shared" si="22"/>
        <v>55.834000000000003</v>
      </c>
      <c r="O83" s="296">
        <f t="shared" si="23"/>
        <v>335.00400000000002</v>
      </c>
      <c r="P83" s="489"/>
      <c r="Q83" s="174" t="str">
        <f t="shared" si="24"/>
        <v/>
      </c>
      <c r="R83" s="176" t="s">
        <v>559</v>
      </c>
      <c r="S83" s="177" t="s">
        <v>548</v>
      </c>
      <c r="T83" s="178" t="e">
        <f>VLOOKUP(D83,[1]in_protocol!$A:$AC,#REF!,0)</f>
        <v>#REF!</v>
      </c>
      <c r="U83" s="178">
        <f t="shared" si="25"/>
        <v>0</v>
      </c>
      <c r="V83" s="178">
        <f t="shared" si="26"/>
        <v>0</v>
      </c>
      <c r="W83" s="178"/>
      <c r="X83" s="178"/>
      <c r="Y83" s="189"/>
    </row>
    <row r="84" spans="1:25" s="181" customFormat="1" ht="52.5" x14ac:dyDescent="0.35">
      <c r="A84" s="183">
        <v>5</v>
      </c>
      <c r="B84" s="166" t="s">
        <v>560</v>
      </c>
      <c r="C84" s="166" t="s">
        <v>561</v>
      </c>
      <c r="D84" s="167" t="s">
        <v>562</v>
      </c>
      <c r="E84" s="168">
        <v>3</v>
      </c>
      <c r="F84" s="182" t="str">
        <f t="shared" si="21"/>
        <v/>
      </c>
      <c r="G84" s="169"/>
      <c r="H84" s="168" t="s">
        <v>26</v>
      </c>
      <c r="I84" s="170">
        <v>0.12</v>
      </c>
      <c r="J84" s="170">
        <v>24</v>
      </c>
      <c r="K84" s="170">
        <v>480</v>
      </c>
      <c r="L84" s="170">
        <v>2400</v>
      </c>
      <c r="M84" s="185">
        <v>279.17</v>
      </c>
      <c r="N84" s="186">
        <f t="shared" si="22"/>
        <v>55.834000000000003</v>
      </c>
      <c r="O84" s="296">
        <f t="shared" si="23"/>
        <v>335.00400000000002</v>
      </c>
      <c r="P84" s="489"/>
      <c r="Q84" s="174" t="str">
        <f t="shared" si="24"/>
        <v/>
      </c>
      <c r="R84" s="176" t="s">
        <v>563</v>
      </c>
      <c r="S84" s="177" t="s">
        <v>548</v>
      </c>
      <c r="T84" s="178" t="e">
        <f>VLOOKUP(D84,[1]in_protocol!$A:$AC,#REF!,0)</f>
        <v>#REF!</v>
      </c>
      <c r="U84" s="178">
        <f t="shared" si="25"/>
        <v>0</v>
      </c>
      <c r="V84" s="178">
        <f t="shared" si="26"/>
        <v>0</v>
      </c>
      <c r="W84" s="178"/>
      <c r="X84" s="178"/>
      <c r="Y84" s="189"/>
    </row>
    <row r="85" spans="1:25" s="181" customFormat="1" ht="26.25" x14ac:dyDescent="0.35">
      <c r="A85" s="183">
        <v>6</v>
      </c>
      <c r="B85" s="166" t="s">
        <v>564</v>
      </c>
      <c r="C85" s="166" t="s">
        <v>565</v>
      </c>
      <c r="D85" s="167" t="s">
        <v>566</v>
      </c>
      <c r="E85" s="168">
        <v>3</v>
      </c>
      <c r="F85" s="182" t="str">
        <f t="shared" si="21"/>
        <v/>
      </c>
      <c r="G85" s="169"/>
      <c r="H85" s="168" t="s">
        <v>25</v>
      </c>
      <c r="I85" s="170">
        <v>0.12</v>
      </c>
      <c r="J85" s="170">
        <v>24</v>
      </c>
      <c r="K85" s="170">
        <v>480</v>
      </c>
      <c r="L85" s="170">
        <v>2400</v>
      </c>
      <c r="M85" s="185">
        <v>279.17</v>
      </c>
      <c r="N85" s="186">
        <f t="shared" si="22"/>
        <v>55.834000000000003</v>
      </c>
      <c r="O85" s="296">
        <f t="shared" si="23"/>
        <v>335.00400000000002</v>
      </c>
      <c r="P85" s="489"/>
      <c r="Q85" s="174" t="str">
        <f t="shared" si="24"/>
        <v/>
      </c>
      <c r="R85" s="176" t="s">
        <v>567</v>
      </c>
      <c r="S85" s="177" t="s">
        <v>548</v>
      </c>
      <c r="T85" s="178" t="e">
        <f>VLOOKUP(D85,[1]in_protocol!$A:$AC,#REF!,0)</f>
        <v>#REF!</v>
      </c>
      <c r="U85" s="178">
        <f t="shared" si="25"/>
        <v>0</v>
      </c>
      <c r="V85" s="178">
        <f t="shared" si="26"/>
        <v>0</v>
      </c>
      <c r="W85" s="178"/>
      <c r="X85" s="178"/>
      <c r="Y85" s="189"/>
    </row>
    <row r="86" spans="1:25" s="181" customFormat="1" ht="26.25" x14ac:dyDescent="0.35">
      <c r="A86" s="183">
        <v>7</v>
      </c>
      <c r="B86" s="166" t="s">
        <v>568</v>
      </c>
      <c r="C86" s="166" t="s">
        <v>569</v>
      </c>
      <c r="D86" s="167" t="s">
        <v>570</v>
      </c>
      <c r="E86" s="168">
        <v>3</v>
      </c>
      <c r="F86" s="182" t="str">
        <f t="shared" si="21"/>
        <v/>
      </c>
      <c r="G86" s="169"/>
      <c r="H86" s="168" t="s">
        <v>25</v>
      </c>
      <c r="I86" s="170">
        <v>0.12</v>
      </c>
      <c r="J86" s="170">
        <v>24</v>
      </c>
      <c r="K86" s="170">
        <v>480</v>
      </c>
      <c r="L86" s="170">
        <v>2400</v>
      </c>
      <c r="M86" s="185">
        <v>279.17</v>
      </c>
      <c r="N86" s="186">
        <f t="shared" si="22"/>
        <v>55.834000000000003</v>
      </c>
      <c r="O86" s="296">
        <f t="shared" si="23"/>
        <v>335.00400000000002</v>
      </c>
      <c r="P86" s="489"/>
      <c r="Q86" s="174" t="str">
        <f t="shared" si="24"/>
        <v/>
      </c>
      <c r="R86" s="176" t="s">
        <v>571</v>
      </c>
      <c r="S86" s="177" t="s">
        <v>548</v>
      </c>
      <c r="T86" s="178" t="e">
        <f>VLOOKUP(D86,[1]in_protocol!$A:$AC,#REF!,0)</f>
        <v>#REF!</v>
      </c>
      <c r="U86" s="178">
        <f t="shared" si="25"/>
        <v>0</v>
      </c>
      <c r="V86" s="178">
        <f t="shared" si="26"/>
        <v>0</v>
      </c>
      <c r="W86" s="178"/>
      <c r="X86" s="178"/>
      <c r="Y86" s="189"/>
    </row>
    <row r="87" spans="1:25" s="181" customFormat="1" ht="26.25" x14ac:dyDescent="0.35">
      <c r="A87" s="183">
        <v>8</v>
      </c>
      <c r="B87" s="166" t="s">
        <v>572</v>
      </c>
      <c r="C87" s="166" t="s">
        <v>573</v>
      </c>
      <c r="D87" s="167" t="s">
        <v>574</v>
      </c>
      <c r="E87" s="168">
        <v>3</v>
      </c>
      <c r="F87" s="182" t="str">
        <f t="shared" si="21"/>
        <v/>
      </c>
      <c r="G87" s="169"/>
      <c r="H87" s="168" t="s">
        <v>26</v>
      </c>
      <c r="I87" s="170">
        <v>0.12</v>
      </c>
      <c r="J87" s="170">
        <v>24</v>
      </c>
      <c r="K87" s="170">
        <v>480</v>
      </c>
      <c r="L87" s="170">
        <v>2400</v>
      </c>
      <c r="M87" s="185">
        <v>279.17</v>
      </c>
      <c r="N87" s="186">
        <f t="shared" si="22"/>
        <v>55.834000000000003</v>
      </c>
      <c r="O87" s="296">
        <f t="shared" si="23"/>
        <v>335.00400000000002</v>
      </c>
      <c r="P87" s="489"/>
      <c r="Q87" s="174" t="str">
        <f t="shared" si="24"/>
        <v/>
      </c>
      <c r="R87" s="176" t="s">
        <v>575</v>
      </c>
      <c r="S87" s="177" t="s">
        <v>548</v>
      </c>
      <c r="T87" s="178" t="e">
        <f>VLOOKUP(D87,[1]in_protocol!$A:$AC,#REF!,0)</f>
        <v>#REF!</v>
      </c>
      <c r="U87" s="178">
        <f t="shared" si="25"/>
        <v>0</v>
      </c>
      <c r="V87" s="178">
        <f t="shared" si="26"/>
        <v>0</v>
      </c>
      <c r="W87" s="178"/>
      <c r="X87" s="178"/>
      <c r="Y87" s="189"/>
    </row>
    <row r="88" spans="1:25" s="181" customFormat="1" ht="26.25" x14ac:dyDescent="0.35">
      <c r="A88" s="183">
        <v>9</v>
      </c>
      <c r="B88" s="166" t="s">
        <v>576</v>
      </c>
      <c r="C88" s="166" t="s">
        <v>577</v>
      </c>
      <c r="D88" s="167" t="s">
        <v>578</v>
      </c>
      <c r="E88" s="168">
        <v>3</v>
      </c>
      <c r="F88" s="182" t="str">
        <f t="shared" si="21"/>
        <v/>
      </c>
      <c r="G88" s="169"/>
      <c r="H88" s="168" t="s">
        <v>24</v>
      </c>
      <c r="I88" s="170">
        <v>0.12</v>
      </c>
      <c r="J88" s="170">
        <v>24</v>
      </c>
      <c r="K88" s="170">
        <v>480</v>
      </c>
      <c r="L88" s="170">
        <v>2400</v>
      </c>
      <c r="M88" s="185">
        <v>279.17</v>
      </c>
      <c r="N88" s="186">
        <f t="shared" si="22"/>
        <v>55.834000000000003</v>
      </c>
      <c r="O88" s="296">
        <f t="shared" si="23"/>
        <v>335.00400000000002</v>
      </c>
      <c r="P88" s="489"/>
      <c r="Q88" s="174" t="str">
        <f t="shared" si="24"/>
        <v/>
      </c>
      <c r="R88" s="176" t="s">
        <v>579</v>
      </c>
      <c r="S88" s="177" t="s">
        <v>548</v>
      </c>
      <c r="T88" s="178" t="e">
        <f>VLOOKUP(D88,[1]in_protocol!$A:$AC,#REF!,0)</f>
        <v>#REF!</v>
      </c>
      <c r="U88" s="178">
        <f t="shared" si="25"/>
        <v>0</v>
      </c>
      <c r="V88" s="178">
        <f t="shared" si="26"/>
        <v>0</v>
      </c>
      <c r="W88" s="178"/>
      <c r="X88" s="178"/>
      <c r="Y88" s="189"/>
    </row>
    <row r="89" spans="1:25" s="181" customFormat="1" ht="52.5" x14ac:dyDescent="0.35">
      <c r="A89" s="183">
        <v>10</v>
      </c>
      <c r="B89" s="166" t="s">
        <v>580</v>
      </c>
      <c r="C89" s="166" t="s">
        <v>581</v>
      </c>
      <c r="D89" s="168" t="s">
        <v>582</v>
      </c>
      <c r="E89" s="168">
        <v>3</v>
      </c>
      <c r="F89" s="182" t="str">
        <f t="shared" si="21"/>
        <v/>
      </c>
      <c r="G89" s="169"/>
      <c r="H89" s="168" t="s">
        <v>26</v>
      </c>
      <c r="I89" s="170">
        <v>0.12</v>
      </c>
      <c r="J89" s="170">
        <v>24</v>
      </c>
      <c r="K89" s="170">
        <v>480</v>
      </c>
      <c r="L89" s="170">
        <v>2400</v>
      </c>
      <c r="M89" s="185">
        <v>279.17</v>
      </c>
      <c r="N89" s="186">
        <f t="shared" si="22"/>
        <v>55.834000000000003</v>
      </c>
      <c r="O89" s="296">
        <f t="shared" si="23"/>
        <v>335.00400000000002</v>
      </c>
      <c r="P89" s="489"/>
      <c r="Q89" s="174" t="str">
        <f t="shared" si="24"/>
        <v/>
      </c>
      <c r="R89" s="176" t="s">
        <v>583</v>
      </c>
      <c r="S89" s="177" t="s">
        <v>548</v>
      </c>
      <c r="T89" s="178" t="e">
        <f>VLOOKUP(D89,[1]in_protocol!$A:$AC,#REF!,0)</f>
        <v>#REF!</v>
      </c>
      <c r="U89" s="178">
        <f t="shared" si="25"/>
        <v>0</v>
      </c>
      <c r="V89" s="178">
        <f t="shared" si="26"/>
        <v>0</v>
      </c>
      <c r="W89" s="178"/>
      <c r="X89" s="178"/>
      <c r="Y89" s="189"/>
    </row>
    <row r="90" spans="1:25" s="181" customFormat="1" ht="52.5" x14ac:dyDescent="0.35">
      <c r="A90" s="183">
        <v>11</v>
      </c>
      <c r="B90" s="166" t="s">
        <v>584</v>
      </c>
      <c r="C90" s="166" t="s">
        <v>1727</v>
      </c>
      <c r="D90" s="167" t="s">
        <v>585</v>
      </c>
      <c r="E90" s="168">
        <v>3</v>
      </c>
      <c r="F90" s="182" t="str">
        <f t="shared" si="21"/>
        <v/>
      </c>
      <c r="G90" s="169"/>
      <c r="H90" s="168" t="s">
        <v>25</v>
      </c>
      <c r="I90" s="170">
        <v>0.12</v>
      </c>
      <c r="J90" s="170">
        <v>24</v>
      </c>
      <c r="K90" s="170">
        <v>480</v>
      </c>
      <c r="L90" s="170">
        <v>2400</v>
      </c>
      <c r="M90" s="185">
        <v>279.17</v>
      </c>
      <c r="N90" s="186">
        <f t="shared" si="22"/>
        <v>55.834000000000003</v>
      </c>
      <c r="O90" s="296">
        <f t="shared" si="23"/>
        <v>335.00400000000002</v>
      </c>
      <c r="P90" s="489"/>
      <c r="Q90" s="174" t="str">
        <f t="shared" si="24"/>
        <v/>
      </c>
      <c r="R90" s="176" t="s">
        <v>586</v>
      </c>
      <c r="S90" s="177" t="s">
        <v>548</v>
      </c>
      <c r="T90" s="178" t="e">
        <f>VLOOKUP(D90,[1]in_protocol!$A:$AC,#REF!,0)</f>
        <v>#REF!</v>
      </c>
      <c r="U90" s="178">
        <f t="shared" si="25"/>
        <v>0</v>
      </c>
      <c r="V90" s="178">
        <f t="shared" si="26"/>
        <v>0</v>
      </c>
      <c r="W90" s="178"/>
      <c r="X90" s="178"/>
      <c r="Y90" s="189"/>
    </row>
    <row r="91" spans="1:25" s="181" customFormat="1" ht="52.5" x14ac:dyDescent="0.35">
      <c r="A91" s="183">
        <v>12</v>
      </c>
      <c r="B91" s="166" t="s">
        <v>587</v>
      </c>
      <c r="C91" s="166" t="s">
        <v>1728</v>
      </c>
      <c r="D91" s="167" t="s">
        <v>588</v>
      </c>
      <c r="E91" s="168">
        <v>3</v>
      </c>
      <c r="F91" s="182" t="str">
        <f t="shared" si="21"/>
        <v/>
      </c>
      <c r="G91" s="169"/>
      <c r="H91" s="168" t="s">
        <v>26</v>
      </c>
      <c r="I91" s="170">
        <v>0.12</v>
      </c>
      <c r="J91" s="170">
        <v>24</v>
      </c>
      <c r="K91" s="170">
        <v>480</v>
      </c>
      <c r="L91" s="170">
        <v>2400</v>
      </c>
      <c r="M91" s="185">
        <v>279.17</v>
      </c>
      <c r="N91" s="186">
        <f t="shared" si="22"/>
        <v>55.834000000000003</v>
      </c>
      <c r="O91" s="296">
        <f t="shared" si="23"/>
        <v>335.00400000000002</v>
      </c>
      <c r="P91" s="489"/>
      <c r="Q91" s="174" t="str">
        <f t="shared" si="24"/>
        <v/>
      </c>
      <c r="R91" s="176" t="s">
        <v>589</v>
      </c>
      <c r="S91" s="177" t="s">
        <v>548</v>
      </c>
      <c r="T91" s="178" t="e">
        <f>VLOOKUP(D91,[1]in_protocol!$A:$AC,#REF!,0)</f>
        <v>#REF!</v>
      </c>
      <c r="U91" s="178">
        <f t="shared" si="25"/>
        <v>0</v>
      </c>
      <c r="V91" s="178">
        <f t="shared" si="26"/>
        <v>0</v>
      </c>
      <c r="W91" s="178"/>
      <c r="X91" s="178"/>
      <c r="Y91" s="189"/>
    </row>
    <row r="92" spans="1:25" s="181" customFormat="1" ht="26.25" x14ac:dyDescent="0.35">
      <c r="A92" s="214" t="s">
        <v>590</v>
      </c>
      <c r="B92" s="257"/>
      <c r="C92" s="257"/>
      <c r="D92" s="258"/>
      <c r="E92" s="258"/>
      <c r="F92" s="258"/>
      <c r="G92" s="217"/>
      <c r="H92" s="258"/>
      <c r="I92" s="258"/>
      <c r="J92" s="217"/>
      <c r="K92" s="217"/>
      <c r="L92" s="217"/>
      <c r="M92" s="218"/>
      <c r="N92" s="218"/>
      <c r="O92" s="314"/>
      <c r="P92" s="314"/>
      <c r="Q92" s="218"/>
      <c r="R92" s="220"/>
      <c r="S92" s="259"/>
      <c r="T92" s="260" t="s">
        <v>14</v>
      </c>
      <c r="U92" s="260">
        <f t="shared" si="25"/>
        <v>0</v>
      </c>
      <c r="V92" s="260" t="str">
        <f t="shared" si="26"/>
        <v/>
      </c>
      <c r="W92" s="260" t="s">
        <v>14</v>
      </c>
      <c r="X92" s="260" t="str">
        <f t="shared" si="11"/>
        <v/>
      </c>
      <c r="Y92" s="261" t="str">
        <f t="shared" si="12"/>
        <v/>
      </c>
    </row>
    <row r="93" spans="1:25" s="181" customFormat="1" ht="76.5" x14ac:dyDescent="0.35">
      <c r="A93" s="164">
        <f>IF(ISERR(A92+1)=TRUE,1,A92+1)</f>
        <v>1</v>
      </c>
      <c r="B93" s="166" t="s">
        <v>591</v>
      </c>
      <c r="C93" s="262" t="s">
        <v>1729</v>
      </c>
      <c r="D93" s="167" t="s">
        <v>592</v>
      </c>
      <c r="E93" s="168">
        <v>3</v>
      </c>
      <c r="F93" s="182" t="str">
        <f>IF(ISERROR(IF(G93/E93=0,"",G93/E93))=TRUE,"",IF(G93/E93=0,"",G93/E93))</f>
        <v/>
      </c>
      <c r="G93" s="169"/>
      <c r="H93" s="168" t="s">
        <v>26</v>
      </c>
      <c r="I93" s="170">
        <v>0.12</v>
      </c>
      <c r="J93" s="170">
        <v>24</v>
      </c>
      <c r="K93" s="170">
        <v>480</v>
      </c>
      <c r="L93" s="170">
        <v>2400</v>
      </c>
      <c r="M93" s="185">
        <v>279.17</v>
      </c>
      <c r="N93" s="186">
        <f>M93*$S$3</f>
        <v>55.834000000000003</v>
      </c>
      <c r="O93" s="296">
        <f>SUM(M93,N93)</f>
        <v>335.00400000000002</v>
      </c>
      <c r="P93" s="489"/>
      <c r="Q93" s="174" t="str">
        <f>IF(ISERR(IF(O93*G93=0,"",O93*G93))=TRUE,"",IF(O93*G93=0,"",O93*G93))</f>
        <v/>
      </c>
      <c r="R93" s="176" t="s">
        <v>593</v>
      </c>
      <c r="S93" s="177" t="s">
        <v>594</v>
      </c>
      <c r="T93" s="178" t="e">
        <f>VLOOKUP(D93,[1]in_protocol!$A:$AC,#REF!,0)</f>
        <v>#REF!</v>
      </c>
      <c r="U93" s="178">
        <f t="shared" si="25"/>
        <v>0</v>
      </c>
      <c r="V93" s="178">
        <f t="shared" si="26"/>
        <v>0</v>
      </c>
      <c r="W93" s="178"/>
      <c r="X93" s="178"/>
      <c r="Y93" s="189"/>
    </row>
    <row r="94" spans="1:25" s="181" customFormat="1" ht="26.25" x14ac:dyDescent="0.35">
      <c r="A94" s="214" t="s">
        <v>595</v>
      </c>
      <c r="B94" s="257"/>
      <c r="C94" s="257"/>
      <c r="D94" s="258"/>
      <c r="E94" s="258"/>
      <c r="F94" s="258"/>
      <c r="G94" s="217"/>
      <c r="H94" s="258"/>
      <c r="I94" s="258"/>
      <c r="J94" s="217"/>
      <c r="K94" s="217"/>
      <c r="L94" s="217"/>
      <c r="M94" s="218"/>
      <c r="N94" s="218"/>
      <c r="O94" s="314"/>
      <c r="P94" s="314"/>
      <c r="Q94" s="218"/>
      <c r="R94" s="220"/>
      <c r="S94" s="259"/>
      <c r="T94" s="260" t="s">
        <v>14</v>
      </c>
      <c r="U94" s="260">
        <f t="shared" si="25"/>
        <v>0</v>
      </c>
      <c r="V94" s="260" t="str">
        <f t="shared" si="26"/>
        <v/>
      </c>
      <c r="W94" s="260" t="s">
        <v>14</v>
      </c>
      <c r="X94" s="260" t="str">
        <f t="shared" si="11"/>
        <v/>
      </c>
      <c r="Y94" s="261" t="str">
        <f t="shared" si="12"/>
        <v/>
      </c>
    </row>
    <row r="95" spans="1:25" s="181" customFormat="1" ht="26.25" x14ac:dyDescent="0.35">
      <c r="A95" s="183">
        <f t="shared" ref="A95:A104" si="27">IF(ISERR(A94+1)=TRUE,1,A94+1)</f>
        <v>1</v>
      </c>
      <c r="B95" s="166" t="s">
        <v>596</v>
      </c>
      <c r="C95" s="166" t="s">
        <v>597</v>
      </c>
      <c r="D95" s="168" t="s">
        <v>598</v>
      </c>
      <c r="E95" s="168">
        <v>3</v>
      </c>
      <c r="F95" s="182" t="str">
        <f t="shared" ref="F95:F104" si="28">IF(ISERROR(IF(G95/E95=0,"",G95/E95))=TRUE,"",IF(G95/E95=0,"",G95/E95))</f>
        <v/>
      </c>
      <c r="G95" s="169"/>
      <c r="H95" s="168" t="s">
        <v>23</v>
      </c>
      <c r="I95" s="170">
        <v>0.12</v>
      </c>
      <c r="J95" s="170">
        <v>24</v>
      </c>
      <c r="K95" s="170">
        <v>480</v>
      </c>
      <c r="L95" s="170">
        <v>2400</v>
      </c>
      <c r="M95" s="185">
        <v>279.17</v>
      </c>
      <c r="N95" s="186">
        <f t="shared" ref="N95:N104" si="29">M95*$S$3</f>
        <v>55.834000000000003</v>
      </c>
      <c r="O95" s="296">
        <f t="shared" ref="O95:O104" si="30">SUM(M95,N95)</f>
        <v>335.00400000000002</v>
      </c>
      <c r="P95" s="489"/>
      <c r="Q95" s="174" t="str">
        <f t="shared" ref="Q95:Q104" si="31">IF(ISERR(IF(O95*G95=0,"",O95*G95))=TRUE,"",IF(O95*G95=0,"",O95*G95))</f>
        <v/>
      </c>
      <c r="R95" s="176" t="s">
        <v>599</v>
      </c>
      <c r="S95" s="177" t="s">
        <v>600</v>
      </c>
      <c r="T95" s="178" t="e">
        <f>VLOOKUP(D95,[1]in_protocol!$A:$AC,#REF!,0)</f>
        <v>#REF!</v>
      </c>
      <c r="U95" s="178">
        <f t="shared" si="25"/>
        <v>0</v>
      </c>
      <c r="V95" s="178">
        <f t="shared" si="26"/>
        <v>0</v>
      </c>
      <c r="W95" s="178"/>
      <c r="X95" s="178"/>
      <c r="Y95" s="189"/>
    </row>
    <row r="96" spans="1:25" s="181" customFormat="1" ht="26.25" x14ac:dyDescent="0.35">
      <c r="A96" s="183">
        <f t="shared" si="27"/>
        <v>2</v>
      </c>
      <c r="B96" s="166" t="s">
        <v>601</v>
      </c>
      <c r="C96" s="262" t="s">
        <v>1730</v>
      </c>
      <c r="D96" s="168" t="s">
        <v>602</v>
      </c>
      <c r="E96" s="168">
        <v>3</v>
      </c>
      <c r="F96" s="182" t="str">
        <f t="shared" si="28"/>
        <v/>
      </c>
      <c r="G96" s="169"/>
      <c r="H96" s="168" t="s">
        <v>23</v>
      </c>
      <c r="I96" s="170">
        <v>0.12</v>
      </c>
      <c r="J96" s="170">
        <v>24</v>
      </c>
      <c r="K96" s="170">
        <v>480</v>
      </c>
      <c r="L96" s="170">
        <v>2400</v>
      </c>
      <c r="M96" s="185">
        <v>279.17</v>
      </c>
      <c r="N96" s="186">
        <f t="shared" si="29"/>
        <v>55.834000000000003</v>
      </c>
      <c r="O96" s="296">
        <f t="shared" si="30"/>
        <v>335.00400000000002</v>
      </c>
      <c r="P96" s="489"/>
      <c r="Q96" s="174" t="str">
        <f t="shared" si="31"/>
        <v/>
      </c>
      <c r="R96" s="176" t="s">
        <v>603</v>
      </c>
      <c r="S96" s="177" t="s">
        <v>600</v>
      </c>
      <c r="T96" s="178" t="e">
        <f>VLOOKUP(D96,[1]in_protocol!$A:$AC,#REF!,0)</f>
        <v>#REF!</v>
      </c>
      <c r="U96" s="178">
        <f t="shared" si="25"/>
        <v>0</v>
      </c>
      <c r="V96" s="178">
        <f t="shared" si="26"/>
        <v>0</v>
      </c>
      <c r="W96" s="178"/>
      <c r="X96" s="178"/>
      <c r="Y96" s="189"/>
    </row>
    <row r="97" spans="1:25" s="181" customFormat="1" ht="51" x14ac:dyDescent="0.35">
      <c r="A97" s="183">
        <f t="shared" si="27"/>
        <v>3</v>
      </c>
      <c r="B97" s="166" t="s">
        <v>604</v>
      </c>
      <c r="C97" s="262" t="s">
        <v>1731</v>
      </c>
      <c r="D97" s="168" t="s">
        <v>605</v>
      </c>
      <c r="E97" s="168">
        <v>3</v>
      </c>
      <c r="F97" s="182" t="str">
        <f t="shared" si="28"/>
        <v/>
      </c>
      <c r="G97" s="169"/>
      <c r="H97" s="168" t="s">
        <v>23</v>
      </c>
      <c r="I97" s="170">
        <v>0.12</v>
      </c>
      <c r="J97" s="170">
        <v>24</v>
      </c>
      <c r="K97" s="170">
        <v>480</v>
      </c>
      <c r="L97" s="170">
        <v>2400</v>
      </c>
      <c r="M97" s="185">
        <v>279.17</v>
      </c>
      <c r="N97" s="186">
        <f t="shared" si="29"/>
        <v>55.834000000000003</v>
      </c>
      <c r="O97" s="296">
        <f t="shared" si="30"/>
        <v>335.00400000000002</v>
      </c>
      <c r="P97" s="489"/>
      <c r="Q97" s="174" t="str">
        <f t="shared" si="31"/>
        <v/>
      </c>
      <c r="R97" s="176" t="s">
        <v>606</v>
      </c>
      <c r="S97" s="177" t="s">
        <v>600</v>
      </c>
      <c r="T97" s="178" t="e">
        <f>VLOOKUP(D97,[1]in_protocol!$A:$AC,#REF!,0)</f>
        <v>#REF!</v>
      </c>
      <c r="U97" s="178">
        <f t="shared" si="25"/>
        <v>0</v>
      </c>
      <c r="V97" s="178">
        <f t="shared" si="26"/>
        <v>0</v>
      </c>
      <c r="W97" s="178"/>
      <c r="X97" s="178"/>
      <c r="Y97" s="189"/>
    </row>
    <row r="98" spans="1:25" s="181" customFormat="1" ht="26.25" x14ac:dyDescent="0.35">
      <c r="A98" s="183">
        <f t="shared" si="27"/>
        <v>4</v>
      </c>
      <c r="B98" s="166" t="s">
        <v>607</v>
      </c>
      <c r="C98" s="166" t="s">
        <v>608</v>
      </c>
      <c r="D98" s="168" t="s">
        <v>609</v>
      </c>
      <c r="E98" s="168">
        <v>3</v>
      </c>
      <c r="F98" s="182" t="str">
        <f t="shared" si="28"/>
        <v/>
      </c>
      <c r="G98" s="169"/>
      <c r="H98" s="168" t="s">
        <v>23</v>
      </c>
      <c r="I98" s="170">
        <v>0.12</v>
      </c>
      <c r="J98" s="170">
        <v>24</v>
      </c>
      <c r="K98" s="170">
        <v>480</v>
      </c>
      <c r="L98" s="170">
        <v>2400</v>
      </c>
      <c r="M98" s="185">
        <v>279.17</v>
      </c>
      <c r="N98" s="186">
        <f t="shared" si="29"/>
        <v>55.834000000000003</v>
      </c>
      <c r="O98" s="296">
        <f t="shared" si="30"/>
        <v>335.00400000000002</v>
      </c>
      <c r="P98" s="489"/>
      <c r="Q98" s="174" t="str">
        <f t="shared" si="31"/>
        <v/>
      </c>
      <c r="R98" s="176" t="s">
        <v>610</v>
      </c>
      <c r="S98" s="177" t="s">
        <v>600</v>
      </c>
      <c r="T98" s="178" t="e">
        <f>VLOOKUP(D98,[1]in_protocol!$A:$AC,#REF!,0)</f>
        <v>#REF!</v>
      </c>
      <c r="U98" s="178">
        <f t="shared" si="25"/>
        <v>0</v>
      </c>
      <c r="V98" s="178">
        <f t="shared" si="26"/>
        <v>0</v>
      </c>
      <c r="W98" s="178"/>
      <c r="X98" s="178"/>
      <c r="Y98" s="189"/>
    </row>
    <row r="99" spans="1:25" s="181" customFormat="1" ht="26.25" x14ac:dyDescent="0.35">
      <c r="A99" s="183">
        <f t="shared" si="27"/>
        <v>5</v>
      </c>
      <c r="B99" s="166" t="s">
        <v>611</v>
      </c>
      <c r="C99" s="262" t="s">
        <v>1732</v>
      </c>
      <c r="D99" s="168" t="s">
        <v>612</v>
      </c>
      <c r="E99" s="168">
        <v>3</v>
      </c>
      <c r="F99" s="182" t="str">
        <f t="shared" si="28"/>
        <v/>
      </c>
      <c r="G99" s="169"/>
      <c r="H99" s="168" t="s">
        <v>23</v>
      </c>
      <c r="I99" s="170">
        <v>0.12</v>
      </c>
      <c r="J99" s="170">
        <v>24</v>
      </c>
      <c r="K99" s="170">
        <v>480</v>
      </c>
      <c r="L99" s="170">
        <v>2400</v>
      </c>
      <c r="M99" s="185">
        <v>279.17</v>
      </c>
      <c r="N99" s="186">
        <f t="shared" si="29"/>
        <v>55.834000000000003</v>
      </c>
      <c r="O99" s="296">
        <f t="shared" si="30"/>
        <v>335.00400000000002</v>
      </c>
      <c r="P99" s="489"/>
      <c r="Q99" s="174" t="str">
        <f t="shared" si="31"/>
        <v/>
      </c>
      <c r="R99" s="176" t="s">
        <v>613</v>
      </c>
      <c r="S99" s="177" t="s">
        <v>600</v>
      </c>
      <c r="T99" s="178" t="e">
        <f>VLOOKUP(D99,[1]in_protocol!$A:$AC,#REF!,0)</f>
        <v>#REF!</v>
      </c>
      <c r="U99" s="178">
        <f t="shared" si="25"/>
        <v>0</v>
      </c>
      <c r="V99" s="178">
        <f t="shared" si="26"/>
        <v>0</v>
      </c>
      <c r="W99" s="178"/>
      <c r="X99" s="178"/>
      <c r="Y99" s="189"/>
    </row>
    <row r="100" spans="1:25" s="181" customFormat="1" ht="26.25" x14ac:dyDescent="0.35">
      <c r="A100" s="183">
        <f t="shared" si="27"/>
        <v>6</v>
      </c>
      <c r="B100" s="166" t="s">
        <v>614</v>
      </c>
      <c r="C100" s="166" t="s">
        <v>615</v>
      </c>
      <c r="D100" s="168" t="s">
        <v>616</v>
      </c>
      <c r="E100" s="168">
        <v>3</v>
      </c>
      <c r="F100" s="182" t="str">
        <f t="shared" si="28"/>
        <v/>
      </c>
      <c r="G100" s="169"/>
      <c r="H100" s="168" t="s">
        <v>23</v>
      </c>
      <c r="I100" s="170">
        <v>0.12</v>
      </c>
      <c r="J100" s="170">
        <v>24</v>
      </c>
      <c r="K100" s="170">
        <v>480</v>
      </c>
      <c r="L100" s="170">
        <v>2400</v>
      </c>
      <c r="M100" s="185">
        <v>279.17</v>
      </c>
      <c r="N100" s="186">
        <f t="shared" si="29"/>
        <v>55.834000000000003</v>
      </c>
      <c r="O100" s="296">
        <f t="shared" si="30"/>
        <v>335.00400000000002</v>
      </c>
      <c r="P100" s="489"/>
      <c r="Q100" s="174" t="str">
        <f t="shared" si="31"/>
        <v/>
      </c>
      <c r="R100" s="176" t="s">
        <v>617</v>
      </c>
      <c r="S100" s="177" t="s">
        <v>600</v>
      </c>
      <c r="T100" s="178" t="e">
        <f>VLOOKUP(D100,[1]in_protocol!$A:$AC,#REF!,0)</f>
        <v>#REF!</v>
      </c>
      <c r="U100" s="178">
        <f t="shared" si="25"/>
        <v>0</v>
      </c>
      <c r="V100" s="178">
        <f t="shared" si="26"/>
        <v>0</v>
      </c>
      <c r="W100" s="178"/>
      <c r="X100" s="178"/>
      <c r="Y100" s="189"/>
    </row>
    <row r="101" spans="1:25" s="181" customFormat="1" ht="26.25" x14ac:dyDescent="0.35">
      <c r="A101" s="183">
        <f t="shared" si="27"/>
        <v>7</v>
      </c>
      <c r="B101" s="166" t="s">
        <v>618</v>
      </c>
      <c r="C101" s="166" t="s">
        <v>619</v>
      </c>
      <c r="D101" s="168" t="s">
        <v>620</v>
      </c>
      <c r="E101" s="168">
        <v>3</v>
      </c>
      <c r="F101" s="182" t="str">
        <f t="shared" si="28"/>
        <v/>
      </c>
      <c r="G101" s="169"/>
      <c r="H101" s="168" t="s">
        <v>23</v>
      </c>
      <c r="I101" s="170">
        <v>0.12</v>
      </c>
      <c r="J101" s="170">
        <v>24</v>
      </c>
      <c r="K101" s="170">
        <v>480</v>
      </c>
      <c r="L101" s="170">
        <v>2400</v>
      </c>
      <c r="M101" s="185">
        <v>279.17</v>
      </c>
      <c r="N101" s="186">
        <f t="shared" si="29"/>
        <v>55.834000000000003</v>
      </c>
      <c r="O101" s="296">
        <f t="shared" si="30"/>
        <v>335.00400000000002</v>
      </c>
      <c r="P101" s="489"/>
      <c r="Q101" s="174" t="str">
        <f t="shared" si="31"/>
        <v/>
      </c>
      <c r="R101" s="176" t="s">
        <v>621</v>
      </c>
      <c r="S101" s="177" t="s">
        <v>600</v>
      </c>
      <c r="T101" s="178" t="e">
        <f>VLOOKUP(D101,[1]in_protocol!$A:$AC,#REF!,0)</f>
        <v>#REF!</v>
      </c>
      <c r="U101" s="178">
        <f t="shared" si="25"/>
        <v>0</v>
      </c>
      <c r="V101" s="178">
        <f t="shared" si="26"/>
        <v>0</v>
      </c>
      <c r="W101" s="178"/>
      <c r="X101" s="178"/>
      <c r="Y101" s="189"/>
    </row>
    <row r="102" spans="1:25" s="181" customFormat="1" ht="26.25" x14ac:dyDescent="0.35">
      <c r="A102" s="183">
        <f t="shared" si="27"/>
        <v>8</v>
      </c>
      <c r="B102" s="166" t="s">
        <v>622</v>
      </c>
      <c r="C102" s="166" t="s">
        <v>623</v>
      </c>
      <c r="D102" s="168" t="s">
        <v>624</v>
      </c>
      <c r="E102" s="168">
        <v>3</v>
      </c>
      <c r="F102" s="182" t="str">
        <f t="shared" si="28"/>
        <v/>
      </c>
      <c r="G102" s="169"/>
      <c r="H102" s="168" t="s">
        <v>23</v>
      </c>
      <c r="I102" s="170">
        <v>0.12</v>
      </c>
      <c r="J102" s="170">
        <v>24</v>
      </c>
      <c r="K102" s="170">
        <v>480</v>
      </c>
      <c r="L102" s="170">
        <v>2400</v>
      </c>
      <c r="M102" s="185">
        <v>279.17</v>
      </c>
      <c r="N102" s="186">
        <f t="shared" si="29"/>
        <v>55.834000000000003</v>
      </c>
      <c r="O102" s="296">
        <f t="shared" si="30"/>
        <v>335.00400000000002</v>
      </c>
      <c r="P102" s="489"/>
      <c r="Q102" s="174" t="str">
        <f t="shared" si="31"/>
        <v/>
      </c>
      <c r="R102" s="176" t="s">
        <v>625</v>
      </c>
      <c r="S102" s="177" t="s">
        <v>600</v>
      </c>
      <c r="T102" s="178" t="e">
        <f>VLOOKUP(D102,[1]in_protocol!$A:$AC,#REF!,0)</f>
        <v>#REF!</v>
      </c>
      <c r="U102" s="178">
        <f t="shared" si="25"/>
        <v>0</v>
      </c>
      <c r="V102" s="178">
        <f t="shared" si="26"/>
        <v>0</v>
      </c>
      <c r="W102" s="178"/>
      <c r="X102" s="178"/>
      <c r="Y102" s="189"/>
    </row>
    <row r="103" spans="1:25" s="181" customFormat="1" ht="26.25" x14ac:dyDescent="0.35">
      <c r="A103" s="183">
        <f t="shared" si="27"/>
        <v>9</v>
      </c>
      <c r="B103" s="166" t="s">
        <v>626</v>
      </c>
      <c r="C103" s="166" t="s">
        <v>627</v>
      </c>
      <c r="D103" s="168" t="s">
        <v>628</v>
      </c>
      <c r="E103" s="168">
        <v>3</v>
      </c>
      <c r="F103" s="182" t="str">
        <f t="shared" si="28"/>
        <v/>
      </c>
      <c r="G103" s="169"/>
      <c r="H103" s="168" t="s">
        <v>23</v>
      </c>
      <c r="I103" s="170">
        <v>0.12</v>
      </c>
      <c r="J103" s="170">
        <v>24</v>
      </c>
      <c r="K103" s="170">
        <v>480</v>
      </c>
      <c r="L103" s="170">
        <v>2400</v>
      </c>
      <c r="M103" s="185">
        <v>279.17</v>
      </c>
      <c r="N103" s="186">
        <f t="shared" si="29"/>
        <v>55.834000000000003</v>
      </c>
      <c r="O103" s="296">
        <f t="shared" si="30"/>
        <v>335.00400000000002</v>
      </c>
      <c r="P103" s="489"/>
      <c r="Q103" s="174" t="str">
        <f t="shared" si="31"/>
        <v/>
      </c>
      <c r="R103" s="176" t="s">
        <v>629</v>
      </c>
      <c r="S103" s="177" t="s">
        <v>600</v>
      </c>
      <c r="T103" s="178" t="e">
        <f>VLOOKUP(D103,[1]in_protocol!$A:$AC,#REF!,0)</f>
        <v>#REF!</v>
      </c>
      <c r="U103" s="178">
        <f t="shared" si="25"/>
        <v>0</v>
      </c>
      <c r="V103" s="178">
        <f t="shared" si="26"/>
        <v>0</v>
      </c>
      <c r="W103" s="178"/>
      <c r="X103" s="178"/>
      <c r="Y103" s="189"/>
    </row>
    <row r="104" spans="1:25" s="181" customFormat="1" ht="26.25" x14ac:dyDescent="0.35">
      <c r="A104" s="183">
        <f t="shared" si="27"/>
        <v>10</v>
      </c>
      <c r="B104" s="166" t="s">
        <v>630</v>
      </c>
      <c r="C104" s="166" t="s">
        <v>631</v>
      </c>
      <c r="D104" s="168" t="s">
        <v>632</v>
      </c>
      <c r="E104" s="168">
        <v>3</v>
      </c>
      <c r="F104" s="182" t="str">
        <f t="shared" si="28"/>
        <v/>
      </c>
      <c r="G104" s="169"/>
      <c r="H104" s="168" t="s">
        <v>24</v>
      </c>
      <c r="I104" s="170">
        <v>0.12</v>
      </c>
      <c r="J104" s="170">
        <v>24</v>
      </c>
      <c r="K104" s="170">
        <v>480</v>
      </c>
      <c r="L104" s="170">
        <v>2400</v>
      </c>
      <c r="M104" s="185">
        <v>279.17</v>
      </c>
      <c r="N104" s="186">
        <f t="shared" si="29"/>
        <v>55.834000000000003</v>
      </c>
      <c r="O104" s="296">
        <f t="shared" si="30"/>
        <v>335.00400000000002</v>
      </c>
      <c r="P104" s="489"/>
      <c r="Q104" s="174" t="str">
        <f t="shared" si="31"/>
        <v/>
      </c>
      <c r="R104" s="176" t="s">
        <v>633</v>
      </c>
      <c r="S104" s="177" t="s">
        <v>600</v>
      </c>
      <c r="T104" s="178" t="e">
        <f>VLOOKUP(D104,[1]in_protocol!$A:$AC,#REF!,0)</f>
        <v>#REF!</v>
      </c>
      <c r="U104" s="178">
        <f t="shared" si="25"/>
        <v>0</v>
      </c>
      <c r="V104" s="178">
        <f t="shared" si="26"/>
        <v>0</v>
      </c>
      <c r="W104" s="178"/>
      <c r="X104" s="178"/>
      <c r="Y104" s="189"/>
    </row>
    <row r="105" spans="1:25" s="181" customFormat="1" ht="26.25" x14ac:dyDescent="0.35">
      <c r="A105" s="214" t="s">
        <v>634</v>
      </c>
      <c r="B105" s="257"/>
      <c r="C105" s="257"/>
      <c r="D105" s="263"/>
      <c r="E105" s="263"/>
      <c r="F105" s="263"/>
      <c r="G105" s="264"/>
      <c r="H105" s="263"/>
      <c r="I105" s="263"/>
      <c r="J105" s="264"/>
      <c r="K105" s="264"/>
      <c r="L105" s="264"/>
      <c r="M105" s="265"/>
      <c r="N105" s="265"/>
      <c r="O105" s="474"/>
      <c r="P105" s="474"/>
      <c r="Q105" s="265"/>
      <c r="R105" s="266"/>
      <c r="S105" s="267"/>
      <c r="T105" s="268" t="s">
        <v>14</v>
      </c>
      <c r="U105" s="268">
        <f t="shared" si="25"/>
        <v>0</v>
      </c>
      <c r="V105" s="268" t="str">
        <f t="shared" si="26"/>
        <v/>
      </c>
      <c r="W105" s="268" t="s">
        <v>14</v>
      </c>
      <c r="X105" s="268" t="str">
        <f t="shared" si="11"/>
        <v/>
      </c>
      <c r="Y105" s="269" t="str">
        <f t="shared" si="12"/>
        <v/>
      </c>
    </row>
    <row r="106" spans="1:25" s="181" customFormat="1" ht="26.25" x14ac:dyDescent="0.35">
      <c r="A106" s="183">
        <f t="shared" ref="A106:A111" si="32">IF(ISERR(A105+1)=TRUE,1,A105+1)</f>
        <v>1</v>
      </c>
      <c r="B106" s="166" t="s">
        <v>635</v>
      </c>
      <c r="C106" s="166" t="s">
        <v>636</v>
      </c>
      <c r="D106" s="168" t="s">
        <v>637</v>
      </c>
      <c r="E106" s="168">
        <v>3</v>
      </c>
      <c r="F106" s="182" t="str">
        <f t="shared" ref="F106:F111" si="33">IF(ISERROR(IF(G106/E106=0,"",G106/E106))=TRUE,"",IF(G106/E106=0,"",G106/E106))</f>
        <v/>
      </c>
      <c r="G106" s="169"/>
      <c r="H106" s="168" t="s">
        <v>23</v>
      </c>
      <c r="I106" s="170">
        <v>0.12</v>
      </c>
      <c r="J106" s="170">
        <v>24</v>
      </c>
      <c r="K106" s="170">
        <v>480</v>
      </c>
      <c r="L106" s="170">
        <v>2400</v>
      </c>
      <c r="M106" s="185">
        <v>279.17</v>
      </c>
      <c r="N106" s="186">
        <f t="shared" ref="N106:N111" si="34">M106*$S$3</f>
        <v>55.834000000000003</v>
      </c>
      <c r="O106" s="296">
        <f t="shared" ref="O106:O111" si="35">SUM(M106,N106)</f>
        <v>335.00400000000002</v>
      </c>
      <c r="P106" s="489"/>
      <c r="Q106" s="174" t="str">
        <f t="shared" ref="Q106:Q111" si="36">IF(ISERR(IF(O106*G106=0,"",O106*G106))=TRUE,"",IF(O106*G106=0,"",O106*G106))</f>
        <v/>
      </c>
      <c r="R106" s="176" t="s">
        <v>638</v>
      </c>
      <c r="S106" s="177" t="s">
        <v>600</v>
      </c>
      <c r="T106" s="178" t="e">
        <f>VLOOKUP(D106,[1]in_protocol!$A:$AC,#REF!,0)</f>
        <v>#REF!</v>
      </c>
      <c r="U106" s="178">
        <f t="shared" si="25"/>
        <v>0</v>
      </c>
      <c r="V106" s="178">
        <f t="shared" si="26"/>
        <v>0</v>
      </c>
      <c r="W106" s="178"/>
      <c r="X106" s="178"/>
      <c r="Y106" s="189"/>
    </row>
    <row r="107" spans="1:25" s="181" customFormat="1" ht="26.25" x14ac:dyDescent="0.35">
      <c r="A107" s="183">
        <f t="shared" si="32"/>
        <v>2</v>
      </c>
      <c r="B107" s="166" t="s">
        <v>639</v>
      </c>
      <c r="C107" s="166" t="s">
        <v>640</v>
      </c>
      <c r="D107" s="168" t="s">
        <v>641</v>
      </c>
      <c r="E107" s="168">
        <v>3</v>
      </c>
      <c r="F107" s="182" t="str">
        <f t="shared" si="33"/>
        <v/>
      </c>
      <c r="G107" s="169"/>
      <c r="H107" s="168" t="s">
        <v>23</v>
      </c>
      <c r="I107" s="170">
        <v>0.12</v>
      </c>
      <c r="J107" s="170">
        <v>24</v>
      </c>
      <c r="K107" s="170">
        <v>480</v>
      </c>
      <c r="L107" s="170">
        <v>2400</v>
      </c>
      <c r="M107" s="185">
        <v>279.17</v>
      </c>
      <c r="N107" s="186">
        <f t="shared" si="34"/>
        <v>55.834000000000003</v>
      </c>
      <c r="O107" s="296">
        <f t="shared" si="35"/>
        <v>335.00400000000002</v>
      </c>
      <c r="P107" s="489"/>
      <c r="Q107" s="174" t="str">
        <f t="shared" si="36"/>
        <v/>
      </c>
      <c r="R107" s="176" t="s">
        <v>642</v>
      </c>
      <c r="S107" s="177" t="s">
        <v>600</v>
      </c>
      <c r="T107" s="178" t="e">
        <f>VLOOKUP(D107,[1]in_protocol!$A:$AC,#REF!,0)</f>
        <v>#REF!</v>
      </c>
      <c r="U107" s="178">
        <f t="shared" si="25"/>
        <v>0</v>
      </c>
      <c r="V107" s="178">
        <f t="shared" si="26"/>
        <v>0</v>
      </c>
      <c r="W107" s="178"/>
      <c r="X107" s="178"/>
      <c r="Y107" s="189"/>
    </row>
    <row r="108" spans="1:25" s="181" customFormat="1" ht="26.25" x14ac:dyDescent="0.35">
      <c r="A108" s="183">
        <f t="shared" si="32"/>
        <v>3</v>
      </c>
      <c r="B108" s="166" t="s">
        <v>643</v>
      </c>
      <c r="C108" s="166" t="s">
        <v>644</v>
      </c>
      <c r="D108" s="167" t="s">
        <v>645</v>
      </c>
      <c r="E108" s="168">
        <v>3</v>
      </c>
      <c r="F108" s="182" t="str">
        <f t="shared" si="33"/>
        <v/>
      </c>
      <c r="G108" s="169"/>
      <c r="H108" s="168" t="s">
        <v>23</v>
      </c>
      <c r="I108" s="170">
        <v>0.12</v>
      </c>
      <c r="J108" s="170">
        <v>24</v>
      </c>
      <c r="K108" s="170">
        <v>480</v>
      </c>
      <c r="L108" s="170">
        <v>2400</v>
      </c>
      <c r="M108" s="185">
        <v>279.17</v>
      </c>
      <c r="N108" s="186">
        <f t="shared" si="34"/>
        <v>55.834000000000003</v>
      </c>
      <c r="O108" s="296">
        <f t="shared" si="35"/>
        <v>335.00400000000002</v>
      </c>
      <c r="P108" s="489"/>
      <c r="Q108" s="174" t="str">
        <f t="shared" si="36"/>
        <v/>
      </c>
      <c r="R108" s="176" t="s">
        <v>646</v>
      </c>
      <c r="S108" s="177" t="s">
        <v>600</v>
      </c>
      <c r="T108" s="178" t="e">
        <f>VLOOKUP(D108,[1]in_protocol!$A:$AC,#REF!,0)</f>
        <v>#REF!</v>
      </c>
      <c r="U108" s="178">
        <f t="shared" si="25"/>
        <v>0</v>
      </c>
      <c r="V108" s="178">
        <f t="shared" si="26"/>
        <v>0</v>
      </c>
      <c r="W108" s="178"/>
      <c r="X108" s="178"/>
      <c r="Y108" s="189"/>
    </row>
    <row r="109" spans="1:25" s="181" customFormat="1" ht="26.25" x14ac:dyDescent="0.35">
      <c r="A109" s="183">
        <f t="shared" si="32"/>
        <v>4</v>
      </c>
      <c r="B109" s="166" t="s">
        <v>647</v>
      </c>
      <c r="C109" s="166" t="s">
        <v>648</v>
      </c>
      <c r="D109" s="167" t="s">
        <v>649</v>
      </c>
      <c r="E109" s="168">
        <v>3</v>
      </c>
      <c r="F109" s="182" t="str">
        <f t="shared" si="33"/>
        <v/>
      </c>
      <c r="G109" s="169"/>
      <c r="H109" s="168" t="s">
        <v>23</v>
      </c>
      <c r="I109" s="170">
        <v>0.12</v>
      </c>
      <c r="J109" s="170">
        <v>24</v>
      </c>
      <c r="K109" s="170">
        <v>480</v>
      </c>
      <c r="L109" s="170">
        <v>2400</v>
      </c>
      <c r="M109" s="185">
        <v>279.17</v>
      </c>
      <c r="N109" s="186">
        <f t="shared" si="34"/>
        <v>55.834000000000003</v>
      </c>
      <c r="O109" s="296">
        <f t="shared" si="35"/>
        <v>335.00400000000002</v>
      </c>
      <c r="P109" s="489"/>
      <c r="Q109" s="174" t="str">
        <f t="shared" si="36"/>
        <v/>
      </c>
      <c r="R109" s="176" t="s">
        <v>650</v>
      </c>
      <c r="S109" s="177" t="s">
        <v>600</v>
      </c>
      <c r="T109" s="178" t="e">
        <f>VLOOKUP(D109,[1]in_protocol!$A:$AC,#REF!,0)</f>
        <v>#REF!</v>
      </c>
      <c r="U109" s="178">
        <f t="shared" si="25"/>
        <v>0</v>
      </c>
      <c r="V109" s="178">
        <f t="shared" si="26"/>
        <v>0</v>
      </c>
      <c r="W109" s="178"/>
      <c r="X109" s="178"/>
      <c r="Y109" s="189"/>
    </row>
    <row r="110" spans="1:25" s="181" customFormat="1" ht="26.25" x14ac:dyDescent="0.35">
      <c r="A110" s="183">
        <f t="shared" si="32"/>
        <v>5</v>
      </c>
      <c r="B110" s="166" t="s">
        <v>651</v>
      </c>
      <c r="C110" s="166" t="s">
        <v>652</v>
      </c>
      <c r="D110" s="167" t="s">
        <v>653</v>
      </c>
      <c r="E110" s="168">
        <v>3</v>
      </c>
      <c r="F110" s="182" t="str">
        <f t="shared" si="33"/>
        <v/>
      </c>
      <c r="G110" s="169"/>
      <c r="H110" s="168" t="s">
        <v>23</v>
      </c>
      <c r="I110" s="170">
        <v>0.12</v>
      </c>
      <c r="J110" s="170">
        <v>24</v>
      </c>
      <c r="K110" s="170">
        <v>480</v>
      </c>
      <c r="L110" s="170">
        <v>2400</v>
      </c>
      <c r="M110" s="185">
        <v>279.17</v>
      </c>
      <c r="N110" s="186">
        <f t="shared" si="34"/>
        <v>55.834000000000003</v>
      </c>
      <c r="O110" s="296">
        <f t="shared" si="35"/>
        <v>335.00400000000002</v>
      </c>
      <c r="P110" s="489"/>
      <c r="Q110" s="174" t="str">
        <f t="shared" si="36"/>
        <v/>
      </c>
      <c r="R110" s="176" t="s">
        <v>654</v>
      </c>
      <c r="S110" s="177" t="s">
        <v>600</v>
      </c>
      <c r="T110" s="178" t="e">
        <f>VLOOKUP(D110,[1]in_protocol!$A:$AC,#REF!,0)</f>
        <v>#REF!</v>
      </c>
      <c r="U110" s="178">
        <f t="shared" si="25"/>
        <v>0</v>
      </c>
      <c r="V110" s="178">
        <f t="shared" si="26"/>
        <v>0</v>
      </c>
      <c r="W110" s="178"/>
      <c r="X110" s="178"/>
      <c r="Y110" s="189"/>
    </row>
    <row r="111" spans="1:25" s="181" customFormat="1" ht="26.25" x14ac:dyDescent="0.35">
      <c r="A111" s="183">
        <f t="shared" si="32"/>
        <v>6</v>
      </c>
      <c r="B111" s="166" t="s">
        <v>655</v>
      </c>
      <c r="C111" s="166" t="s">
        <v>656</v>
      </c>
      <c r="D111" s="167" t="s">
        <v>657</v>
      </c>
      <c r="E111" s="168">
        <v>3</v>
      </c>
      <c r="F111" s="182" t="str">
        <f t="shared" si="33"/>
        <v/>
      </c>
      <c r="G111" s="169"/>
      <c r="H111" s="168" t="s">
        <v>23</v>
      </c>
      <c r="I111" s="170">
        <v>0.12</v>
      </c>
      <c r="J111" s="170">
        <v>24</v>
      </c>
      <c r="K111" s="170">
        <v>480</v>
      </c>
      <c r="L111" s="170">
        <v>2400</v>
      </c>
      <c r="M111" s="185">
        <v>279.17</v>
      </c>
      <c r="N111" s="186">
        <f t="shared" si="34"/>
        <v>55.834000000000003</v>
      </c>
      <c r="O111" s="296">
        <f t="shared" si="35"/>
        <v>335.00400000000002</v>
      </c>
      <c r="P111" s="489"/>
      <c r="Q111" s="174" t="str">
        <f t="shared" si="36"/>
        <v/>
      </c>
      <c r="R111" s="176" t="s">
        <v>658</v>
      </c>
      <c r="S111" s="177" t="s">
        <v>600</v>
      </c>
      <c r="T111" s="178" t="e">
        <f>VLOOKUP(D111,[1]in_protocol!$A:$AC,#REF!,0)</f>
        <v>#REF!</v>
      </c>
      <c r="U111" s="178">
        <f t="shared" si="25"/>
        <v>0</v>
      </c>
      <c r="V111" s="178">
        <f t="shared" si="26"/>
        <v>0</v>
      </c>
      <c r="W111" s="178"/>
      <c r="X111" s="178"/>
      <c r="Y111" s="189"/>
    </row>
    <row r="112" spans="1:25" s="181" customFormat="1" ht="26.25" x14ac:dyDescent="0.35">
      <c r="A112" s="214" t="s">
        <v>659</v>
      </c>
      <c r="B112" s="270"/>
      <c r="C112" s="270"/>
      <c r="D112" s="271"/>
      <c r="E112" s="271"/>
      <c r="F112" s="271"/>
      <c r="G112" s="217"/>
      <c r="H112" s="271"/>
      <c r="I112" s="271"/>
      <c r="J112" s="272"/>
      <c r="K112" s="272"/>
      <c r="L112" s="272"/>
      <c r="M112" s="272"/>
      <c r="N112" s="272"/>
      <c r="O112" s="273"/>
      <c r="P112" s="273"/>
      <c r="Q112" s="272"/>
      <c r="R112" s="273"/>
      <c r="S112" s="259"/>
      <c r="T112" s="259" t="s">
        <v>14</v>
      </c>
      <c r="U112" s="259">
        <f t="shared" si="25"/>
        <v>0</v>
      </c>
      <c r="V112" s="259" t="str">
        <f t="shared" si="26"/>
        <v/>
      </c>
      <c r="W112" s="259" t="s">
        <v>14</v>
      </c>
      <c r="X112" s="259" t="str">
        <f t="shared" si="11"/>
        <v/>
      </c>
      <c r="Y112" s="274" t="str">
        <f t="shared" si="12"/>
        <v/>
      </c>
    </row>
    <row r="113" spans="1:25" s="181" customFormat="1" ht="26.25" x14ac:dyDescent="0.35">
      <c r="A113" s="183">
        <f>IF(ISERR(A112+1)=TRUE,1,A112+1)</f>
        <v>1</v>
      </c>
      <c r="B113" s="166" t="s">
        <v>660</v>
      </c>
      <c r="C113" s="166" t="s">
        <v>661</v>
      </c>
      <c r="D113" s="168" t="s">
        <v>662</v>
      </c>
      <c r="E113" s="168">
        <v>3</v>
      </c>
      <c r="F113" s="182" t="str">
        <f>IF(ISERROR(IF(G113/E113=0,"",G113/E113))=TRUE,"",IF(G113/E113=0,"",G113/E113))</f>
        <v/>
      </c>
      <c r="G113" s="169"/>
      <c r="H113" s="168" t="s">
        <v>23</v>
      </c>
      <c r="I113" s="170">
        <v>0.12</v>
      </c>
      <c r="J113" s="170">
        <v>24</v>
      </c>
      <c r="K113" s="170">
        <v>480</v>
      </c>
      <c r="L113" s="170">
        <v>2400</v>
      </c>
      <c r="M113" s="185">
        <v>279.17</v>
      </c>
      <c r="N113" s="186">
        <f>M113*$S$3</f>
        <v>55.834000000000003</v>
      </c>
      <c r="O113" s="296">
        <f>SUM(M113,N113)</f>
        <v>335.00400000000002</v>
      </c>
      <c r="P113" s="489"/>
      <c r="Q113" s="174" t="str">
        <f>IF(ISERR(IF(O113*G113=0,"",O113*G113))=TRUE,"",IF(O113*G113=0,"",O113*G113))</f>
        <v/>
      </c>
      <c r="R113" s="176" t="s">
        <v>663</v>
      </c>
      <c r="S113" s="177" t="s">
        <v>600</v>
      </c>
      <c r="T113" s="178" t="e">
        <f>VLOOKUP(D113,[1]in_protocol!$A:$AC,#REF!,0)</f>
        <v>#REF!</v>
      </c>
      <c r="U113" s="178">
        <f t="shared" si="25"/>
        <v>0</v>
      </c>
      <c r="V113" s="178">
        <f t="shared" si="26"/>
        <v>0</v>
      </c>
      <c r="W113" s="178"/>
      <c r="X113" s="178"/>
      <c r="Y113" s="189"/>
    </row>
    <row r="114" spans="1:25" s="181" customFormat="1" ht="51" x14ac:dyDescent="0.35">
      <c r="A114" s="183">
        <f>IF(ISERR(A113+1)=TRUE,1,A113+1)</f>
        <v>2</v>
      </c>
      <c r="B114" s="166" t="s">
        <v>664</v>
      </c>
      <c r="C114" s="262" t="s">
        <v>1733</v>
      </c>
      <c r="D114" s="167" t="s">
        <v>665</v>
      </c>
      <c r="E114" s="168">
        <v>3</v>
      </c>
      <c r="F114" s="182" t="str">
        <f>IF(ISERROR(IF(G114/E114=0,"",G114/E114))=TRUE,"",IF(G114/E114=0,"",G114/E114))</f>
        <v/>
      </c>
      <c r="G114" s="169"/>
      <c r="H114" s="168" t="s">
        <v>23</v>
      </c>
      <c r="I114" s="170">
        <v>0.12</v>
      </c>
      <c r="J114" s="170">
        <v>24</v>
      </c>
      <c r="K114" s="170">
        <v>480</v>
      </c>
      <c r="L114" s="170">
        <v>2400</v>
      </c>
      <c r="M114" s="185">
        <v>279.17</v>
      </c>
      <c r="N114" s="186">
        <f>M114*$S$3</f>
        <v>55.834000000000003</v>
      </c>
      <c r="O114" s="296">
        <f>SUM(M114,N114)</f>
        <v>335.00400000000002</v>
      </c>
      <c r="P114" s="489"/>
      <c r="Q114" s="174" t="str">
        <f>IF(ISERR(IF(O114*G114=0,"",O114*G114))=TRUE,"",IF(O114*G114=0,"",O114*G114))</f>
        <v/>
      </c>
      <c r="R114" s="176" t="s">
        <v>666</v>
      </c>
      <c r="S114" s="177" t="s">
        <v>600</v>
      </c>
      <c r="T114" s="178" t="e">
        <f>VLOOKUP(D114,[1]in_protocol!$A:$AC,#REF!,0)</f>
        <v>#REF!</v>
      </c>
      <c r="U114" s="178">
        <f t="shared" si="25"/>
        <v>0</v>
      </c>
      <c r="V114" s="178">
        <f t="shared" si="26"/>
        <v>0</v>
      </c>
      <c r="W114" s="178"/>
      <c r="X114" s="178"/>
      <c r="Y114" s="189"/>
    </row>
    <row r="115" spans="1:25" s="181" customFormat="1" ht="76.5" x14ac:dyDescent="0.35">
      <c r="A115" s="183">
        <f>IF(ISERR(A114+1)=TRUE,1,A114+1)</f>
        <v>3</v>
      </c>
      <c r="B115" s="166" t="s">
        <v>667</v>
      </c>
      <c r="C115" s="262" t="s">
        <v>1734</v>
      </c>
      <c r="D115" s="168" t="s">
        <v>668</v>
      </c>
      <c r="E115" s="168">
        <v>3</v>
      </c>
      <c r="F115" s="182" t="str">
        <f>IF(ISERROR(IF(G115/E115=0,"",G115/E115))=TRUE,"",IF(G115/E115=0,"",G115/E115))</f>
        <v/>
      </c>
      <c r="G115" s="169"/>
      <c r="H115" s="168" t="s">
        <v>23</v>
      </c>
      <c r="I115" s="170">
        <v>0.12</v>
      </c>
      <c r="J115" s="170">
        <v>24</v>
      </c>
      <c r="K115" s="170">
        <v>480</v>
      </c>
      <c r="L115" s="170">
        <v>2400</v>
      </c>
      <c r="M115" s="185">
        <v>279.17</v>
      </c>
      <c r="N115" s="186">
        <f>M115*$S$3</f>
        <v>55.834000000000003</v>
      </c>
      <c r="O115" s="296">
        <f>SUM(M115,N115)</f>
        <v>335.00400000000002</v>
      </c>
      <c r="P115" s="489"/>
      <c r="Q115" s="174" t="str">
        <f>IF(ISERR(IF(O115*G115=0,"",O115*G115))=TRUE,"",IF(O115*G115=0,"",O115*G115))</f>
        <v/>
      </c>
      <c r="R115" s="176" t="s">
        <v>669</v>
      </c>
      <c r="S115" s="177" t="s">
        <v>600</v>
      </c>
      <c r="T115" s="178" t="e">
        <f>VLOOKUP(D115,[1]in_protocol!$A:$AC,#REF!,0)</f>
        <v>#REF!</v>
      </c>
      <c r="U115" s="178">
        <f t="shared" si="25"/>
        <v>0</v>
      </c>
      <c r="V115" s="178">
        <f t="shared" si="26"/>
        <v>0</v>
      </c>
      <c r="W115" s="178"/>
      <c r="X115" s="178"/>
      <c r="Y115" s="189"/>
    </row>
    <row r="116" spans="1:25" s="181" customFormat="1" ht="26.25" x14ac:dyDescent="0.35">
      <c r="A116" s="214" t="s">
        <v>670</v>
      </c>
      <c r="B116" s="270"/>
      <c r="C116" s="270"/>
      <c r="D116" s="271"/>
      <c r="E116" s="271"/>
      <c r="F116" s="271"/>
      <c r="G116" s="217"/>
      <c r="H116" s="271"/>
      <c r="I116" s="271"/>
      <c r="J116" s="272"/>
      <c r="K116" s="272"/>
      <c r="L116" s="272"/>
      <c r="M116" s="272"/>
      <c r="N116" s="272"/>
      <c r="O116" s="273"/>
      <c r="P116" s="273"/>
      <c r="Q116" s="272"/>
      <c r="R116" s="273"/>
      <c r="S116" s="259"/>
      <c r="T116" s="259" t="s">
        <v>14</v>
      </c>
      <c r="U116" s="259">
        <f t="shared" si="25"/>
        <v>0</v>
      </c>
      <c r="V116" s="259" t="str">
        <f t="shared" si="26"/>
        <v/>
      </c>
      <c r="W116" s="259" t="s">
        <v>14</v>
      </c>
      <c r="X116" s="259" t="str">
        <f t="shared" ref="X116:X176" si="37">IFERROR(M116-W116,"")</f>
        <v/>
      </c>
      <c r="Y116" s="274" t="str">
        <f t="shared" ref="Y116:Y176" si="38">IFERROR((M116-W116)/W116,"")</f>
        <v/>
      </c>
    </row>
    <row r="117" spans="1:25" s="181" customFormat="1" ht="52.5" x14ac:dyDescent="0.35">
      <c r="A117" s="164">
        <f>IF(ISERR(#REF!+1)=TRUE,1,#REF!+1)</f>
        <v>1</v>
      </c>
      <c r="B117" s="166" t="s">
        <v>671</v>
      </c>
      <c r="C117" s="166" t="s">
        <v>672</v>
      </c>
      <c r="D117" s="275" t="s">
        <v>673</v>
      </c>
      <c r="E117" s="168">
        <v>3</v>
      </c>
      <c r="F117" s="182" t="str">
        <f>IF(ISERROR(IF(G117/E117=0,"",G117/E117))=TRUE,"",IF(G117/E117=0,"",G117/E117))</f>
        <v/>
      </c>
      <c r="G117" s="169"/>
      <c r="H117" s="168" t="s">
        <v>24</v>
      </c>
      <c r="I117" s="170">
        <v>0.12</v>
      </c>
      <c r="J117" s="170">
        <v>24</v>
      </c>
      <c r="K117" s="170">
        <v>480</v>
      </c>
      <c r="L117" s="170">
        <v>2400</v>
      </c>
      <c r="M117" s="185">
        <v>279.17</v>
      </c>
      <c r="N117" s="186">
        <f>M117*$S$3</f>
        <v>55.834000000000003</v>
      </c>
      <c r="O117" s="296">
        <f>SUM(M117,N117)</f>
        <v>335.00400000000002</v>
      </c>
      <c r="P117" s="489"/>
      <c r="Q117" s="174" t="str">
        <f>IF(ISERR(IF(O117*G117=0,"",O117*G117))=TRUE,"",IF(O117*G117=0,"",O117*G117))</f>
        <v/>
      </c>
      <c r="R117" s="176" t="s">
        <v>674</v>
      </c>
      <c r="S117" s="177" t="s">
        <v>675</v>
      </c>
      <c r="T117" s="178" t="e">
        <f>VLOOKUP(D117,[1]in_protocol!$A:$AC,#REF!,0)</f>
        <v>#REF!</v>
      </c>
      <c r="U117" s="178">
        <f t="shared" si="25"/>
        <v>0</v>
      </c>
      <c r="V117" s="178">
        <f t="shared" si="26"/>
        <v>0</v>
      </c>
      <c r="W117" s="178"/>
      <c r="X117" s="178"/>
      <c r="Y117" s="189"/>
    </row>
    <row r="118" spans="1:25" s="181" customFormat="1" ht="52.5" x14ac:dyDescent="0.35">
      <c r="A118" s="164">
        <f>IF(ISERR(A117+1)=TRUE,1,A117+1)</f>
        <v>2</v>
      </c>
      <c r="B118" s="166" t="s">
        <v>676</v>
      </c>
      <c r="C118" s="166" t="s">
        <v>677</v>
      </c>
      <c r="D118" s="168" t="s">
        <v>678</v>
      </c>
      <c r="E118" s="168">
        <v>3</v>
      </c>
      <c r="F118" s="182" t="str">
        <f>IF(ISERROR(IF(G118/E118=0,"",G118/E118))=TRUE,"",IF(G118/E118=0,"",G118/E118))</f>
        <v/>
      </c>
      <c r="G118" s="169"/>
      <c r="H118" s="168" t="s">
        <v>24</v>
      </c>
      <c r="I118" s="170">
        <v>0.12</v>
      </c>
      <c r="J118" s="170">
        <v>24</v>
      </c>
      <c r="K118" s="170">
        <v>480</v>
      </c>
      <c r="L118" s="170">
        <v>2400</v>
      </c>
      <c r="M118" s="185">
        <v>279.17</v>
      </c>
      <c r="N118" s="186">
        <f>M118*$S$3</f>
        <v>55.834000000000003</v>
      </c>
      <c r="O118" s="296">
        <f>SUM(M118,N118)</f>
        <v>335.00400000000002</v>
      </c>
      <c r="P118" s="489"/>
      <c r="Q118" s="174" t="str">
        <f>IF(ISERR(IF(O118*G118=0,"",O118*G118))=TRUE,"",IF(O118*G118=0,"",O118*G118))</f>
        <v/>
      </c>
      <c r="R118" s="176" t="s">
        <v>679</v>
      </c>
      <c r="S118" s="177" t="s">
        <v>680</v>
      </c>
      <c r="T118" s="178" t="e">
        <f>VLOOKUP(D118,[1]in_protocol!$A:$AC,#REF!,0)</f>
        <v>#REF!</v>
      </c>
      <c r="U118" s="178">
        <f t="shared" si="25"/>
        <v>0</v>
      </c>
      <c r="V118" s="178">
        <f t="shared" si="26"/>
        <v>0</v>
      </c>
      <c r="W118" s="178"/>
      <c r="X118" s="178"/>
      <c r="Y118" s="189"/>
    </row>
    <row r="119" spans="1:25" s="181" customFormat="1" ht="52.5" x14ac:dyDescent="0.35">
      <c r="A119" s="183">
        <f>IF(ISERR(A118+1)=TRUE,1,A118+1)</f>
        <v>3</v>
      </c>
      <c r="B119" s="166" t="s">
        <v>681</v>
      </c>
      <c r="C119" s="166" t="s">
        <v>682</v>
      </c>
      <c r="D119" s="168" t="s">
        <v>683</v>
      </c>
      <c r="E119" s="168">
        <v>3</v>
      </c>
      <c r="F119" s="182" t="str">
        <f>IF(ISERROR(IF(G119/E119=0,"",G119/E119))=TRUE,"",IF(G119/E119=0,"",G119/E119))</f>
        <v/>
      </c>
      <c r="G119" s="169"/>
      <c r="H119" s="168" t="s">
        <v>23</v>
      </c>
      <c r="I119" s="170">
        <v>0.12</v>
      </c>
      <c r="J119" s="170">
        <v>24</v>
      </c>
      <c r="K119" s="170">
        <v>480</v>
      </c>
      <c r="L119" s="170">
        <v>2400</v>
      </c>
      <c r="M119" s="185">
        <v>279.17</v>
      </c>
      <c r="N119" s="186">
        <f>M119*$S$3</f>
        <v>55.834000000000003</v>
      </c>
      <c r="O119" s="296">
        <f>SUM(M119,N119)</f>
        <v>335.00400000000002</v>
      </c>
      <c r="P119" s="489"/>
      <c r="Q119" s="174" t="str">
        <f>IF(ISERR(IF(O119*G119=0,"",O119*G119))=TRUE,"",IF(O119*G119=0,"",O119*G119))</f>
        <v/>
      </c>
      <c r="R119" s="176" t="s">
        <v>684</v>
      </c>
      <c r="S119" s="177" t="s">
        <v>675</v>
      </c>
      <c r="T119" s="178" t="e">
        <f>VLOOKUP(D119,[1]in_protocol!$A:$AC,#REF!,0)</f>
        <v>#REF!</v>
      </c>
      <c r="U119" s="178">
        <f t="shared" si="25"/>
        <v>0</v>
      </c>
      <c r="V119" s="178">
        <f t="shared" si="26"/>
        <v>0</v>
      </c>
      <c r="W119" s="178"/>
      <c r="X119" s="178"/>
      <c r="Y119" s="189"/>
    </row>
    <row r="120" spans="1:25" s="181" customFormat="1" ht="26.25" x14ac:dyDescent="0.35">
      <c r="A120" s="214" t="s">
        <v>685</v>
      </c>
      <c r="B120" s="215"/>
      <c r="C120" s="215"/>
      <c r="D120" s="216"/>
      <c r="E120" s="216"/>
      <c r="F120" s="216"/>
      <c r="G120" s="217"/>
      <c r="H120" s="216"/>
      <c r="I120" s="216"/>
      <c r="J120" s="217"/>
      <c r="K120" s="217"/>
      <c r="L120" s="217"/>
      <c r="M120" s="218"/>
      <c r="N120" s="218"/>
      <c r="O120" s="314"/>
      <c r="P120" s="314"/>
      <c r="Q120" s="218"/>
      <c r="R120" s="220"/>
      <c r="S120" s="259"/>
      <c r="T120" s="260" t="s">
        <v>14</v>
      </c>
      <c r="U120" s="260">
        <f t="shared" si="25"/>
        <v>0</v>
      </c>
      <c r="V120" s="260" t="str">
        <f t="shared" si="26"/>
        <v/>
      </c>
      <c r="W120" s="260" t="s">
        <v>14</v>
      </c>
      <c r="X120" s="260" t="str">
        <f t="shared" si="37"/>
        <v/>
      </c>
      <c r="Y120" s="261" t="str">
        <f t="shared" si="38"/>
        <v/>
      </c>
    </row>
    <row r="121" spans="1:25" s="181" customFormat="1" ht="59.25" customHeight="1" x14ac:dyDescent="0.35">
      <c r="A121" s="164">
        <f>IF(ISERR(A120+1)=TRUE,1,A120+1)</f>
        <v>1</v>
      </c>
      <c r="B121" s="166" t="s">
        <v>686</v>
      </c>
      <c r="C121" s="262" t="s">
        <v>1735</v>
      </c>
      <c r="D121" s="168" t="s">
        <v>687</v>
      </c>
      <c r="E121" s="168">
        <v>3</v>
      </c>
      <c r="F121" s="182" t="str">
        <f>IF(ISERROR(IF(G121/E121=0,"",G121/E121))=TRUE,"",IF(G121/E121=0,"",G121/E121))</f>
        <v/>
      </c>
      <c r="G121" s="169"/>
      <c r="H121" s="168" t="s">
        <v>23</v>
      </c>
      <c r="I121" s="170">
        <v>0.12</v>
      </c>
      <c r="J121" s="170">
        <v>24</v>
      </c>
      <c r="K121" s="170">
        <v>480</v>
      </c>
      <c r="L121" s="170">
        <v>2400</v>
      </c>
      <c r="M121" s="185">
        <v>279.17</v>
      </c>
      <c r="N121" s="186">
        <f>M121*$S$3</f>
        <v>55.834000000000003</v>
      </c>
      <c r="O121" s="296">
        <f>SUM(M121,N121)</f>
        <v>335.00400000000002</v>
      </c>
      <c r="P121" s="489"/>
      <c r="Q121" s="174" t="str">
        <f>IF(ISERR(IF(O121*G121=0,"",O121*G121))=TRUE,"",IF(O121*G121=0,"",O121*G121))</f>
        <v/>
      </c>
      <c r="R121" s="176" t="s">
        <v>688</v>
      </c>
      <c r="S121" s="177" t="s">
        <v>600</v>
      </c>
      <c r="T121" s="178" t="e">
        <f>VLOOKUP(D121,[1]in_protocol!$A:$AC,#REF!,0)</f>
        <v>#REF!</v>
      </c>
      <c r="U121" s="178">
        <f t="shared" si="25"/>
        <v>0</v>
      </c>
      <c r="V121" s="178">
        <f t="shared" si="26"/>
        <v>0</v>
      </c>
      <c r="W121" s="178"/>
      <c r="X121" s="178"/>
      <c r="Y121" s="189"/>
    </row>
    <row r="122" spans="1:25" s="181" customFormat="1" ht="51" x14ac:dyDescent="0.35">
      <c r="A122" s="183">
        <f>IF(ISERR(A121+1)=TRUE,1,A121+1)</f>
        <v>2</v>
      </c>
      <c r="B122" s="166" t="s">
        <v>689</v>
      </c>
      <c r="C122" s="262" t="s">
        <v>1736</v>
      </c>
      <c r="D122" s="167" t="s">
        <v>690</v>
      </c>
      <c r="E122" s="168">
        <v>3</v>
      </c>
      <c r="F122" s="182" t="str">
        <f>IF(ISERROR(IF(G122/E122=0,"",G122/E122))=TRUE,"",IF(G122/E122=0,"",G122/E122))</f>
        <v/>
      </c>
      <c r="G122" s="169"/>
      <c r="H122" s="168" t="s">
        <v>23</v>
      </c>
      <c r="I122" s="170">
        <v>0.12</v>
      </c>
      <c r="J122" s="170">
        <v>24</v>
      </c>
      <c r="K122" s="170">
        <v>480</v>
      </c>
      <c r="L122" s="170">
        <v>2400</v>
      </c>
      <c r="M122" s="185">
        <v>279.17</v>
      </c>
      <c r="N122" s="186">
        <f>M122*$S$3</f>
        <v>55.834000000000003</v>
      </c>
      <c r="O122" s="296">
        <f>SUM(M122,N122)</f>
        <v>335.00400000000002</v>
      </c>
      <c r="P122" s="489"/>
      <c r="Q122" s="174" t="str">
        <f>IF(ISERR(IF(O122*G122=0,"",O122*G122))=TRUE,"",IF(O122*G122=0,"",O122*G122))</f>
        <v/>
      </c>
      <c r="R122" s="176" t="s">
        <v>691</v>
      </c>
      <c r="S122" s="177" t="s">
        <v>600</v>
      </c>
      <c r="T122" s="178" t="e">
        <f>VLOOKUP(D122,[1]in_protocol!$A:$AC,#REF!,0)</f>
        <v>#REF!</v>
      </c>
      <c r="U122" s="178">
        <f t="shared" si="25"/>
        <v>0</v>
      </c>
      <c r="V122" s="178">
        <f t="shared" si="26"/>
        <v>0</v>
      </c>
      <c r="W122" s="178"/>
      <c r="X122" s="178"/>
      <c r="Y122" s="189"/>
    </row>
    <row r="123" spans="1:25" s="181" customFormat="1" ht="51" x14ac:dyDescent="0.35">
      <c r="A123" s="183">
        <f>IF(ISERR(A122+1)=TRUE,1,A122+1)</f>
        <v>3</v>
      </c>
      <c r="B123" s="166" t="s">
        <v>692</v>
      </c>
      <c r="C123" s="262" t="s">
        <v>1737</v>
      </c>
      <c r="D123" s="168" t="s">
        <v>693</v>
      </c>
      <c r="E123" s="168">
        <v>3</v>
      </c>
      <c r="F123" s="182" t="str">
        <f>IF(ISERROR(IF(G123/E123=0,"",G123/E123))=TRUE,"",IF(G123/E123=0,"",G123/E123))</f>
        <v/>
      </c>
      <c r="G123" s="169"/>
      <c r="H123" s="168" t="s">
        <v>23</v>
      </c>
      <c r="I123" s="170">
        <v>0.12</v>
      </c>
      <c r="J123" s="170">
        <v>24</v>
      </c>
      <c r="K123" s="170">
        <v>480</v>
      </c>
      <c r="L123" s="170">
        <v>2400</v>
      </c>
      <c r="M123" s="185">
        <v>279.17</v>
      </c>
      <c r="N123" s="186">
        <f>M123*$S$3</f>
        <v>55.834000000000003</v>
      </c>
      <c r="O123" s="296">
        <f>SUM(M123,N123)</f>
        <v>335.00400000000002</v>
      </c>
      <c r="P123" s="489"/>
      <c r="Q123" s="174" t="str">
        <f>IF(ISERR(IF(O123*G123=0,"",O123*G123))=TRUE,"",IF(O123*G123=0,"",O123*G123))</f>
        <v/>
      </c>
      <c r="R123" s="176" t="s">
        <v>694</v>
      </c>
      <c r="S123" s="177" t="s">
        <v>600</v>
      </c>
      <c r="T123" s="178" t="e">
        <f>VLOOKUP(D123,[1]in_protocol!$A:$AC,#REF!,0)</f>
        <v>#REF!</v>
      </c>
      <c r="U123" s="178">
        <f t="shared" si="25"/>
        <v>0</v>
      </c>
      <c r="V123" s="178">
        <f t="shared" si="26"/>
        <v>0</v>
      </c>
      <c r="W123" s="178"/>
      <c r="X123" s="178"/>
      <c r="Y123" s="189"/>
    </row>
    <row r="124" spans="1:25" s="181" customFormat="1" ht="76.5" x14ac:dyDescent="0.35">
      <c r="A124" s="164">
        <f>IF(ISERR(A123+1)=TRUE,1,A123+1)</f>
        <v>4</v>
      </c>
      <c r="B124" s="166" t="s">
        <v>695</v>
      </c>
      <c r="C124" s="262" t="s">
        <v>1738</v>
      </c>
      <c r="D124" s="275" t="s">
        <v>696</v>
      </c>
      <c r="E124" s="168">
        <v>3</v>
      </c>
      <c r="F124" s="182" t="str">
        <f>IF(ISERROR(IF(G124/E124=0,"",G124/E124))=TRUE,"",IF(G124/E124=0,"",G124/E124))</f>
        <v/>
      </c>
      <c r="G124" s="169"/>
      <c r="H124" s="168" t="s">
        <v>23</v>
      </c>
      <c r="I124" s="170">
        <v>0.12</v>
      </c>
      <c r="J124" s="170">
        <v>24</v>
      </c>
      <c r="K124" s="170">
        <v>480</v>
      </c>
      <c r="L124" s="170">
        <v>2400</v>
      </c>
      <c r="M124" s="185">
        <v>279.17</v>
      </c>
      <c r="N124" s="186">
        <f>M124*$S$3</f>
        <v>55.834000000000003</v>
      </c>
      <c r="O124" s="296">
        <f>SUM(M124,N124)</f>
        <v>335.00400000000002</v>
      </c>
      <c r="P124" s="489"/>
      <c r="Q124" s="174" t="str">
        <f>IF(ISERR(IF(O124*G124=0,"",O124*G124))=TRUE,"",IF(O124*G124=0,"",O124*G124))</f>
        <v/>
      </c>
      <c r="R124" s="176" t="s">
        <v>697</v>
      </c>
      <c r="S124" s="177" t="s">
        <v>600</v>
      </c>
      <c r="T124" s="178" t="e">
        <f>VLOOKUP(D124,[1]in_protocol!$A:$AC,#REF!,0)</f>
        <v>#REF!</v>
      </c>
      <c r="U124" s="178">
        <f t="shared" si="25"/>
        <v>0</v>
      </c>
      <c r="V124" s="178">
        <f t="shared" si="26"/>
        <v>0</v>
      </c>
      <c r="W124" s="178"/>
      <c r="X124" s="178"/>
      <c r="Y124" s="189"/>
    </row>
    <row r="125" spans="1:25" s="181" customFormat="1" ht="76.5" x14ac:dyDescent="0.35">
      <c r="A125" s="183">
        <f>IF(ISERR(A124+1)=TRUE,1,A124+1)</f>
        <v>5</v>
      </c>
      <c r="B125" s="166" t="s">
        <v>698</v>
      </c>
      <c r="C125" s="262" t="s">
        <v>1739</v>
      </c>
      <c r="D125" s="168" t="s">
        <v>699</v>
      </c>
      <c r="E125" s="168">
        <v>3</v>
      </c>
      <c r="F125" s="182" t="str">
        <f>IF(ISERROR(IF(G125/E125=0,"",G125/E125))=TRUE,"",IF(G125/E125=0,"",G125/E125))</f>
        <v/>
      </c>
      <c r="G125" s="169"/>
      <c r="H125" s="168" t="s">
        <v>23</v>
      </c>
      <c r="I125" s="170">
        <v>0.12</v>
      </c>
      <c r="J125" s="170">
        <v>24</v>
      </c>
      <c r="K125" s="170">
        <v>480</v>
      </c>
      <c r="L125" s="170">
        <v>2400</v>
      </c>
      <c r="M125" s="185">
        <v>279.17</v>
      </c>
      <c r="N125" s="186">
        <f>M125*$S$3</f>
        <v>55.834000000000003</v>
      </c>
      <c r="O125" s="296">
        <f>SUM(M125,N125)</f>
        <v>335.00400000000002</v>
      </c>
      <c r="P125" s="489"/>
      <c r="Q125" s="174" t="str">
        <f>IF(ISERR(IF(O125*G125=0,"",O125*G125))=TRUE,"",IF(O125*G125=0,"",O125*G125))</f>
        <v/>
      </c>
      <c r="R125" s="176" t="s">
        <v>700</v>
      </c>
      <c r="S125" s="177" t="s">
        <v>600</v>
      </c>
      <c r="T125" s="178" t="e">
        <f>VLOOKUP(D125,[1]in_protocol!$A:$AC,#REF!,0)</f>
        <v>#REF!</v>
      </c>
      <c r="U125" s="178">
        <f t="shared" si="25"/>
        <v>0</v>
      </c>
      <c r="V125" s="178">
        <f t="shared" si="26"/>
        <v>0</v>
      </c>
      <c r="W125" s="178"/>
      <c r="X125" s="178"/>
      <c r="Y125" s="189"/>
    </row>
    <row r="126" spans="1:25" s="181" customFormat="1" ht="26.25" x14ac:dyDescent="0.35">
      <c r="A126" s="214" t="s">
        <v>701</v>
      </c>
      <c r="B126" s="215"/>
      <c r="C126" s="215"/>
      <c r="D126" s="216"/>
      <c r="E126" s="216"/>
      <c r="F126" s="216"/>
      <c r="G126" s="217"/>
      <c r="H126" s="216"/>
      <c r="I126" s="216"/>
      <c r="J126" s="217"/>
      <c r="K126" s="217"/>
      <c r="L126" s="217"/>
      <c r="M126" s="218"/>
      <c r="N126" s="218"/>
      <c r="O126" s="314"/>
      <c r="P126" s="314"/>
      <c r="Q126" s="218"/>
      <c r="R126" s="276"/>
      <c r="S126" s="259"/>
      <c r="T126" s="260" t="s">
        <v>14</v>
      </c>
      <c r="U126" s="260">
        <f t="shared" si="25"/>
        <v>0</v>
      </c>
      <c r="V126" s="260" t="str">
        <f t="shared" si="26"/>
        <v/>
      </c>
      <c r="W126" s="260" t="s">
        <v>14</v>
      </c>
      <c r="X126" s="260" t="str">
        <f t="shared" si="37"/>
        <v/>
      </c>
      <c r="Y126" s="261" t="str">
        <f t="shared" si="38"/>
        <v/>
      </c>
    </row>
    <row r="127" spans="1:25" s="181" customFormat="1" ht="26.25" x14ac:dyDescent="0.35">
      <c r="A127" s="183">
        <f>IF(ISERR(#REF!+1)=TRUE,1,#REF!+1)</f>
        <v>1</v>
      </c>
      <c r="B127" s="166" t="s">
        <v>702</v>
      </c>
      <c r="C127" s="166" t="s">
        <v>703</v>
      </c>
      <c r="D127" s="275" t="s">
        <v>704</v>
      </c>
      <c r="E127" s="168">
        <v>3</v>
      </c>
      <c r="F127" s="182" t="str">
        <f>IF(ISERROR(IF(G127/E127=0,"",G127/E127))=TRUE,"",IF(G127/E127=0,"",G127/E127))</f>
        <v/>
      </c>
      <c r="G127" s="169"/>
      <c r="H127" s="168" t="s">
        <v>26</v>
      </c>
      <c r="I127" s="170">
        <v>0.12</v>
      </c>
      <c r="J127" s="170">
        <v>24</v>
      </c>
      <c r="K127" s="170">
        <v>480</v>
      </c>
      <c r="L127" s="170">
        <v>2400</v>
      </c>
      <c r="M127" s="185">
        <v>279.17</v>
      </c>
      <c r="N127" s="186">
        <f>M127*$S$3</f>
        <v>55.834000000000003</v>
      </c>
      <c r="O127" s="296">
        <f>SUM(M127,N127)</f>
        <v>335.00400000000002</v>
      </c>
      <c r="P127" s="489"/>
      <c r="Q127" s="174" t="str">
        <f>IF(ISERR(IF(O127*G127=0,"",O127*G127))=TRUE,"",IF(O127*G127=0,"",O127*G127))</f>
        <v/>
      </c>
      <c r="R127" s="176" t="s">
        <v>705</v>
      </c>
      <c r="S127" s="177" t="s">
        <v>600</v>
      </c>
      <c r="T127" s="178" t="e">
        <f>VLOOKUP(D127,[1]in_protocol!$A:$AC,#REF!,0)</f>
        <v>#REF!</v>
      </c>
      <c r="U127" s="178">
        <f t="shared" si="25"/>
        <v>0</v>
      </c>
      <c r="V127" s="178">
        <f t="shared" si="26"/>
        <v>0</v>
      </c>
      <c r="W127" s="178"/>
      <c r="X127" s="178"/>
      <c r="Y127" s="189"/>
    </row>
    <row r="128" spans="1:25" s="181" customFormat="1" ht="26.25" x14ac:dyDescent="0.35">
      <c r="A128" s="183">
        <f>IF(ISERR(A127+1)=TRUE,1,A127+1)</f>
        <v>2</v>
      </c>
      <c r="B128" s="166" t="s">
        <v>706</v>
      </c>
      <c r="C128" s="166" t="s">
        <v>707</v>
      </c>
      <c r="D128" s="167" t="s">
        <v>708</v>
      </c>
      <c r="E128" s="168">
        <v>3</v>
      </c>
      <c r="F128" s="182" t="str">
        <f>IF(ISERROR(IF(G128/E128=0,"",G128/E128))=TRUE,"",IF(G128/E128=0,"",G128/E128))</f>
        <v/>
      </c>
      <c r="G128" s="169"/>
      <c r="H128" s="168" t="s">
        <v>24</v>
      </c>
      <c r="I128" s="170">
        <v>0.12</v>
      </c>
      <c r="J128" s="170">
        <v>24</v>
      </c>
      <c r="K128" s="170">
        <v>480</v>
      </c>
      <c r="L128" s="170">
        <v>2400</v>
      </c>
      <c r="M128" s="185">
        <v>279.17</v>
      </c>
      <c r="N128" s="186">
        <f>M128*$S$3</f>
        <v>55.834000000000003</v>
      </c>
      <c r="O128" s="296">
        <f>SUM(M128,N128)</f>
        <v>335.00400000000002</v>
      </c>
      <c r="P128" s="489"/>
      <c r="Q128" s="174" t="str">
        <f>IF(ISERR(IF(O128*G128=0,"",O128*G128))=TRUE,"",IF(O128*G128=0,"",O128*G128))</f>
        <v/>
      </c>
      <c r="R128" s="176" t="s">
        <v>709</v>
      </c>
      <c r="S128" s="177" t="s">
        <v>600</v>
      </c>
      <c r="T128" s="178" t="e">
        <f>VLOOKUP(D128,[1]in_protocol!$A:$AC,#REF!,0)</f>
        <v>#REF!</v>
      </c>
      <c r="U128" s="178">
        <f t="shared" si="25"/>
        <v>0</v>
      </c>
      <c r="V128" s="178">
        <f t="shared" si="26"/>
        <v>0</v>
      </c>
      <c r="W128" s="178"/>
      <c r="X128" s="178"/>
      <c r="Y128" s="189"/>
    </row>
    <row r="129" spans="1:25" s="181" customFormat="1" ht="26.25" x14ac:dyDescent="0.35">
      <c r="A129" s="183">
        <f>IF(ISERR(A128+1)=TRUE,1,A128+1)</f>
        <v>3</v>
      </c>
      <c r="B129" s="166" t="s">
        <v>710</v>
      </c>
      <c r="C129" s="166" t="s">
        <v>711</v>
      </c>
      <c r="D129" s="168" t="s">
        <v>712</v>
      </c>
      <c r="E129" s="168">
        <v>3</v>
      </c>
      <c r="F129" s="182" t="str">
        <f>IF(ISERROR(IF(G129/E129=0,"",G129/E129))=TRUE,"",IF(G129/E129=0,"",G129/E129))</f>
        <v/>
      </c>
      <c r="G129" s="169"/>
      <c r="H129" s="168" t="s">
        <v>24</v>
      </c>
      <c r="I129" s="170">
        <v>0.12</v>
      </c>
      <c r="J129" s="170">
        <v>24</v>
      </c>
      <c r="K129" s="170">
        <v>480</v>
      </c>
      <c r="L129" s="170">
        <v>2400</v>
      </c>
      <c r="M129" s="185">
        <v>279.17</v>
      </c>
      <c r="N129" s="186">
        <f>M129*$S$3</f>
        <v>55.834000000000003</v>
      </c>
      <c r="O129" s="296">
        <f>SUM(M129,N129)</f>
        <v>335.00400000000002</v>
      </c>
      <c r="P129" s="489"/>
      <c r="Q129" s="174" t="str">
        <f>IF(ISERR(IF(O129*G129=0,"",O129*G129))=TRUE,"",IF(O129*G129=0,"",O129*G129))</f>
        <v/>
      </c>
      <c r="R129" s="176" t="s">
        <v>713</v>
      </c>
      <c r="S129" s="177" t="s">
        <v>600</v>
      </c>
      <c r="T129" s="178" t="e">
        <f>VLOOKUP(D129,[1]in_protocol!$A:$AC,#REF!,0)</f>
        <v>#REF!</v>
      </c>
      <c r="U129" s="178">
        <f t="shared" si="25"/>
        <v>0</v>
      </c>
      <c r="V129" s="178">
        <f t="shared" si="26"/>
        <v>0</v>
      </c>
      <c r="W129" s="178"/>
      <c r="X129" s="178"/>
      <c r="Y129" s="189"/>
    </row>
    <row r="130" spans="1:25" s="181" customFormat="1" ht="52.5" x14ac:dyDescent="0.35">
      <c r="A130" s="183">
        <f>IF(ISERR(A129+1)=TRUE,1,A129+1)</f>
        <v>4</v>
      </c>
      <c r="B130" s="166" t="s">
        <v>714</v>
      </c>
      <c r="C130" s="166" t="s">
        <v>715</v>
      </c>
      <c r="D130" s="168" t="s">
        <v>716</v>
      </c>
      <c r="E130" s="168">
        <v>3</v>
      </c>
      <c r="F130" s="182" t="str">
        <f>IF(ISERROR(IF(G130/E130=0,"",G130/E130))=TRUE,"",IF(G130/E130=0,"",G130/E130))</f>
        <v/>
      </c>
      <c r="G130" s="169"/>
      <c r="H130" s="168" t="s">
        <v>24</v>
      </c>
      <c r="I130" s="170">
        <v>0.12</v>
      </c>
      <c r="J130" s="170">
        <v>24</v>
      </c>
      <c r="K130" s="170">
        <v>480</v>
      </c>
      <c r="L130" s="170">
        <v>2400</v>
      </c>
      <c r="M130" s="185">
        <v>279.17</v>
      </c>
      <c r="N130" s="186">
        <f>M130*$S$3</f>
        <v>55.834000000000003</v>
      </c>
      <c r="O130" s="296">
        <f>SUM(M130,N130)</f>
        <v>335.00400000000002</v>
      </c>
      <c r="P130" s="489"/>
      <c r="Q130" s="174" t="str">
        <f>IF(ISERR(IF(O130*G130=0,"",O130*G130))=TRUE,"",IF(O130*G130=0,"",O130*G130))</f>
        <v/>
      </c>
      <c r="R130" s="176" t="s">
        <v>717</v>
      </c>
      <c r="S130" s="177" t="s">
        <v>600</v>
      </c>
      <c r="T130" s="178" t="e">
        <f>VLOOKUP(D130,[1]in_protocol!$A:$AC,#REF!,0)</f>
        <v>#REF!</v>
      </c>
      <c r="U130" s="178">
        <f t="shared" si="25"/>
        <v>0</v>
      </c>
      <c r="V130" s="178">
        <f t="shared" si="26"/>
        <v>0</v>
      </c>
      <c r="W130" s="178"/>
      <c r="X130" s="178"/>
      <c r="Y130" s="189"/>
    </row>
    <row r="131" spans="1:25" s="181" customFormat="1" ht="26.25" x14ac:dyDescent="0.35">
      <c r="A131" s="214" t="s">
        <v>718</v>
      </c>
      <c r="B131" s="215"/>
      <c r="C131" s="215"/>
      <c r="D131" s="216"/>
      <c r="E131" s="216"/>
      <c r="F131" s="216"/>
      <c r="G131" s="217"/>
      <c r="H131" s="216"/>
      <c r="I131" s="216"/>
      <c r="J131" s="217"/>
      <c r="K131" s="217"/>
      <c r="L131" s="217"/>
      <c r="M131" s="218"/>
      <c r="N131" s="218"/>
      <c r="O131" s="314"/>
      <c r="P131" s="314"/>
      <c r="Q131" s="218"/>
      <c r="R131" s="276"/>
      <c r="S131" s="259"/>
      <c r="T131" s="260" t="s">
        <v>14</v>
      </c>
      <c r="U131" s="260">
        <f t="shared" si="25"/>
        <v>0</v>
      </c>
      <c r="V131" s="260" t="str">
        <f t="shared" si="26"/>
        <v/>
      </c>
      <c r="W131" s="260" t="s">
        <v>14</v>
      </c>
      <c r="X131" s="260" t="str">
        <f t="shared" si="37"/>
        <v/>
      </c>
      <c r="Y131" s="261" t="str">
        <f t="shared" si="38"/>
        <v/>
      </c>
    </row>
    <row r="132" spans="1:25" s="181" customFormat="1" ht="26.25" x14ac:dyDescent="0.35">
      <c r="A132" s="183">
        <f>IF(ISERR(A131+1)=TRUE,1,A131+1)</f>
        <v>1</v>
      </c>
      <c r="B132" s="166" t="s">
        <v>719</v>
      </c>
      <c r="C132" s="166" t="s">
        <v>720</v>
      </c>
      <c r="D132" s="167" t="s">
        <v>721</v>
      </c>
      <c r="E132" s="168">
        <v>3</v>
      </c>
      <c r="F132" s="182" t="str">
        <f>IF(ISERROR(IF(G132/E132=0,"",G132/E132))=TRUE,"",IF(G132/E132=0,"",G132/E132))</f>
        <v/>
      </c>
      <c r="G132" s="169"/>
      <c r="H132" s="168" t="s">
        <v>26</v>
      </c>
      <c r="I132" s="170">
        <v>0.12</v>
      </c>
      <c r="J132" s="170">
        <v>24</v>
      </c>
      <c r="K132" s="170">
        <v>480</v>
      </c>
      <c r="L132" s="170">
        <v>2400</v>
      </c>
      <c r="M132" s="185">
        <v>279.17</v>
      </c>
      <c r="N132" s="186">
        <f>M132*$S$3</f>
        <v>55.834000000000003</v>
      </c>
      <c r="O132" s="296">
        <f>SUM(M132,N132)</f>
        <v>335.00400000000002</v>
      </c>
      <c r="P132" s="489"/>
      <c r="Q132" s="174" t="str">
        <f>IF(ISERR(IF(O132*G132=0,"",O132*G132))=TRUE,"",IF(O132*G132=0,"",O132*G132))</f>
        <v/>
      </c>
      <c r="R132" s="176" t="s">
        <v>722</v>
      </c>
      <c r="S132" s="177" t="s">
        <v>600</v>
      </c>
      <c r="T132" s="178" t="e">
        <f>VLOOKUP(D132,[1]in_protocol!$A:$AC,#REF!,0)</f>
        <v>#REF!</v>
      </c>
      <c r="U132" s="178">
        <f t="shared" si="25"/>
        <v>0</v>
      </c>
      <c r="V132" s="178">
        <f t="shared" si="26"/>
        <v>0</v>
      </c>
      <c r="W132" s="178"/>
      <c r="X132" s="178"/>
      <c r="Y132" s="189"/>
    </row>
    <row r="133" spans="1:25" s="181" customFormat="1" ht="26.25" x14ac:dyDescent="0.35">
      <c r="A133" s="183">
        <f>IF(ISERR(A132+1)=TRUE,1,A132+1)</f>
        <v>2</v>
      </c>
      <c r="B133" s="166" t="s">
        <v>723</v>
      </c>
      <c r="C133" s="166" t="s">
        <v>724</v>
      </c>
      <c r="D133" s="168" t="s">
        <v>725</v>
      </c>
      <c r="E133" s="168">
        <v>3</v>
      </c>
      <c r="F133" s="182" t="str">
        <f>IF(ISERROR(IF(G133/E133=0,"",G133/E133))=TRUE,"",IF(G133/E133=0,"",G133/E133))</f>
        <v/>
      </c>
      <c r="G133" s="169"/>
      <c r="H133" s="168" t="s">
        <v>24</v>
      </c>
      <c r="I133" s="170">
        <v>0.12</v>
      </c>
      <c r="J133" s="170">
        <v>24</v>
      </c>
      <c r="K133" s="170">
        <v>480</v>
      </c>
      <c r="L133" s="170">
        <v>2400</v>
      </c>
      <c r="M133" s="185">
        <v>279.17</v>
      </c>
      <c r="N133" s="186">
        <f>M133*$S$3</f>
        <v>55.834000000000003</v>
      </c>
      <c r="O133" s="296">
        <f>SUM(M133,N133)</f>
        <v>335.00400000000002</v>
      </c>
      <c r="P133" s="489"/>
      <c r="Q133" s="174" t="str">
        <f>IF(ISERR(IF(O133*G133=0,"",O133*G133))=TRUE,"",IF(O133*G133=0,"",O133*G133))</f>
        <v/>
      </c>
      <c r="R133" s="176" t="s">
        <v>726</v>
      </c>
      <c r="S133" s="177" t="s">
        <v>600</v>
      </c>
      <c r="T133" s="178" t="e">
        <f>VLOOKUP(D133,[1]in_protocol!$A:$AC,#REF!,0)</f>
        <v>#REF!</v>
      </c>
      <c r="U133" s="178">
        <f t="shared" si="25"/>
        <v>0</v>
      </c>
      <c r="V133" s="178">
        <f t="shared" si="26"/>
        <v>0</v>
      </c>
      <c r="W133" s="178"/>
      <c r="X133" s="178"/>
      <c r="Y133" s="189"/>
    </row>
    <row r="134" spans="1:25" s="181" customFormat="1" ht="26.25" x14ac:dyDescent="0.35">
      <c r="A134" s="183">
        <f>IF(ISERR(A133+1)=TRUE,1,A133+1)</f>
        <v>3</v>
      </c>
      <c r="B134" s="166" t="s">
        <v>727</v>
      </c>
      <c r="C134" s="166" t="s">
        <v>728</v>
      </c>
      <c r="D134" s="167" t="s">
        <v>729</v>
      </c>
      <c r="E134" s="168">
        <v>3</v>
      </c>
      <c r="F134" s="182" t="str">
        <f>IF(ISERROR(IF(G134/E134=0,"",G134/E134))=TRUE,"",IF(G134/E134=0,"",G134/E134))</f>
        <v/>
      </c>
      <c r="G134" s="169"/>
      <c r="H134" s="168" t="s">
        <v>24</v>
      </c>
      <c r="I134" s="170">
        <v>0.12</v>
      </c>
      <c r="J134" s="170">
        <v>24</v>
      </c>
      <c r="K134" s="170">
        <v>480</v>
      </c>
      <c r="L134" s="170">
        <v>2400</v>
      </c>
      <c r="M134" s="185">
        <v>279.17</v>
      </c>
      <c r="N134" s="186">
        <f>M134*$S$3</f>
        <v>55.834000000000003</v>
      </c>
      <c r="O134" s="296">
        <f>SUM(M134,N134)</f>
        <v>335.00400000000002</v>
      </c>
      <c r="P134" s="489"/>
      <c r="Q134" s="174" t="str">
        <f>IF(ISERR(IF(O134*G134=0,"",O134*G134))=TRUE,"",IF(O134*G134=0,"",O134*G134))</f>
        <v/>
      </c>
      <c r="R134" s="176" t="s">
        <v>730</v>
      </c>
      <c r="S134" s="177" t="s">
        <v>600</v>
      </c>
      <c r="T134" s="178" t="e">
        <f>VLOOKUP(D134,[1]in_protocol!$A:$AC,#REF!,0)</f>
        <v>#REF!</v>
      </c>
      <c r="U134" s="178">
        <f t="shared" si="25"/>
        <v>0</v>
      </c>
      <c r="V134" s="178">
        <f t="shared" si="26"/>
        <v>0</v>
      </c>
      <c r="W134" s="178"/>
      <c r="X134" s="178"/>
      <c r="Y134" s="189"/>
    </row>
    <row r="135" spans="1:25" s="181" customFormat="1" ht="26.25" x14ac:dyDescent="0.35">
      <c r="A135" s="183">
        <f>IF(ISERR(A134+1)=TRUE,1,A134+1)</f>
        <v>4</v>
      </c>
      <c r="B135" s="166" t="s">
        <v>731</v>
      </c>
      <c r="C135" s="166" t="s">
        <v>732</v>
      </c>
      <c r="D135" s="168" t="s">
        <v>733</v>
      </c>
      <c r="E135" s="168">
        <v>3</v>
      </c>
      <c r="F135" s="182" t="str">
        <f>IF(ISERROR(IF(G135/E135=0,"",G135/E135))=TRUE,"",IF(G135/E135=0,"",G135/E135))</f>
        <v/>
      </c>
      <c r="G135" s="169"/>
      <c r="H135" s="168" t="s">
        <v>24</v>
      </c>
      <c r="I135" s="170">
        <v>0.12</v>
      </c>
      <c r="J135" s="170">
        <v>24</v>
      </c>
      <c r="K135" s="170">
        <v>480</v>
      </c>
      <c r="L135" s="170">
        <v>2400</v>
      </c>
      <c r="M135" s="185">
        <v>279.17</v>
      </c>
      <c r="N135" s="186">
        <f>M135*$S$3</f>
        <v>55.834000000000003</v>
      </c>
      <c r="O135" s="296">
        <f>SUM(M135,N135)</f>
        <v>335.00400000000002</v>
      </c>
      <c r="P135" s="489"/>
      <c r="Q135" s="174" t="str">
        <f>IF(ISERR(IF(O135*G135=0,"",O135*G135))=TRUE,"",IF(O135*G135=0,"",O135*G135))</f>
        <v/>
      </c>
      <c r="R135" s="176" t="s">
        <v>734</v>
      </c>
      <c r="S135" s="177" t="s">
        <v>600</v>
      </c>
      <c r="T135" s="178" t="e">
        <f>VLOOKUP(D135,[1]in_protocol!$A:$AC,#REF!,0)</f>
        <v>#REF!</v>
      </c>
      <c r="U135" s="178">
        <f t="shared" si="25"/>
        <v>0</v>
      </c>
      <c r="V135" s="178">
        <f t="shared" si="26"/>
        <v>0</v>
      </c>
      <c r="W135" s="178"/>
      <c r="X135" s="178"/>
      <c r="Y135" s="189"/>
    </row>
    <row r="136" spans="1:25" s="181" customFormat="1" ht="26.25" x14ac:dyDescent="0.35">
      <c r="A136" s="214" t="s">
        <v>735</v>
      </c>
      <c r="B136" s="215"/>
      <c r="C136" s="215"/>
      <c r="D136" s="216"/>
      <c r="E136" s="216"/>
      <c r="F136" s="216"/>
      <c r="G136" s="217"/>
      <c r="H136" s="216"/>
      <c r="I136" s="216"/>
      <c r="J136" s="217"/>
      <c r="K136" s="217"/>
      <c r="L136" s="217"/>
      <c r="M136" s="218"/>
      <c r="N136" s="218"/>
      <c r="O136" s="314"/>
      <c r="P136" s="314"/>
      <c r="Q136" s="218"/>
      <c r="R136" s="276"/>
      <c r="S136" s="259"/>
      <c r="T136" s="260" t="s">
        <v>14</v>
      </c>
      <c r="U136" s="260">
        <f t="shared" si="25"/>
        <v>0</v>
      </c>
      <c r="V136" s="260" t="str">
        <f t="shared" si="26"/>
        <v/>
      </c>
      <c r="W136" s="260" t="s">
        <v>14</v>
      </c>
      <c r="X136" s="260" t="str">
        <f t="shared" si="37"/>
        <v/>
      </c>
      <c r="Y136" s="261" t="str">
        <f t="shared" si="38"/>
        <v/>
      </c>
    </row>
    <row r="137" spans="1:25" s="181" customFormat="1" ht="26.25" x14ac:dyDescent="0.35">
      <c r="A137" s="164">
        <f>IF(ISERR(#REF!+1)=TRUE,1,#REF!+1)</f>
        <v>1</v>
      </c>
      <c r="B137" s="166" t="s">
        <v>736</v>
      </c>
      <c r="C137" s="166" t="s">
        <v>737</v>
      </c>
      <c r="D137" s="168" t="s">
        <v>738</v>
      </c>
      <c r="E137" s="168">
        <v>3</v>
      </c>
      <c r="F137" s="182" t="str">
        <f>IF(ISERROR(IF(G137/E137=0,"",G137/E137))=TRUE,"",IF(G137/E137=0,"",G137/E137))</f>
        <v/>
      </c>
      <c r="G137" s="169"/>
      <c r="H137" s="168" t="s">
        <v>24</v>
      </c>
      <c r="I137" s="170">
        <v>0.12</v>
      </c>
      <c r="J137" s="170">
        <v>24</v>
      </c>
      <c r="K137" s="170">
        <v>480</v>
      </c>
      <c r="L137" s="170">
        <v>2400</v>
      </c>
      <c r="M137" s="185">
        <v>279.17</v>
      </c>
      <c r="N137" s="186">
        <f>M137*$S$3</f>
        <v>55.834000000000003</v>
      </c>
      <c r="O137" s="296">
        <f>SUM(M137,N137)</f>
        <v>335.00400000000002</v>
      </c>
      <c r="P137" s="489"/>
      <c r="Q137" s="174" t="str">
        <f>IF(ISERR(IF(O137*G137=0,"",O137*G137))=TRUE,"",IF(O137*G137=0,"",O137*G137))</f>
        <v/>
      </c>
      <c r="R137" s="176" t="s">
        <v>739</v>
      </c>
      <c r="S137" s="177" t="s">
        <v>740</v>
      </c>
      <c r="T137" s="178" t="e">
        <f>VLOOKUP(D137,[1]in_protocol!$A:$AC,#REF!,0)</f>
        <v>#REF!</v>
      </c>
      <c r="U137" s="178">
        <f t="shared" si="25"/>
        <v>0</v>
      </c>
      <c r="V137" s="178">
        <f t="shared" si="26"/>
        <v>0</v>
      </c>
      <c r="W137" s="178"/>
      <c r="X137" s="178"/>
      <c r="Y137" s="189"/>
    </row>
    <row r="138" spans="1:25" s="181" customFormat="1" ht="26.25" x14ac:dyDescent="0.35">
      <c r="A138" s="214" t="s">
        <v>741</v>
      </c>
      <c r="B138" s="215"/>
      <c r="C138" s="215"/>
      <c r="D138" s="216"/>
      <c r="E138" s="216"/>
      <c r="F138" s="216"/>
      <c r="G138" s="217"/>
      <c r="H138" s="216"/>
      <c r="I138" s="216"/>
      <c r="J138" s="217"/>
      <c r="K138" s="217"/>
      <c r="L138" s="217"/>
      <c r="M138" s="218"/>
      <c r="N138" s="218"/>
      <c r="O138" s="314"/>
      <c r="P138" s="314"/>
      <c r="Q138" s="218"/>
      <c r="R138" s="276"/>
      <c r="S138" s="259"/>
      <c r="T138" s="260" t="s">
        <v>14</v>
      </c>
      <c r="U138" s="260">
        <f t="shared" si="25"/>
        <v>0</v>
      </c>
      <c r="V138" s="260" t="str">
        <f t="shared" si="26"/>
        <v/>
      </c>
      <c r="W138" s="260" t="s">
        <v>14</v>
      </c>
      <c r="X138" s="260" t="str">
        <f t="shared" si="37"/>
        <v/>
      </c>
      <c r="Y138" s="261" t="str">
        <f t="shared" si="38"/>
        <v/>
      </c>
    </row>
    <row r="139" spans="1:25" s="181" customFormat="1" ht="51" x14ac:dyDescent="0.35">
      <c r="A139" s="183">
        <f>IF(ISERR(A138+1)=TRUE,1,A138+1)</f>
        <v>1</v>
      </c>
      <c r="B139" s="166" t="s">
        <v>742</v>
      </c>
      <c r="C139" s="262" t="s">
        <v>1740</v>
      </c>
      <c r="D139" s="168" t="s">
        <v>743</v>
      </c>
      <c r="E139" s="168">
        <v>3</v>
      </c>
      <c r="F139" s="182" t="str">
        <f>IF(ISERROR(IF(G139/E139=0,"",G139/E139))=TRUE,"",IF(G139/E139=0,"",G139/E139))</f>
        <v/>
      </c>
      <c r="G139" s="169"/>
      <c r="H139" s="168" t="s">
        <v>23</v>
      </c>
      <c r="I139" s="170">
        <v>0.12</v>
      </c>
      <c r="J139" s="170">
        <v>24</v>
      </c>
      <c r="K139" s="170">
        <v>480</v>
      </c>
      <c r="L139" s="170">
        <v>2400</v>
      </c>
      <c r="M139" s="185">
        <v>279.17</v>
      </c>
      <c r="N139" s="186">
        <f>M139*$S$3</f>
        <v>55.834000000000003</v>
      </c>
      <c r="O139" s="296">
        <f>SUM(M139,N139)</f>
        <v>335.00400000000002</v>
      </c>
      <c r="P139" s="489"/>
      <c r="Q139" s="174" t="str">
        <f>IF(ISERR(IF(O139*G139=0,"",O139*G139))=TRUE,"",IF(O139*G139=0,"",O139*G139))</f>
        <v/>
      </c>
      <c r="R139" s="176" t="s">
        <v>744</v>
      </c>
      <c r="S139" s="177" t="s">
        <v>600</v>
      </c>
      <c r="T139" s="178" t="e">
        <f>VLOOKUP(D139,[1]in_protocol!$A:$AC,#REF!,0)</f>
        <v>#REF!</v>
      </c>
      <c r="U139" s="178">
        <f t="shared" si="25"/>
        <v>0</v>
      </c>
      <c r="V139" s="178">
        <f t="shared" si="26"/>
        <v>0</v>
      </c>
      <c r="W139" s="178"/>
      <c r="X139" s="178"/>
      <c r="Y139" s="189"/>
    </row>
    <row r="140" spans="1:25" s="181" customFormat="1" ht="26.25" x14ac:dyDescent="0.35">
      <c r="A140" s="277" t="s">
        <v>745</v>
      </c>
      <c r="B140" s="215"/>
      <c r="C140" s="215"/>
      <c r="D140" s="263"/>
      <c r="E140" s="263"/>
      <c r="F140" s="263"/>
      <c r="G140" s="264"/>
      <c r="H140" s="263"/>
      <c r="I140" s="263"/>
      <c r="J140" s="264"/>
      <c r="K140" s="264"/>
      <c r="L140" s="264"/>
      <c r="M140" s="265"/>
      <c r="N140" s="265"/>
      <c r="O140" s="474"/>
      <c r="P140" s="474"/>
      <c r="Q140" s="265"/>
      <c r="R140" s="266"/>
      <c r="S140" s="267"/>
      <c r="T140" s="268" t="s">
        <v>14</v>
      </c>
      <c r="U140" s="268">
        <f t="shared" si="25"/>
        <v>0</v>
      </c>
      <c r="V140" s="268" t="str">
        <f t="shared" si="26"/>
        <v/>
      </c>
      <c r="W140" s="268" t="s">
        <v>14</v>
      </c>
      <c r="X140" s="268" t="str">
        <f t="shared" si="37"/>
        <v/>
      </c>
      <c r="Y140" s="269" t="str">
        <f t="shared" si="38"/>
        <v/>
      </c>
    </row>
    <row r="141" spans="1:25" s="181" customFormat="1" ht="51" x14ac:dyDescent="0.35">
      <c r="A141" s="183">
        <f t="shared" ref="A141:A146" si="39">IF(ISERR(A140+1)=TRUE,1,A140+1)</f>
        <v>1</v>
      </c>
      <c r="B141" s="166" t="s">
        <v>746</v>
      </c>
      <c r="C141" s="262" t="s">
        <v>1741</v>
      </c>
      <c r="D141" s="168" t="s">
        <v>747</v>
      </c>
      <c r="E141" s="168">
        <v>3</v>
      </c>
      <c r="F141" s="182" t="str">
        <f t="shared" ref="F141:F146" si="40">IF(ISERROR(IF(G141/E141=0,"",G141/E141))=TRUE,"",IF(G141/E141=0,"",G141/E141))</f>
        <v/>
      </c>
      <c r="G141" s="169"/>
      <c r="H141" s="168" t="s">
        <v>23</v>
      </c>
      <c r="I141" s="170">
        <v>0.12</v>
      </c>
      <c r="J141" s="170">
        <v>24</v>
      </c>
      <c r="K141" s="170">
        <v>480</v>
      </c>
      <c r="L141" s="170">
        <v>2400</v>
      </c>
      <c r="M141" s="185">
        <v>279.17</v>
      </c>
      <c r="N141" s="186">
        <f t="shared" ref="N141:N146" si="41">M141*$S$3</f>
        <v>55.834000000000003</v>
      </c>
      <c r="O141" s="296">
        <f t="shared" ref="O141:O146" si="42">SUM(M141,N141)</f>
        <v>335.00400000000002</v>
      </c>
      <c r="P141" s="489"/>
      <c r="Q141" s="174" t="str">
        <f t="shared" ref="Q141:Q146" si="43">IF(ISERR(IF(O141*G141=0,"",O141*G141))=TRUE,"",IF(O141*G141=0,"",O141*G141))</f>
        <v/>
      </c>
      <c r="R141" s="176" t="s">
        <v>748</v>
      </c>
      <c r="S141" s="177" t="s">
        <v>600</v>
      </c>
      <c r="T141" s="178" t="e">
        <f>VLOOKUP(D141,[1]in_protocol!$A:$AC,#REF!,0)</f>
        <v>#REF!</v>
      </c>
      <c r="U141" s="178">
        <f t="shared" si="25"/>
        <v>0</v>
      </c>
      <c r="V141" s="178">
        <f t="shared" si="26"/>
        <v>0</v>
      </c>
      <c r="W141" s="178"/>
      <c r="X141" s="178"/>
      <c r="Y141" s="189"/>
    </row>
    <row r="142" spans="1:25" s="181" customFormat="1" ht="26.25" x14ac:dyDescent="0.35">
      <c r="A142" s="183">
        <f t="shared" si="39"/>
        <v>2</v>
      </c>
      <c r="B142" s="166" t="s">
        <v>749</v>
      </c>
      <c r="C142" s="166" t="s">
        <v>750</v>
      </c>
      <c r="D142" s="167" t="s">
        <v>751</v>
      </c>
      <c r="E142" s="168">
        <v>3</v>
      </c>
      <c r="F142" s="182" t="str">
        <f t="shared" si="40"/>
        <v/>
      </c>
      <c r="G142" s="169"/>
      <c r="H142" s="168" t="s">
        <v>26</v>
      </c>
      <c r="I142" s="170">
        <v>0.12</v>
      </c>
      <c r="J142" s="170">
        <v>24</v>
      </c>
      <c r="K142" s="170">
        <v>480</v>
      </c>
      <c r="L142" s="170">
        <v>2400</v>
      </c>
      <c r="M142" s="185">
        <v>279.17</v>
      </c>
      <c r="N142" s="186">
        <f t="shared" si="41"/>
        <v>55.834000000000003</v>
      </c>
      <c r="O142" s="296">
        <f t="shared" si="42"/>
        <v>335.00400000000002</v>
      </c>
      <c r="P142" s="489"/>
      <c r="Q142" s="174" t="str">
        <f t="shared" si="43"/>
        <v/>
      </c>
      <c r="R142" s="176" t="s">
        <v>752</v>
      </c>
      <c r="S142" s="177" t="s">
        <v>600</v>
      </c>
      <c r="T142" s="178" t="e">
        <f>VLOOKUP(D142,[1]in_protocol!$A:$AC,#REF!,0)</f>
        <v>#REF!</v>
      </c>
      <c r="U142" s="178">
        <f t="shared" si="25"/>
        <v>0</v>
      </c>
      <c r="V142" s="178">
        <f t="shared" si="26"/>
        <v>0</v>
      </c>
      <c r="W142" s="178"/>
      <c r="X142" s="178"/>
      <c r="Y142" s="189"/>
    </row>
    <row r="143" spans="1:25" s="181" customFormat="1" ht="51" x14ac:dyDescent="0.35">
      <c r="A143" s="183">
        <f t="shared" si="39"/>
        <v>3</v>
      </c>
      <c r="B143" s="166" t="s">
        <v>753</v>
      </c>
      <c r="C143" s="262" t="s">
        <v>1742</v>
      </c>
      <c r="D143" s="167" t="s">
        <v>754</v>
      </c>
      <c r="E143" s="168">
        <v>3</v>
      </c>
      <c r="F143" s="182" t="str">
        <f t="shared" si="40"/>
        <v/>
      </c>
      <c r="G143" s="169"/>
      <c r="H143" s="168" t="s">
        <v>23</v>
      </c>
      <c r="I143" s="170">
        <v>0.12</v>
      </c>
      <c r="J143" s="170">
        <v>24</v>
      </c>
      <c r="K143" s="170">
        <v>480</v>
      </c>
      <c r="L143" s="170">
        <v>2400</v>
      </c>
      <c r="M143" s="185">
        <v>279.17</v>
      </c>
      <c r="N143" s="186">
        <f t="shared" si="41"/>
        <v>55.834000000000003</v>
      </c>
      <c r="O143" s="296">
        <f t="shared" si="42"/>
        <v>335.00400000000002</v>
      </c>
      <c r="P143" s="489"/>
      <c r="Q143" s="174" t="str">
        <f t="shared" si="43"/>
        <v/>
      </c>
      <c r="R143" s="176" t="s">
        <v>755</v>
      </c>
      <c r="S143" s="177" t="s">
        <v>600</v>
      </c>
      <c r="T143" s="178" t="e">
        <f>VLOOKUP(D143,[1]in_protocol!$A:$AC,#REF!,0)</f>
        <v>#REF!</v>
      </c>
      <c r="U143" s="178">
        <f t="shared" si="25"/>
        <v>0</v>
      </c>
      <c r="V143" s="178">
        <f t="shared" si="26"/>
        <v>0</v>
      </c>
      <c r="W143" s="178"/>
      <c r="X143" s="178"/>
      <c r="Y143" s="189"/>
    </row>
    <row r="144" spans="1:25" s="181" customFormat="1" ht="26.25" x14ac:dyDescent="0.35">
      <c r="A144" s="183">
        <f t="shared" si="39"/>
        <v>4</v>
      </c>
      <c r="B144" s="166" t="s">
        <v>756</v>
      </c>
      <c r="C144" s="166" t="s">
        <v>757</v>
      </c>
      <c r="D144" s="168" t="s">
        <v>758</v>
      </c>
      <c r="E144" s="168">
        <v>3</v>
      </c>
      <c r="F144" s="182" t="str">
        <f t="shared" si="40"/>
        <v/>
      </c>
      <c r="G144" s="169"/>
      <c r="H144" s="168" t="s">
        <v>23</v>
      </c>
      <c r="I144" s="170">
        <v>0.12</v>
      </c>
      <c r="J144" s="170">
        <v>24</v>
      </c>
      <c r="K144" s="170">
        <v>480</v>
      </c>
      <c r="L144" s="170">
        <v>2400</v>
      </c>
      <c r="M144" s="185">
        <v>279.17</v>
      </c>
      <c r="N144" s="186">
        <f t="shared" si="41"/>
        <v>55.834000000000003</v>
      </c>
      <c r="O144" s="296">
        <f t="shared" si="42"/>
        <v>335.00400000000002</v>
      </c>
      <c r="P144" s="489"/>
      <c r="Q144" s="174" t="str">
        <f t="shared" si="43"/>
        <v/>
      </c>
      <c r="R144" s="176" t="s">
        <v>759</v>
      </c>
      <c r="S144" s="177" t="s">
        <v>600</v>
      </c>
      <c r="T144" s="178" t="e">
        <f>VLOOKUP(D144,[1]in_protocol!$A:$AC,#REF!,0)</f>
        <v>#REF!</v>
      </c>
      <c r="U144" s="178">
        <f t="shared" ref="U144:U207" si="44">IFERROR(G144*I144,"")</f>
        <v>0</v>
      </c>
      <c r="V144" s="178">
        <f t="shared" ref="V144:V207" si="45">IFERROR(G144/L144,"")</f>
        <v>0</v>
      </c>
      <c r="W144" s="178"/>
      <c r="X144" s="178"/>
      <c r="Y144" s="189"/>
    </row>
    <row r="145" spans="1:25" s="181" customFormat="1" ht="26.25" x14ac:dyDescent="0.35">
      <c r="A145" s="183">
        <f t="shared" si="39"/>
        <v>5</v>
      </c>
      <c r="B145" s="166" t="s">
        <v>760</v>
      </c>
      <c r="C145" s="166" t="s">
        <v>761</v>
      </c>
      <c r="D145" s="168" t="s">
        <v>762</v>
      </c>
      <c r="E145" s="168">
        <v>3</v>
      </c>
      <c r="F145" s="182" t="str">
        <f t="shared" si="40"/>
        <v/>
      </c>
      <c r="G145" s="169"/>
      <c r="H145" s="168" t="s">
        <v>23</v>
      </c>
      <c r="I145" s="170">
        <v>0.12</v>
      </c>
      <c r="J145" s="170">
        <v>24</v>
      </c>
      <c r="K145" s="170">
        <v>480</v>
      </c>
      <c r="L145" s="170">
        <v>2400</v>
      </c>
      <c r="M145" s="185">
        <v>279.17</v>
      </c>
      <c r="N145" s="186">
        <f t="shared" si="41"/>
        <v>55.834000000000003</v>
      </c>
      <c r="O145" s="296">
        <f t="shared" si="42"/>
        <v>335.00400000000002</v>
      </c>
      <c r="P145" s="489"/>
      <c r="Q145" s="174" t="str">
        <f t="shared" si="43"/>
        <v/>
      </c>
      <c r="R145" s="176" t="s">
        <v>763</v>
      </c>
      <c r="S145" s="177" t="s">
        <v>600</v>
      </c>
      <c r="T145" s="178" t="e">
        <f>VLOOKUP(D145,[1]in_protocol!$A:$AC,#REF!,0)</f>
        <v>#REF!</v>
      </c>
      <c r="U145" s="178">
        <f t="shared" si="44"/>
        <v>0</v>
      </c>
      <c r="V145" s="178">
        <f t="shared" si="45"/>
        <v>0</v>
      </c>
      <c r="W145" s="178"/>
      <c r="X145" s="178"/>
      <c r="Y145" s="189"/>
    </row>
    <row r="146" spans="1:25" s="181" customFormat="1" ht="26.25" x14ac:dyDescent="0.35">
      <c r="A146" s="183">
        <f t="shared" si="39"/>
        <v>6</v>
      </c>
      <c r="B146" s="166" t="s">
        <v>764</v>
      </c>
      <c r="C146" s="166" t="s">
        <v>765</v>
      </c>
      <c r="D146" s="167" t="s">
        <v>766</v>
      </c>
      <c r="E146" s="168">
        <v>3</v>
      </c>
      <c r="F146" s="182" t="str">
        <f t="shared" si="40"/>
        <v/>
      </c>
      <c r="G146" s="169"/>
      <c r="H146" s="168" t="s">
        <v>23</v>
      </c>
      <c r="I146" s="170">
        <v>0.12</v>
      </c>
      <c r="J146" s="170">
        <v>24</v>
      </c>
      <c r="K146" s="170">
        <v>480</v>
      </c>
      <c r="L146" s="170">
        <v>2400</v>
      </c>
      <c r="M146" s="185">
        <v>279.17</v>
      </c>
      <c r="N146" s="186">
        <f t="shared" si="41"/>
        <v>55.834000000000003</v>
      </c>
      <c r="O146" s="296">
        <f t="shared" si="42"/>
        <v>335.00400000000002</v>
      </c>
      <c r="P146" s="489"/>
      <c r="Q146" s="174" t="str">
        <f t="shared" si="43"/>
        <v/>
      </c>
      <c r="R146" s="176" t="s">
        <v>767</v>
      </c>
      <c r="S146" s="177" t="s">
        <v>768</v>
      </c>
      <c r="T146" s="178" t="e">
        <f>VLOOKUP(D146,[1]in_protocol!$A:$AC,#REF!,0)</f>
        <v>#REF!</v>
      </c>
      <c r="U146" s="178">
        <f t="shared" si="44"/>
        <v>0</v>
      </c>
      <c r="V146" s="178">
        <f t="shared" si="45"/>
        <v>0</v>
      </c>
      <c r="W146" s="178"/>
      <c r="X146" s="178"/>
      <c r="Y146" s="189"/>
    </row>
    <row r="147" spans="1:25" s="181" customFormat="1" ht="26.25" x14ac:dyDescent="0.35">
      <c r="A147" s="214" t="s">
        <v>769</v>
      </c>
      <c r="B147" s="215"/>
      <c r="C147" s="215"/>
      <c r="D147" s="263"/>
      <c r="E147" s="263"/>
      <c r="F147" s="263"/>
      <c r="G147" s="264"/>
      <c r="H147" s="263"/>
      <c r="I147" s="263"/>
      <c r="J147" s="264"/>
      <c r="K147" s="264"/>
      <c r="L147" s="264"/>
      <c r="M147" s="265"/>
      <c r="N147" s="265"/>
      <c r="O147" s="474"/>
      <c r="P147" s="474"/>
      <c r="Q147" s="265"/>
      <c r="R147" s="278"/>
      <c r="S147" s="267"/>
      <c r="T147" s="268" t="s">
        <v>14</v>
      </c>
      <c r="U147" s="268">
        <f t="shared" si="44"/>
        <v>0</v>
      </c>
      <c r="V147" s="268" t="str">
        <f t="shared" si="45"/>
        <v/>
      </c>
      <c r="W147" s="268" t="s">
        <v>14</v>
      </c>
      <c r="X147" s="268" t="str">
        <f t="shared" si="37"/>
        <v/>
      </c>
      <c r="Y147" s="269" t="str">
        <f t="shared" si="38"/>
        <v/>
      </c>
    </row>
    <row r="148" spans="1:25" s="181" customFormat="1" ht="26.25" x14ac:dyDescent="0.35">
      <c r="A148" s="183">
        <f>IF(ISERR(A147+1)=TRUE,1,A147+1)</f>
        <v>1</v>
      </c>
      <c r="B148" s="166" t="s">
        <v>770</v>
      </c>
      <c r="C148" s="166" t="s">
        <v>771</v>
      </c>
      <c r="D148" s="168" t="s">
        <v>772</v>
      </c>
      <c r="E148" s="168">
        <v>3</v>
      </c>
      <c r="F148" s="182" t="str">
        <f>IF(ISERROR(IF(G148/E148=0,"",G148/E148))=TRUE,"",IF(G148/E148=0,"",G148/E148))</f>
        <v/>
      </c>
      <c r="G148" s="169"/>
      <c r="H148" s="168" t="s">
        <v>23</v>
      </c>
      <c r="I148" s="170">
        <v>0.12</v>
      </c>
      <c r="J148" s="170">
        <v>24</v>
      </c>
      <c r="K148" s="170">
        <v>480</v>
      </c>
      <c r="L148" s="170">
        <v>2400</v>
      </c>
      <c r="M148" s="185">
        <v>279.17</v>
      </c>
      <c r="N148" s="186">
        <f>M148*$S$3</f>
        <v>55.834000000000003</v>
      </c>
      <c r="O148" s="296">
        <f>SUM(M148,N148)</f>
        <v>335.00400000000002</v>
      </c>
      <c r="P148" s="489"/>
      <c r="Q148" s="174" t="str">
        <f>IF(ISERR(IF(O148*G148=0,"",O148*G148))=TRUE,"",IF(O148*G148=0,"",O148*G148))</f>
        <v/>
      </c>
      <c r="R148" s="176" t="s">
        <v>773</v>
      </c>
      <c r="S148" s="177" t="s">
        <v>774</v>
      </c>
      <c r="T148" s="178" t="e">
        <f>VLOOKUP(D148,[1]in_protocol!$A:$AC,#REF!,0)</f>
        <v>#REF!</v>
      </c>
      <c r="U148" s="178">
        <f t="shared" si="44"/>
        <v>0</v>
      </c>
      <c r="V148" s="178">
        <f t="shared" si="45"/>
        <v>0</v>
      </c>
      <c r="W148" s="178"/>
      <c r="X148" s="178"/>
      <c r="Y148" s="189"/>
    </row>
    <row r="149" spans="1:25" s="181" customFormat="1" ht="51" x14ac:dyDescent="0.35">
      <c r="A149" s="183">
        <f>IF(ISERR(A148+1)=TRUE,1,A148+1)</f>
        <v>2</v>
      </c>
      <c r="B149" s="166" t="s">
        <v>775</v>
      </c>
      <c r="C149" s="262" t="s">
        <v>1743</v>
      </c>
      <c r="D149" s="167" t="s">
        <v>776</v>
      </c>
      <c r="E149" s="168">
        <v>3</v>
      </c>
      <c r="F149" s="182" t="str">
        <f>IF(ISERROR(IF(G149/E149=0,"",G149/E149))=TRUE,"",IF(G149/E149=0,"",G149/E149))</f>
        <v/>
      </c>
      <c r="G149" s="169"/>
      <c r="H149" s="168" t="s">
        <v>23</v>
      </c>
      <c r="I149" s="170">
        <v>0.12</v>
      </c>
      <c r="J149" s="170">
        <v>24</v>
      </c>
      <c r="K149" s="170">
        <v>480</v>
      </c>
      <c r="L149" s="170">
        <v>2400</v>
      </c>
      <c r="M149" s="185">
        <v>279.17</v>
      </c>
      <c r="N149" s="186">
        <f>M149*$S$3</f>
        <v>55.834000000000003</v>
      </c>
      <c r="O149" s="296">
        <f>SUM(M149,N149)</f>
        <v>335.00400000000002</v>
      </c>
      <c r="P149" s="489"/>
      <c r="Q149" s="174" t="str">
        <f>IF(ISERR(IF(O149*G149=0,"",O149*G149))=TRUE,"",IF(O149*G149=0,"",O149*G149))</f>
        <v/>
      </c>
      <c r="R149" s="176" t="s">
        <v>777</v>
      </c>
      <c r="S149" s="177" t="s">
        <v>774</v>
      </c>
      <c r="T149" s="178" t="e">
        <f>VLOOKUP(D149,[1]in_protocol!$A:$AC,#REF!,0)</f>
        <v>#REF!</v>
      </c>
      <c r="U149" s="178">
        <f t="shared" si="44"/>
        <v>0</v>
      </c>
      <c r="V149" s="178">
        <f t="shared" si="45"/>
        <v>0</v>
      </c>
      <c r="W149" s="178"/>
      <c r="X149" s="178"/>
      <c r="Y149" s="189"/>
    </row>
    <row r="150" spans="1:25" s="181" customFormat="1" ht="26.25" x14ac:dyDescent="0.35">
      <c r="A150" s="183">
        <f>IF(ISERR(A149+1)=TRUE,1,A149+1)</f>
        <v>3</v>
      </c>
      <c r="B150" s="166" t="s">
        <v>778</v>
      </c>
      <c r="C150" s="166" t="s">
        <v>779</v>
      </c>
      <c r="D150" s="167" t="s">
        <v>780</v>
      </c>
      <c r="E150" s="168">
        <v>3</v>
      </c>
      <c r="F150" s="182" t="str">
        <f>IF(ISERROR(IF(G150/E150=0,"",G150/E150))=TRUE,"",IF(G150/E150=0,"",G150/E150))</f>
        <v/>
      </c>
      <c r="G150" s="169"/>
      <c r="H150" s="168" t="s">
        <v>23</v>
      </c>
      <c r="I150" s="170">
        <v>0.12</v>
      </c>
      <c r="J150" s="170">
        <v>24</v>
      </c>
      <c r="K150" s="170">
        <v>480</v>
      </c>
      <c r="L150" s="170">
        <v>2400</v>
      </c>
      <c r="M150" s="185">
        <v>279.17</v>
      </c>
      <c r="N150" s="186">
        <f>M150*$S$3</f>
        <v>55.834000000000003</v>
      </c>
      <c r="O150" s="296">
        <f>SUM(M150,N150)</f>
        <v>335.00400000000002</v>
      </c>
      <c r="P150" s="489"/>
      <c r="Q150" s="174" t="str">
        <f>IF(ISERR(IF(O150*G150=0,"",O150*G150))=TRUE,"",IF(O150*G150=0,"",O150*G150))</f>
        <v/>
      </c>
      <c r="R150" s="176" t="s">
        <v>781</v>
      </c>
      <c r="S150" s="177" t="s">
        <v>774</v>
      </c>
      <c r="T150" s="178" t="e">
        <f>VLOOKUP(D150,[1]in_protocol!$A:$AC,#REF!,0)</f>
        <v>#REF!</v>
      </c>
      <c r="U150" s="178">
        <f t="shared" si="44"/>
        <v>0</v>
      </c>
      <c r="V150" s="178">
        <f t="shared" si="45"/>
        <v>0</v>
      </c>
      <c r="W150" s="178"/>
      <c r="X150" s="178"/>
      <c r="Y150" s="189"/>
    </row>
    <row r="151" spans="1:25" s="181" customFormat="1" ht="26.25" x14ac:dyDescent="0.35">
      <c r="A151" s="214" t="s">
        <v>782</v>
      </c>
      <c r="B151" s="215"/>
      <c r="C151" s="215"/>
      <c r="D151" s="263"/>
      <c r="E151" s="263"/>
      <c r="F151" s="263"/>
      <c r="G151" s="264"/>
      <c r="H151" s="263"/>
      <c r="I151" s="263"/>
      <c r="J151" s="264"/>
      <c r="K151" s="264"/>
      <c r="L151" s="264"/>
      <c r="M151" s="265"/>
      <c r="N151" s="265"/>
      <c r="O151" s="474"/>
      <c r="P151" s="474"/>
      <c r="Q151" s="265"/>
      <c r="R151" s="278"/>
      <c r="S151" s="267"/>
      <c r="T151" s="268" t="s">
        <v>14</v>
      </c>
      <c r="U151" s="268">
        <f t="shared" si="44"/>
        <v>0</v>
      </c>
      <c r="V151" s="268" t="str">
        <f t="shared" si="45"/>
        <v/>
      </c>
      <c r="W151" s="268" t="s">
        <v>14</v>
      </c>
      <c r="X151" s="268" t="str">
        <f t="shared" si="37"/>
        <v/>
      </c>
      <c r="Y151" s="269" t="str">
        <f t="shared" si="38"/>
        <v/>
      </c>
    </row>
    <row r="152" spans="1:25" s="181" customFormat="1" ht="51" x14ac:dyDescent="0.35">
      <c r="A152" s="183">
        <f>IF(ISERR(A151+1)=TRUE,1,A151+1)</f>
        <v>1</v>
      </c>
      <c r="B152" s="166" t="s">
        <v>783</v>
      </c>
      <c r="C152" s="262" t="s">
        <v>1744</v>
      </c>
      <c r="D152" s="168" t="s">
        <v>784</v>
      </c>
      <c r="E152" s="168">
        <v>3</v>
      </c>
      <c r="F152" s="182" t="str">
        <f>IF(ISERROR(IF(G152/E152=0,"",G152/E152))=TRUE,"",IF(G152/E152=0,"",G152/E152))</f>
        <v/>
      </c>
      <c r="G152" s="169"/>
      <c r="H152" s="168" t="s">
        <v>23</v>
      </c>
      <c r="I152" s="170">
        <v>0.12</v>
      </c>
      <c r="J152" s="170">
        <v>24</v>
      </c>
      <c r="K152" s="170">
        <v>480</v>
      </c>
      <c r="L152" s="170">
        <v>2400</v>
      </c>
      <c r="M152" s="185">
        <v>279.17</v>
      </c>
      <c r="N152" s="186">
        <f>M152*$S$3</f>
        <v>55.834000000000003</v>
      </c>
      <c r="O152" s="296">
        <f>SUM(M152,N152)</f>
        <v>335.00400000000002</v>
      </c>
      <c r="P152" s="489"/>
      <c r="Q152" s="174" t="str">
        <f>IF(ISERR(IF(O152*G152=0,"",O152*G152))=TRUE,"",IF(O152*G152=0,"",O152*G152))</f>
        <v/>
      </c>
      <c r="R152" s="176" t="s">
        <v>785</v>
      </c>
      <c r="S152" s="177" t="s">
        <v>786</v>
      </c>
      <c r="T152" s="178" t="e">
        <f>VLOOKUP(D152,[1]in_protocol!$A:$AC,#REF!,0)</f>
        <v>#REF!</v>
      </c>
      <c r="U152" s="178">
        <f t="shared" si="44"/>
        <v>0</v>
      </c>
      <c r="V152" s="178">
        <f t="shared" si="45"/>
        <v>0</v>
      </c>
      <c r="W152" s="178"/>
      <c r="X152" s="178"/>
      <c r="Y152" s="189"/>
    </row>
    <row r="153" spans="1:25" s="181" customFormat="1" ht="51" x14ac:dyDescent="0.35">
      <c r="A153" s="183">
        <f>IF(ISERR(A152+1)=TRUE,1,A152+1)</f>
        <v>2</v>
      </c>
      <c r="B153" s="166" t="s">
        <v>787</v>
      </c>
      <c r="C153" s="262" t="s">
        <v>1745</v>
      </c>
      <c r="D153" s="167" t="s">
        <v>788</v>
      </c>
      <c r="E153" s="168">
        <v>3</v>
      </c>
      <c r="F153" s="182" t="str">
        <f>IF(ISERROR(IF(G153/E153=0,"",G153/E153))=TRUE,"",IF(G153/E153=0,"",G153/E153))</f>
        <v/>
      </c>
      <c r="G153" s="169"/>
      <c r="H153" s="168" t="s">
        <v>23</v>
      </c>
      <c r="I153" s="170">
        <v>0.12</v>
      </c>
      <c r="J153" s="170">
        <v>24</v>
      </c>
      <c r="K153" s="170">
        <v>480</v>
      </c>
      <c r="L153" s="170">
        <v>2400</v>
      </c>
      <c r="M153" s="185">
        <v>279.17</v>
      </c>
      <c r="N153" s="186">
        <f>M153*$S$3</f>
        <v>55.834000000000003</v>
      </c>
      <c r="O153" s="296">
        <f>SUM(M153,N153)</f>
        <v>335.00400000000002</v>
      </c>
      <c r="P153" s="489"/>
      <c r="Q153" s="174" t="str">
        <f>IF(ISERR(IF(O153*G153=0,"",O153*G153))=TRUE,"",IF(O153*G153=0,"",O153*G153))</f>
        <v/>
      </c>
      <c r="R153" s="176" t="s">
        <v>789</v>
      </c>
      <c r="S153" s="177" t="s">
        <v>786</v>
      </c>
      <c r="T153" s="178" t="e">
        <f>VLOOKUP(D153,[1]in_protocol!$A:$AC,#REF!,0)</f>
        <v>#REF!</v>
      </c>
      <c r="U153" s="178">
        <f t="shared" si="44"/>
        <v>0</v>
      </c>
      <c r="V153" s="178">
        <f t="shared" si="45"/>
        <v>0</v>
      </c>
      <c r="W153" s="178"/>
      <c r="X153" s="178"/>
      <c r="Y153" s="189"/>
    </row>
    <row r="154" spans="1:25" s="181" customFormat="1" ht="51" x14ac:dyDescent="0.35">
      <c r="A154" s="183">
        <f>IF(ISERR(A153+1)=TRUE,1,A153+1)</f>
        <v>3</v>
      </c>
      <c r="B154" s="166" t="s">
        <v>790</v>
      </c>
      <c r="C154" s="262" t="s">
        <v>1746</v>
      </c>
      <c r="D154" s="167" t="s">
        <v>791</v>
      </c>
      <c r="E154" s="168">
        <v>3</v>
      </c>
      <c r="F154" s="182" t="str">
        <f>IF(ISERROR(IF(G154/E154=0,"",G154/E154))=TRUE,"",IF(G154/E154=0,"",G154/E154))</f>
        <v/>
      </c>
      <c r="G154" s="169"/>
      <c r="H154" s="168" t="s">
        <v>23</v>
      </c>
      <c r="I154" s="170">
        <v>0.12</v>
      </c>
      <c r="J154" s="170">
        <v>24</v>
      </c>
      <c r="K154" s="170">
        <v>480</v>
      </c>
      <c r="L154" s="170">
        <v>2400</v>
      </c>
      <c r="M154" s="185">
        <v>279.17</v>
      </c>
      <c r="N154" s="186">
        <f>M154*$S$3</f>
        <v>55.834000000000003</v>
      </c>
      <c r="O154" s="296">
        <f>SUM(M154,N154)</f>
        <v>335.00400000000002</v>
      </c>
      <c r="P154" s="489"/>
      <c r="Q154" s="174" t="str">
        <f>IF(ISERR(IF(O154*G154=0,"",O154*G154))=TRUE,"",IF(O154*G154=0,"",O154*G154))</f>
        <v/>
      </c>
      <c r="R154" s="176" t="s">
        <v>792</v>
      </c>
      <c r="S154" s="177" t="s">
        <v>786</v>
      </c>
      <c r="T154" s="178" t="e">
        <f>VLOOKUP(D154,[1]in_protocol!$A:$AC,#REF!,0)</f>
        <v>#REF!</v>
      </c>
      <c r="U154" s="178">
        <f t="shared" si="44"/>
        <v>0</v>
      </c>
      <c r="V154" s="178">
        <f t="shared" si="45"/>
        <v>0</v>
      </c>
      <c r="W154" s="178"/>
      <c r="X154" s="178"/>
      <c r="Y154" s="189"/>
    </row>
    <row r="155" spans="1:25" s="181" customFormat="1" ht="26.25" x14ac:dyDescent="0.35">
      <c r="A155" s="214" t="s">
        <v>793</v>
      </c>
      <c r="B155" s="215"/>
      <c r="C155" s="215"/>
      <c r="D155" s="263"/>
      <c r="E155" s="263"/>
      <c r="F155" s="263"/>
      <c r="G155" s="264"/>
      <c r="H155" s="263"/>
      <c r="I155" s="263"/>
      <c r="J155" s="264"/>
      <c r="K155" s="264"/>
      <c r="L155" s="264"/>
      <c r="M155" s="265"/>
      <c r="N155" s="265"/>
      <c r="O155" s="474"/>
      <c r="P155" s="474"/>
      <c r="Q155" s="265"/>
      <c r="R155" s="278"/>
      <c r="S155" s="267"/>
      <c r="T155" s="268" t="s">
        <v>14</v>
      </c>
      <c r="U155" s="268">
        <f t="shared" si="44"/>
        <v>0</v>
      </c>
      <c r="V155" s="268" t="str">
        <f t="shared" si="45"/>
        <v/>
      </c>
      <c r="W155" s="268" t="s">
        <v>14</v>
      </c>
      <c r="X155" s="268" t="str">
        <f t="shared" si="37"/>
        <v/>
      </c>
      <c r="Y155" s="269" t="str">
        <f t="shared" si="38"/>
        <v/>
      </c>
    </row>
    <row r="156" spans="1:25" s="181" customFormat="1" ht="26.25" x14ac:dyDescent="0.35">
      <c r="A156" s="183">
        <f>IF(ISERR(A155+1)=TRUE,1,A155+1)</f>
        <v>1</v>
      </c>
      <c r="B156" s="166" t="s">
        <v>794</v>
      </c>
      <c r="C156" s="166" t="s">
        <v>795</v>
      </c>
      <c r="D156" s="167" t="s">
        <v>796</v>
      </c>
      <c r="E156" s="168">
        <v>3</v>
      </c>
      <c r="F156" s="182" t="str">
        <f>IF(ISERROR(IF(G156/E156=0,"",G156/E156))=TRUE,"",IF(G156/E156=0,"",G156/E156))</f>
        <v/>
      </c>
      <c r="G156" s="169"/>
      <c r="H156" s="168" t="s">
        <v>26</v>
      </c>
      <c r="I156" s="170">
        <v>0.12</v>
      </c>
      <c r="J156" s="170">
        <v>24</v>
      </c>
      <c r="K156" s="170">
        <v>480</v>
      </c>
      <c r="L156" s="170">
        <v>2400</v>
      </c>
      <c r="M156" s="185">
        <v>279.17</v>
      </c>
      <c r="N156" s="186">
        <f>M156*$S$3</f>
        <v>55.834000000000003</v>
      </c>
      <c r="O156" s="296">
        <f>SUM(M156,N156)</f>
        <v>335.00400000000002</v>
      </c>
      <c r="P156" s="489"/>
      <c r="Q156" s="174" t="str">
        <f>IF(ISERR(IF(O156*G156=0,"",O156*G156))=TRUE,"",IF(O156*G156=0,"",O156*G156))</f>
        <v/>
      </c>
      <c r="R156" s="176" t="s">
        <v>797</v>
      </c>
      <c r="S156" s="177" t="s">
        <v>786</v>
      </c>
      <c r="T156" s="178" t="e">
        <f>VLOOKUP(D156,[1]in_protocol!$A:$AC,#REF!,0)</f>
        <v>#REF!</v>
      </c>
      <c r="U156" s="178">
        <f t="shared" si="44"/>
        <v>0</v>
      </c>
      <c r="V156" s="178">
        <f t="shared" si="45"/>
        <v>0</v>
      </c>
      <c r="W156" s="178"/>
      <c r="X156" s="178"/>
      <c r="Y156" s="189"/>
    </row>
    <row r="157" spans="1:25" s="181" customFormat="1" ht="52.5" x14ac:dyDescent="0.35">
      <c r="A157" s="183">
        <f>IF(ISERR(A156+1)=TRUE,1,A156+1)</f>
        <v>2</v>
      </c>
      <c r="B157" s="166" t="s">
        <v>798</v>
      </c>
      <c r="C157" s="166" t="s">
        <v>799</v>
      </c>
      <c r="D157" s="167" t="s">
        <v>800</v>
      </c>
      <c r="E157" s="168">
        <v>3</v>
      </c>
      <c r="F157" s="182" t="str">
        <f>IF(ISERROR(IF(G157/E157=0,"",G157/E157))=TRUE,"",IF(G157/E157=0,"",G157/E157))</f>
        <v/>
      </c>
      <c r="G157" s="169"/>
      <c r="H157" s="168" t="s">
        <v>24</v>
      </c>
      <c r="I157" s="170">
        <v>0.12</v>
      </c>
      <c r="J157" s="170">
        <v>24</v>
      </c>
      <c r="K157" s="170">
        <v>480</v>
      </c>
      <c r="L157" s="170">
        <v>2400</v>
      </c>
      <c r="M157" s="185">
        <v>279.17</v>
      </c>
      <c r="N157" s="186">
        <f>M157*$S$3</f>
        <v>55.834000000000003</v>
      </c>
      <c r="O157" s="296">
        <f>SUM(M157,N157)</f>
        <v>335.00400000000002</v>
      </c>
      <c r="P157" s="489"/>
      <c r="Q157" s="174" t="str">
        <f>IF(ISERR(IF(O157*G157=0,"",O157*G157))=TRUE,"",IF(O157*G157=0,"",O157*G157))</f>
        <v/>
      </c>
      <c r="R157" s="176" t="s">
        <v>801</v>
      </c>
      <c r="S157" s="177" t="s">
        <v>786</v>
      </c>
      <c r="T157" s="178" t="e">
        <f>VLOOKUP(D157,[1]in_protocol!$A:$AC,#REF!,0)</f>
        <v>#REF!</v>
      </c>
      <c r="U157" s="178">
        <f t="shared" si="44"/>
        <v>0</v>
      </c>
      <c r="V157" s="178">
        <f t="shared" si="45"/>
        <v>0</v>
      </c>
      <c r="W157" s="178"/>
      <c r="X157" s="178"/>
      <c r="Y157" s="189"/>
    </row>
    <row r="158" spans="1:25" s="181" customFormat="1" ht="26.25" x14ac:dyDescent="0.35">
      <c r="A158" s="183">
        <f>IF(ISERR(A157+1)=TRUE,1,A157+1)</f>
        <v>3</v>
      </c>
      <c r="B158" s="166" t="s">
        <v>802</v>
      </c>
      <c r="C158" s="166" t="s">
        <v>803</v>
      </c>
      <c r="D158" s="168" t="s">
        <v>804</v>
      </c>
      <c r="E158" s="168">
        <v>3</v>
      </c>
      <c r="F158" s="182" t="str">
        <f>IF(ISERROR(IF(G158/E158=0,"",G158/E158))=TRUE,"",IF(G158/E158=0,"",G158/E158))</f>
        <v/>
      </c>
      <c r="G158" s="169"/>
      <c r="H158" s="168" t="s">
        <v>24</v>
      </c>
      <c r="I158" s="170">
        <v>0.12</v>
      </c>
      <c r="J158" s="170">
        <v>24</v>
      </c>
      <c r="K158" s="170">
        <v>480</v>
      </c>
      <c r="L158" s="170">
        <v>2400</v>
      </c>
      <c r="M158" s="185">
        <v>279.17</v>
      </c>
      <c r="N158" s="186">
        <f>M158*$S$3</f>
        <v>55.834000000000003</v>
      </c>
      <c r="O158" s="296">
        <f>SUM(M158,N158)</f>
        <v>335.00400000000002</v>
      </c>
      <c r="P158" s="489"/>
      <c r="Q158" s="174" t="str">
        <f>IF(ISERR(IF(O158*G158=0,"",O158*G158))=TRUE,"",IF(O158*G158=0,"",O158*G158))</f>
        <v/>
      </c>
      <c r="R158" s="176" t="s">
        <v>805</v>
      </c>
      <c r="S158" s="177" t="s">
        <v>786</v>
      </c>
      <c r="T158" s="178" t="e">
        <f>VLOOKUP(D158,[1]in_protocol!$A:$AC,#REF!,0)</f>
        <v>#REF!</v>
      </c>
      <c r="U158" s="178">
        <f t="shared" si="44"/>
        <v>0</v>
      </c>
      <c r="V158" s="178">
        <f t="shared" si="45"/>
        <v>0</v>
      </c>
      <c r="W158" s="178"/>
      <c r="X158" s="178"/>
      <c r="Y158" s="189"/>
    </row>
    <row r="159" spans="1:25" s="181" customFormat="1" ht="26.25" x14ac:dyDescent="0.35">
      <c r="A159" s="214" t="s">
        <v>1747</v>
      </c>
      <c r="B159" s="215"/>
      <c r="C159" s="215"/>
      <c r="D159" s="263"/>
      <c r="E159" s="263"/>
      <c r="F159" s="263"/>
      <c r="G159" s="264"/>
      <c r="H159" s="263"/>
      <c r="I159" s="263"/>
      <c r="J159" s="264"/>
      <c r="K159" s="264"/>
      <c r="L159" s="264"/>
      <c r="M159" s="265"/>
      <c r="N159" s="265"/>
      <c r="O159" s="474"/>
      <c r="P159" s="474"/>
      <c r="Q159" s="265"/>
      <c r="R159" s="278"/>
      <c r="S159" s="267"/>
      <c r="T159" s="268" t="s">
        <v>14</v>
      </c>
      <c r="U159" s="268">
        <f t="shared" si="44"/>
        <v>0</v>
      </c>
      <c r="V159" s="268" t="str">
        <f t="shared" si="45"/>
        <v/>
      </c>
      <c r="W159" s="268" t="s">
        <v>14</v>
      </c>
      <c r="X159" s="268" t="str">
        <f t="shared" si="37"/>
        <v/>
      </c>
      <c r="Y159" s="269" t="str">
        <f t="shared" si="38"/>
        <v/>
      </c>
    </row>
    <row r="160" spans="1:25" s="181" customFormat="1" ht="26.25" x14ac:dyDescent="0.35">
      <c r="A160" s="183">
        <f>IF(ISERR(A159+1)=TRUE,1,A159+1)</f>
        <v>1</v>
      </c>
      <c r="B160" s="166" t="s">
        <v>806</v>
      </c>
      <c r="C160" s="166" t="s">
        <v>807</v>
      </c>
      <c r="D160" s="167" t="s">
        <v>808</v>
      </c>
      <c r="E160" s="168">
        <v>3</v>
      </c>
      <c r="F160" s="182" t="str">
        <f>IF(ISERROR(IF(G160/E160=0,"",G160/E160))=TRUE,"",IF(G160/E160=0,"",G160/E160))</f>
        <v/>
      </c>
      <c r="G160" s="169"/>
      <c r="H160" s="168" t="s">
        <v>25</v>
      </c>
      <c r="I160" s="170">
        <v>0.12</v>
      </c>
      <c r="J160" s="170">
        <v>24</v>
      </c>
      <c r="K160" s="170">
        <v>480</v>
      </c>
      <c r="L160" s="170">
        <v>2400</v>
      </c>
      <c r="M160" s="185">
        <v>279.17</v>
      </c>
      <c r="N160" s="186">
        <f>M160*$S$3</f>
        <v>55.834000000000003</v>
      </c>
      <c r="O160" s="296">
        <f>SUM(M160,N160)</f>
        <v>335.00400000000002</v>
      </c>
      <c r="P160" s="489"/>
      <c r="Q160" s="174" t="str">
        <f>IF(ISERR(IF(O160*G160=0,"",O160*G160))=TRUE,"",IF(O160*G160=0,"",O160*G160))</f>
        <v/>
      </c>
      <c r="R160" s="176" t="s">
        <v>809</v>
      </c>
      <c r="S160" s="177" t="s">
        <v>774</v>
      </c>
      <c r="T160" s="178" t="e">
        <f>VLOOKUP(D160,[1]in_protocol!$A:$AC,#REF!,0)</f>
        <v>#REF!</v>
      </c>
      <c r="U160" s="178">
        <f t="shared" si="44"/>
        <v>0</v>
      </c>
      <c r="V160" s="178">
        <f t="shared" si="45"/>
        <v>0</v>
      </c>
      <c r="W160" s="178"/>
      <c r="X160" s="178"/>
      <c r="Y160" s="189"/>
    </row>
    <row r="161" spans="1:25" s="181" customFormat="1" ht="26.25" x14ac:dyDescent="0.35">
      <c r="A161" s="183">
        <f>IF(ISERR(A160+1)=TRUE,1,A160+1)</f>
        <v>2</v>
      </c>
      <c r="B161" s="166" t="s">
        <v>810</v>
      </c>
      <c r="C161" s="166" t="s">
        <v>811</v>
      </c>
      <c r="D161" s="167" t="s">
        <v>812</v>
      </c>
      <c r="E161" s="168">
        <v>3</v>
      </c>
      <c r="F161" s="182" t="str">
        <f>IF(ISERROR(IF(G161/E161=0,"",G161/E161))=TRUE,"",IF(G161/E161=0,"",G161/E161))</f>
        <v/>
      </c>
      <c r="G161" s="169"/>
      <c r="H161" s="168" t="s">
        <v>25</v>
      </c>
      <c r="I161" s="170">
        <v>0.12</v>
      </c>
      <c r="J161" s="170">
        <v>24</v>
      </c>
      <c r="K161" s="170">
        <v>480</v>
      </c>
      <c r="L161" s="170">
        <v>2400</v>
      </c>
      <c r="M161" s="185">
        <v>279.17</v>
      </c>
      <c r="N161" s="186">
        <f>M161*$S$3</f>
        <v>55.834000000000003</v>
      </c>
      <c r="O161" s="296">
        <f>SUM(M161,N161)</f>
        <v>335.00400000000002</v>
      </c>
      <c r="P161" s="489"/>
      <c r="Q161" s="174" t="str">
        <f>IF(ISERR(IF(O161*G161=0,"",O161*G161))=TRUE,"",IF(O161*G161=0,"",O161*G161))</f>
        <v/>
      </c>
      <c r="R161" s="176" t="s">
        <v>813</v>
      </c>
      <c r="S161" s="177" t="s">
        <v>774</v>
      </c>
      <c r="T161" s="178" t="e">
        <f>VLOOKUP(D161,[1]in_protocol!$A:$AC,#REF!,0)</f>
        <v>#REF!</v>
      </c>
      <c r="U161" s="178">
        <f t="shared" si="44"/>
        <v>0</v>
      </c>
      <c r="V161" s="178">
        <f t="shared" si="45"/>
        <v>0</v>
      </c>
      <c r="W161" s="178"/>
      <c r="X161" s="178"/>
      <c r="Y161" s="189"/>
    </row>
    <row r="162" spans="1:25" s="181" customFormat="1" ht="26.25" x14ac:dyDescent="0.35">
      <c r="A162" s="183">
        <v>3</v>
      </c>
      <c r="B162" s="166" t="s">
        <v>814</v>
      </c>
      <c r="C162" s="166" t="s">
        <v>815</v>
      </c>
      <c r="D162" s="167" t="s">
        <v>816</v>
      </c>
      <c r="E162" s="168">
        <v>3</v>
      </c>
      <c r="F162" s="182" t="str">
        <f>IF(ISERROR(IF(G162/E162=0,"",G162/E162))=TRUE,"",IF(G162/E162=0,"",G162/E162))</f>
        <v/>
      </c>
      <c r="G162" s="169"/>
      <c r="H162" s="168" t="s">
        <v>25</v>
      </c>
      <c r="I162" s="170">
        <v>0.12</v>
      </c>
      <c r="J162" s="170">
        <v>24</v>
      </c>
      <c r="K162" s="170">
        <v>480</v>
      </c>
      <c r="L162" s="170">
        <v>2400</v>
      </c>
      <c r="M162" s="185">
        <v>279.17</v>
      </c>
      <c r="N162" s="186">
        <f>M162*$S$3</f>
        <v>55.834000000000003</v>
      </c>
      <c r="O162" s="296">
        <f>SUM(M162,N162)</f>
        <v>335.00400000000002</v>
      </c>
      <c r="P162" s="489"/>
      <c r="Q162" s="174" t="str">
        <f>IF(ISERR(IF(O162*G162=0,"",O162*G162))=TRUE,"",IF(O162*G162=0,"",O162*G162))</f>
        <v/>
      </c>
      <c r="R162" s="176" t="s">
        <v>817</v>
      </c>
      <c r="S162" s="177" t="s">
        <v>774</v>
      </c>
      <c r="T162" s="178" t="e">
        <f>VLOOKUP(D162,[1]in_protocol!$A:$AC,#REF!,0)</f>
        <v>#REF!</v>
      </c>
      <c r="U162" s="178">
        <f t="shared" si="44"/>
        <v>0</v>
      </c>
      <c r="V162" s="178">
        <f t="shared" si="45"/>
        <v>0</v>
      </c>
      <c r="W162" s="178"/>
      <c r="X162" s="178"/>
      <c r="Y162" s="189"/>
    </row>
    <row r="163" spans="1:25" s="181" customFormat="1" ht="26.25" x14ac:dyDescent="0.35">
      <c r="A163" s="214" t="s">
        <v>818</v>
      </c>
      <c r="B163" s="215"/>
      <c r="C163" s="215"/>
      <c r="D163" s="263"/>
      <c r="E163" s="263"/>
      <c r="F163" s="263"/>
      <c r="G163" s="264"/>
      <c r="H163" s="263"/>
      <c r="I163" s="263"/>
      <c r="J163" s="264"/>
      <c r="K163" s="264"/>
      <c r="L163" s="264"/>
      <c r="M163" s="265"/>
      <c r="N163" s="265"/>
      <c r="O163" s="474"/>
      <c r="P163" s="474"/>
      <c r="Q163" s="265"/>
      <c r="R163" s="266"/>
      <c r="S163" s="267"/>
      <c r="T163" s="268" t="s">
        <v>14</v>
      </c>
      <c r="U163" s="268">
        <f t="shared" si="44"/>
        <v>0</v>
      </c>
      <c r="V163" s="268" t="str">
        <f t="shared" si="45"/>
        <v/>
      </c>
      <c r="W163" s="268" t="s">
        <v>14</v>
      </c>
      <c r="X163" s="268" t="str">
        <f t="shared" si="37"/>
        <v/>
      </c>
      <c r="Y163" s="269" t="str">
        <f t="shared" si="38"/>
        <v/>
      </c>
    </row>
    <row r="164" spans="1:25" s="181" customFormat="1" ht="26.25" x14ac:dyDescent="0.35">
      <c r="A164" s="183">
        <f>IF(ISERR(A163+1)=TRUE,1,A163+1)</f>
        <v>1</v>
      </c>
      <c r="B164" s="166" t="s">
        <v>819</v>
      </c>
      <c r="C164" s="166" t="s">
        <v>820</v>
      </c>
      <c r="D164" s="167" t="s">
        <v>821</v>
      </c>
      <c r="E164" s="168">
        <v>3</v>
      </c>
      <c r="F164" s="182" t="str">
        <f>IF(ISERROR(IF(G164/E164=0,"",G164/E164))=TRUE,"",IF(G164/E164=0,"",G164/E164))</f>
        <v/>
      </c>
      <c r="G164" s="169"/>
      <c r="H164" s="168" t="s">
        <v>25</v>
      </c>
      <c r="I164" s="170">
        <v>0.12</v>
      </c>
      <c r="J164" s="170">
        <v>24</v>
      </c>
      <c r="K164" s="170">
        <v>480</v>
      </c>
      <c r="L164" s="170">
        <v>2400</v>
      </c>
      <c r="M164" s="185">
        <v>279.17</v>
      </c>
      <c r="N164" s="186">
        <f>M164*$S$3</f>
        <v>55.834000000000003</v>
      </c>
      <c r="O164" s="296">
        <f>SUM(M164,N164)</f>
        <v>335.00400000000002</v>
      </c>
      <c r="P164" s="489"/>
      <c r="Q164" s="174" t="str">
        <f>IF(ISERR(IF(O164*G164=0,"",O164*G164))=TRUE,"",IF(O164*G164=0,"",O164*G164))</f>
        <v/>
      </c>
      <c r="R164" s="176" t="s">
        <v>822</v>
      </c>
      <c r="S164" s="177" t="s">
        <v>600</v>
      </c>
      <c r="T164" s="178" t="e">
        <f>VLOOKUP(D164,[1]in_protocol!$A:$AC,#REF!,0)</f>
        <v>#REF!</v>
      </c>
      <c r="U164" s="178">
        <f t="shared" si="44"/>
        <v>0</v>
      </c>
      <c r="V164" s="178">
        <f t="shared" si="45"/>
        <v>0</v>
      </c>
      <c r="W164" s="178"/>
      <c r="X164" s="178"/>
      <c r="Y164" s="189"/>
    </row>
    <row r="165" spans="1:25" s="181" customFormat="1" ht="26.25" x14ac:dyDescent="0.35">
      <c r="A165" s="164">
        <f>IF(ISERR(A164+1)=TRUE,1,A164+1)</f>
        <v>2</v>
      </c>
      <c r="B165" s="166" t="s">
        <v>823</v>
      </c>
      <c r="C165" s="166" t="s">
        <v>824</v>
      </c>
      <c r="D165" s="167" t="s">
        <v>825</v>
      </c>
      <c r="E165" s="168">
        <v>3</v>
      </c>
      <c r="F165" s="182" t="str">
        <f>IF(ISERROR(IF(G165/E165=0,"",G165/E165))=TRUE,"",IF(G165/E165=0,"",G165/E165))</f>
        <v/>
      </c>
      <c r="G165" s="169"/>
      <c r="H165" s="168" t="s">
        <v>25</v>
      </c>
      <c r="I165" s="170">
        <v>0.12</v>
      </c>
      <c r="J165" s="170">
        <v>24</v>
      </c>
      <c r="K165" s="170">
        <v>480</v>
      </c>
      <c r="L165" s="170">
        <v>2400</v>
      </c>
      <c r="M165" s="185">
        <v>279.17</v>
      </c>
      <c r="N165" s="186">
        <f>M165*$S$3</f>
        <v>55.834000000000003</v>
      </c>
      <c r="O165" s="296">
        <f>SUM(M165,N165)</f>
        <v>335.00400000000002</v>
      </c>
      <c r="P165" s="489"/>
      <c r="Q165" s="174" t="str">
        <f>IF(ISERR(IF(O165*G165=0,"",O165*G165))=TRUE,"",IF(O165*G165=0,"",O165*G165))</f>
        <v/>
      </c>
      <c r="R165" s="176" t="s">
        <v>826</v>
      </c>
      <c r="S165" s="177" t="s">
        <v>600</v>
      </c>
      <c r="T165" s="178" t="e">
        <f>VLOOKUP(D165,[1]in_protocol!$A:$AC,#REF!,0)</f>
        <v>#REF!</v>
      </c>
      <c r="U165" s="178">
        <f t="shared" si="44"/>
        <v>0</v>
      </c>
      <c r="V165" s="178">
        <f t="shared" si="45"/>
        <v>0</v>
      </c>
      <c r="W165" s="178"/>
      <c r="X165" s="178"/>
      <c r="Y165" s="189"/>
    </row>
    <row r="166" spans="1:25" s="181" customFormat="1" ht="26.25" x14ac:dyDescent="0.35">
      <c r="A166" s="164">
        <f>IF(ISERR(A165+1)=TRUE,1,A165+1)</f>
        <v>3</v>
      </c>
      <c r="B166" s="166" t="s">
        <v>827</v>
      </c>
      <c r="C166" s="166" t="s">
        <v>828</v>
      </c>
      <c r="D166" s="167" t="s">
        <v>829</v>
      </c>
      <c r="E166" s="168">
        <v>3</v>
      </c>
      <c r="F166" s="182" t="str">
        <f>IF(ISERROR(IF(G166/E166=0,"",G166/E166))=TRUE,"",IF(G166/E166=0,"",G166/E166))</f>
        <v/>
      </c>
      <c r="G166" s="169"/>
      <c r="H166" s="168" t="s">
        <v>26</v>
      </c>
      <c r="I166" s="170">
        <v>0.12</v>
      </c>
      <c r="J166" s="170">
        <v>24</v>
      </c>
      <c r="K166" s="170">
        <v>480</v>
      </c>
      <c r="L166" s="170">
        <v>2400</v>
      </c>
      <c r="M166" s="185">
        <v>279.17</v>
      </c>
      <c r="N166" s="186">
        <f>M166*$S$3</f>
        <v>55.834000000000003</v>
      </c>
      <c r="O166" s="296">
        <f>SUM(M166,N166)</f>
        <v>335.00400000000002</v>
      </c>
      <c r="P166" s="489"/>
      <c r="Q166" s="174" t="str">
        <f>IF(ISERR(IF(O166*G166=0,"",O166*G166))=TRUE,"",IF(O166*G166=0,"",O166*G166))</f>
        <v/>
      </c>
      <c r="R166" s="176" t="s">
        <v>830</v>
      </c>
      <c r="S166" s="177" t="s">
        <v>600</v>
      </c>
      <c r="T166" s="178" t="e">
        <f>VLOOKUP(D166,[1]in_protocol!$A:$AC,#REF!,0)</f>
        <v>#REF!</v>
      </c>
      <c r="U166" s="178">
        <f t="shared" si="44"/>
        <v>0</v>
      </c>
      <c r="V166" s="178">
        <f t="shared" si="45"/>
        <v>0</v>
      </c>
      <c r="W166" s="178"/>
      <c r="X166" s="178"/>
      <c r="Y166" s="189"/>
    </row>
    <row r="167" spans="1:25" s="181" customFormat="1" ht="26.25" x14ac:dyDescent="0.35">
      <c r="A167" s="214" t="s">
        <v>831</v>
      </c>
      <c r="B167" s="215"/>
      <c r="C167" s="215"/>
      <c r="D167" s="263"/>
      <c r="E167" s="263"/>
      <c r="F167" s="263"/>
      <c r="G167" s="264"/>
      <c r="H167" s="263"/>
      <c r="I167" s="263"/>
      <c r="J167" s="264"/>
      <c r="K167" s="264"/>
      <c r="L167" s="264"/>
      <c r="M167" s="265"/>
      <c r="N167" s="265"/>
      <c r="O167" s="474"/>
      <c r="P167" s="474"/>
      <c r="Q167" s="265"/>
      <c r="R167" s="266"/>
      <c r="S167" s="267"/>
      <c r="T167" s="268" t="s">
        <v>14</v>
      </c>
      <c r="U167" s="268">
        <f t="shared" si="44"/>
        <v>0</v>
      </c>
      <c r="V167" s="268" t="str">
        <f t="shared" si="45"/>
        <v/>
      </c>
      <c r="W167" s="268" t="s">
        <v>14</v>
      </c>
      <c r="X167" s="268" t="str">
        <f t="shared" si="37"/>
        <v/>
      </c>
      <c r="Y167" s="269" t="str">
        <f t="shared" si="38"/>
        <v/>
      </c>
    </row>
    <row r="168" spans="1:25" s="181" customFormat="1" ht="26.25" x14ac:dyDescent="0.35">
      <c r="A168" s="183">
        <f t="shared" ref="A168:A173" si="46">IF(ISERR(A167+1)=TRUE,1,A167+1)</f>
        <v>1</v>
      </c>
      <c r="B168" s="166" t="s">
        <v>832</v>
      </c>
      <c r="C168" s="166" t="s">
        <v>833</v>
      </c>
      <c r="D168" s="168" t="s">
        <v>834</v>
      </c>
      <c r="E168" s="168">
        <v>3</v>
      </c>
      <c r="F168" s="182" t="str">
        <f t="shared" ref="F168:F173" si="47">IF(ISERROR(IF(G168/E168=0,"",G168/E168))=TRUE,"",IF(G168/E168=0,"",G168/E168))</f>
        <v/>
      </c>
      <c r="G168" s="169"/>
      <c r="H168" s="168" t="s">
        <v>24</v>
      </c>
      <c r="I168" s="170">
        <v>0.12</v>
      </c>
      <c r="J168" s="170">
        <v>24</v>
      </c>
      <c r="K168" s="170">
        <v>480</v>
      </c>
      <c r="L168" s="170">
        <v>2400</v>
      </c>
      <c r="M168" s="185">
        <v>279.17</v>
      </c>
      <c r="N168" s="186">
        <f t="shared" ref="N168:N173" si="48">M168*$S$3</f>
        <v>55.834000000000003</v>
      </c>
      <c r="O168" s="296">
        <f t="shared" ref="O168:O173" si="49">SUM(M168,N168)</f>
        <v>335.00400000000002</v>
      </c>
      <c r="P168" s="489"/>
      <c r="Q168" s="174" t="str">
        <f t="shared" ref="Q168:Q173" si="50">IF(ISERR(IF(O168*G168=0,"",O168*G168))=TRUE,"",IF(O168*G168=0,"",O168*G168))</f>
        <v/>
      </c>
      <c r="R168" s="176" t="s">
        <v>835</v>
      </c>
      <c r="S168" s="177" t="s">
        <v>786</v>
      </c>
      <c r="T168" s="178" t="e">
        <f>VLOOKUP(D168,[1]in_protocol!$A:$AC,#REF!,0)</f>
        <v>#REF!</v>
      </c>
      <c r="U168" s="178">
        <f t="shared" si="44"/>
        <v>0</v>
      </c>
      <c r="V168" s="178">
        <f t="shared" si="45"/>
        <v>0</v>
      </c>
      <c r="W168" s="178"/>
      <c r="X168" s="178"/>
      <c r="Y168" s="189"/>
    </row>
    <row r="169" spans="1:25" s="181" customFormat="1" ht="52.5" x14ac:dyDescent="0.35">
      <c r="A169" s="183">
        <f t="shared" si="46"/>
        <v>2</v>
      </c>
      <c r="B169" s="166" t="s">
        <v>836</v>
      </c>
      <c r="C169" s="166" t="s">
        <v>837</v>
      </c>
      <c r="D169" s="167" t="s">
        <v>838</v>
      </c>
      <c r="E169" s="168">
        <v>3</v>
      </c>
      <c r="F169" s="182" t="str">
        <f t="shared" si="47"/>
        <v/>
      </c>
      <c r="G169" s="169"/>
      <c r="H169" s="168" t="s">
        <v>24</v>
      </c>
      <c r="I169" s="170">
        <v>0.12</v>
      </c>
      <c r="J169" s="170">
        <v>24</v>
      </c>
      <c r="K169" s="170">
        <v>480</v>
      </c>
      <c r="L169" s="170">
        <v>2400</v>
      </c>
      <c r="M169" s="185">
        <v>279.17</v>
      </c>
      <c r="N169" s="186">
        <f t="shared" si="48"/>
        <v>55.834000000000003</v>
      </c>
      <c r="O169" s="296">
        <f t="shared" si="49"/>
        <v>335.00400000000002</v>
      </c>
      <c r="P169" s="489"/>
      <c r="Q169" s="174" t="str">
        <f t="shared" si="50"/>
        <v/>
      </c>
      <c r="R169" s="176" t="s">
        <v>839</v>
      </c>
      <c r="S169" s="177" t="s">
        <v>768</v>
      </c>
      <c r="T169" s="178" t="e">
        <f>VLOOKUP(D169,[1]in_protocol!$A:$AC,#REF!,0)</f>
        <v>#REF!</v>
      </c>
      <c r="U169" s="178">
        <f t="shared" si="44"/>
        <v>0</v>
      </c>
      <c r="V169" s="178">
        <f t="shared" si="45"/>
        <v>0</v>
      </c>
      <c r="W169" s="178"/>
      <c r="X169" s="178"/>
      <c r="Y169" s="189"/>
    </row>
    <row r="170" spans="1:25" s="181" customFormat="1" ht="52.5" x14ac:dyDescent="0.35">
      <c r="A170" s="183">
        <f t="shared" si="46"/>
        <v>3</v>
      </c>
      <c r="B170" s="166" t="s">
        <v>840</v>
      </c>
      <c r="C170" s="166" t="s">
        <v>841</v>
      </c>
      <c r="D170" s="168" t="s">
        <v>842</v>
      </c>
      <c r="E170" s="168">
        <v>3</v>
      </c>
      <c r="F170" s="182" t="str">
        <f t="shared" si="47"/>
        <v/>
      </c>
      <c r="G170" s="169"/>
      <c r="H170" s="168" t="s">
        <v>24</v>
      </c>
      <c r="I170" s="170">
        <v>0.12</v>
      </c>
      <c r="J170" s="170">
        <v>24</v>
      </c>
      <c r="K170" s="170">
        <v>480</v>
      </c>
      <c r="L170" s="170">
        <v>2400</v>
      </c>
      <c r="M170" s="185">
        <v>279.17</v>
      </c>
      <c r="N170" s="186">
        <f t="shared" si="48"/>
        <v>55.834000000000003</v>
      </c>
      <c r="O170" s="296">
        <f t="shared" si="49"/>
        <v>335.00400000000002</v>
      </c>
      <c r="P170" s="489"/>
      <c r="Q170" s="174" t="str">
        <f t="shared" si="50"/>
        <v/>
      </c>
      <c r="R170" s="176" t="s">
        <v>843</v>
      </c>
      <c r="S170" s="177" t="s">
        <v>844</v>
      </c>
      <c r="T170" s="178" t="e">
        <f>VLOOKUP(D170,[1]in_protocol!$A:$AC,#REF!,0)</f>
        <v>#REF!</v>
      </c>
      <c r="U170" s="178">
        <f t="shared" si="44"/>
        <v>0</v>
      </c>
      <c r="V170" s="178">
        <f t="shared" si="45"/>
        <v>0</v>
      </c>
      <c r="W170" s="178"/>
      <c r="X170" s="178"/>
      <c r="Y170" s="189"/>
    </row>
    <row r="171" spans="1:25" s="181" customFormat="1" ht="26.25" x14ac:dyDescent="0.35">
      <c r="A171" s="183">
        <f t="shared" si="46"/>
        <v>4</v>
      </c>
      <c r="B171" s="166" t="s">
        <v>845</v>
      </c>
      <c r="C171" s="166" t="s">
        <v>846</v>
      </c>
      <c r="D171" s="167" t="s">
        <v>847</v>
      </c>
      <c r="E171" s="168">
        <v>3</v>
      </c>
      <c r="F171" s="182" t="str">
        <f t="shared" si="47"/>
        <v/>
      </c>
      <c r="G171" s="169"/>
      <c r="H171" s="168" t="s">
        <v>24</v>
      </c>
      <c r="I171" s="170">
        <v>0.12</v>
      </c>
      <c r="J171" s="170">
        <v>24</v>
      </c>
      <c r="K171" s="170">
        <v>480</v>
      </c>
      <c r="L171" s="170">
        <v>2400</v>
      </c>
      <c r="M171" s="185">
        <v>279.17</v>
      </c>
      <c r="N171" s="186">
        <f t="shared" si="48"/>
        <v>55.834000000000003</v>
      </c>
      <c r="O171" s="296">
        <f t="shared" si="49"/>
        <v>335.00400000000002</v>
      </c>
      <c r="P171" s="489"/>
      <c r="Q171" s="174" t="str">
        <f t="shared" si="50"/>
        <v/>
      </c>
      <c r="R171" s="176" t="s">
        <v>848</v>
      </c>
      <c r="S171" s="177" t="s">
        <v>786</v>
      </c>
      <c r="T171" s="178" t="e">
        <f>VLOOKUP(D171,[1]in_protocol!$A:$AC,#REF!,0)</f>
        <v>#REF!</v>
      </c>
      <c r="U171" s="178">
        <f t="shared" si="44"/>
        <v>0</v>
      </c>
      <c r="V171" s="178">
        <f t="shared" si="45"/>
        <v>0</v>
      </c>
      <c r="W171" s="178"/>
      <c r="X171" s="178"/>
      <c r="Y171" s="189"/>
    </row>
    <row r="172" spans="1:25" s="181" customFormat="1" ht="52.5" x14ac:dyDescent="0.35">
      <c r="A172" s="183">
        <f t="shared" si="46"/>
        <v>5</v>
      </c>
      <c r="B172" s="166" t="s">
        <v>849</v>
      </c>
      <c r="C172" s="166" t="s">
        <v>850</v>
      </c>
      <c r="D172" s="168" t="s">
        <v>851</v>
      </c>
      <c r="E172" s="168">
        <v>3</v>
      </c>
      <c r="F172" s="182" t="str">
        <f t="shared" si="47"/>
        <v/>
      </c>
      <c r="G172" s="169"/>
      <c r="H172" s="168" t="s">
        <v>24</v>
      </c>
      <c r="I172" s="170">
        <v>0.12</v>
      </c>
      <c r="J172" s="170">
        <v>24</v>
      </c>
      <c r="K172" s="170">
        <v>480</v>
      </c>
      <c r="L172" s="170">
        <v>2400</v>
      </c>
      <c r="M172" s="185">
        <v>279.17</v>
      </c>
      <c r="N172" s="186">
        <f t="shared" si="48"/>
        <v>55.834000000000003</v>
      </c>
      <c r="O172" s="296">
        <f t="shared" si="49"/>
        <v>335.00400000000002</v>
      </c>
      <c r="P172" s="489"/>
      <c r="Q172" s="174" t="str">
        <f t="shared" si="50"/>
        <v/>
      </c>
      <c r="R172" s="176" t="s">
        <v>852</v>
      </c>
      <c r="S172" s="177" t="s">
        <v>786</v>
      </c>
      <c r="T172" s="178" t="e">
        <f>VLOOKUP(D172,[1]in_protocol!$A:$AC,#REF!,0)</f>
        <v>#REF!</v>
      </c>
      <c r="U172" s="178">
        <f t="shared" si="44"/>
        <v>0</v>
      </c>
      <c r="V172" s="178">
        <f t="shared" si="45"/>
        <v>0</v>
      </c>
      <c r="W172" s="178"/>
      <c r="X172" s="178"/>
      <c r="Y172" s="189"/>
    </row>
    <row r="173" spans="1:25" s="181" customFormat="1" ht="50.25" customHeight="1" x14ac:dyDescent="0.35">
      <c r="A173" s="183">
        <f t="shared" si="46"/>
        <v>6</v>
      </c>
      <c r="B173" s="166" t="s">
        <v>853</v>
      </c>
      <c r="C173" s="166" t="s">
        <v>854</v>
      </c>
      <c r="D173" s="167" t="s">
        <v>855</v>
      </c>
      <c r="E173" s="168">
        <v>3</v>
      </c>
      <c r="F173" s="182" t="str">
        <f t="shared" si="47"/>
        <v/>
      </c>
      <c r="G173" s="169"/>
      <c r="H173" s="168" t="s">
        <v>24</v>
      </c>
      <c r="I173" s="170">
        <v>0.12</v>
      </c>
      <c r="J173" s="170">
        <v>24</v>
      </c>
      <c r="K173" s="170">
        <v>480</v>
      </c>
      <c r="L173" s="170">
        <v>2400</v>
      </c>
      <c r="M173" s="185">
        <v>279.17</v>
      </c>
      <c r="N173" s="186">
        <f t="shared" si="48"/>
        <v>55.834000000000003</v>
      </c>
      <c r="O173" s="296">
        <f t="shared" si="49"/>
        <v>335.00400000000002</v>
      </c>
      <c r="P173" s="489"/>
      <c r="Q173" s="174" t="str">
        <f t="shared" si="50"/>
        <v/>
      </c>
      <c r="R173" s="176" t="s">
        <v>856</v>
      </c>
      <c r="S173" s="177" t="s">
        <v>786</v>
      </c>
      <c r="T173" s="178" t="e">
        <f>VLOOKUP(D173,[1]in_protocol!$A:$AC,#REF!,0)</f>
        <v>#REF!</v>
      </c>
      <c r="U173" s="178">
        <f t="shared" si="44"/>
        <v>0</v>
      </c>
      <c r="V173" s="178">
        <f t="shared" si="45"/>
        <v>0</v>
      </c>
      <c r="W173" s="178"/>
      <c r="X173" s="178"/>
      <c r="Y173" s="189"/>
    </row>
    <row r="174" spans="1:25" s="181" customFormat="1" ht="26.25" x14ac:dyDescent="0.35">
      <c r="A174" s="214" t="s">
        <v>857</v>
      </c>
      <c r="B174" s="215"/>
      <c r="C174" s="215"/>
      <c r="D174" s="263"/>
      <c r="E174" s="263"/>
      <c r="F174" s="263"/>
      <c r="G174" s="264"/>
      <c r="H174" s="263"/>
      <c r="I174" s="263"/>
      <c r="J174" s="264"/>
      <c r="K174" s="264"/>
      <c r="L174" s="264"/>
      <c r="M174" s="265"/>
      <c r="N174" s="265"/>
      <c r="O174" s="474"/>
      <c r="P174" s="474"/>
      <c r="Q174" s="265"/>
      <c r="R174" s="266"/>
      <c r="S174" s="267"/>
      <c r="T174" s="268" t="s">
        <v>14</v>
      </c>
      <c r="U174" s="268">
        <f t="shared" si="44"/>
        <v>0</v>
      </c>
      <c r="V174" s="268" t="str">
        <f t="shared" si="45"/>
        <v/>
      </c>
      <c r="W174" s="268" t="s">
        <v>14</v>
      </c>
      <c r="X174" s="268" t="str">
        <f t="shared" si="37"/>
        <v/>
      </c>
      <c r="Y174" s="269" t="str">
        <f t="shared" si="38"/>
        <v/>
      </c>
    </row>
    <row r="175" spans="1:25" s="181" customFormat="1" ht="52.5" x14ac:dyDescent="0.35">
      <c r="A175" s="183">
        <f>IF(ISERR(A174+1)=TRUE,1,A174+1)</f>
        <v>1</v>
      </c>
      <c r="B175" s="166" t="s">
        <v>858</v>
      </c>
      <c r="C175" s="166" t="s">
        <v>859</v>
      </c>
      <c r="D175" s="167" t="s">
        <v>860</v>
      </c>
      <c r="E175" s="168">
        <v>3</v>
      </c>
      <c r="F175" s="182" t="str">
        <f>IF(ISERROR(IF(G175/E175=0,"",G175/E175))=TRUE,"",IF(G175/E175=0,"",G175/E175))</f>
        <v/>
      </c>
      <c r="G175" s="169"/>
      <c r="H175" s="168" t="s">
        <v>26</v>
      </c>
      <c r="I175" s="170">
        <v>0.12</v>
      </c>
      <c r="J175" s="170">
        <v>24</v>
      </c>
      <c r="K175" s="170">
        <v>480</v>
      </c>
      <c r="L175" s="170">
        <v>2400</v>
      </c>
      <c r="M175" s="185">
        <v>279.17</v>
      </c>
      <c r="N175" s="186">
        <f>M175*$S$3</f>
        <v>55.834000000000003</v>
      </c>
      <c r="O175" s="296">
        <f>SUM(M175,N175)</f>
        <v>335.00400000000002</v>
      </c>
      <c r="P175" s="489"/>
      <c r="Q175" s="174" t="str">
        <f>IF(ISERR(IF(O175*G175=0,"",O175*G175))=TRUE,"",IF(O175*G175=0,"",O175*G175))</f>
        <v/>
      </c>
      <c r="R175" s="176" t="s">
        <v>861</v>
      </c>
      <c r="S175" s="177" t="s">
        <v>600</v>
      </c>
      <c r="T175" s="178" t="e">
        <f>VLOOKUP(D175,[1]in_protocol!$A:$AC,#REF!,0)</f>
        <v>#REF!</v>
      </c>
      <c r="U175" s="178">
        <f t="shared" si="44"/>
        <v>0</v>
      </c>
      <c r="V175" s="178">
        <f t="shared" si="45"/>
        <v>0</v>
      </c>
      <c r="W175" s="178"/>
      <c r="X175" s="178"/>
      <c r="Y175" s="189"/>
    </row>
    <row r="176" spans="1:25" s="181" customFormat="1" ht="26.25" x14ac:dyDescent="0.35">
      <c r="A176" s="214" t="s">
        <v>862</v>
      </c>
      <c r="B176" s="215"/>
      <c r="C176" s="215"/>
      <c r="D176" s="263"/>
      <c r="E176" s="263"/>
      <c r="F176" s="263"/>
      <c r="G176" s="264"/>
      <c r="H176" s="263"/>
      <c r="I176" s="263"/>
      <c r="J176" s="264"/>
      <c r="K176" s="264"/>
      <c r="L176" s="264"/>
      <c r="M176" s="265"/>
      <c r="N176" s="265"/>
      <c r="O176" s="474"/>
      <c r="P176" s="474"/>
      <c r="Q176" s="265"/>
      <c r="R176" s="266"/>
      <c r="S176" s="267"/>
      <c r="T176" s="268" t="s">
        <v>14</v>
      </c>
      <c r="U176" s="268">
        <f t="shared" si="44"/>
        <v>0</v>
      </c>
      <c r="V176" s="268" t="str">
        <f t="shared" si="45"/>
        <v/>
      </c>
      <c r="W176" s="268" t="s">
        <v>14</v>
      </c>
      <c r="X176" s="268" t="str">
        <f t="shared" si="37"/>
        <v/>
      </c>
      <c r="Y176" s="269" t="str">
        <f t="shared" si="38"/>
        <v/>
      </c>
    </row>
    <row r="177" spans="1:25" s="181" customFormat="1" ht="26.25" x14ac:dyDescent="0.35">
      <c r="A177" s="183">
        <f>IF(ISERR(A176+1)=TRUE,1,A176+1)</f>
        <v>1</v>
      </c>
      <c r="B177" s="166" t="s">
        <v>863</v>
      </c>
      <c r="C177" s="166" t="s">
        <v>864</v>
      </c>
      <c r="D177" s="167" t="s">
        <v>865</v>
      </c>
      <c r="E177" s="168">
        <v>3</v>
      </c>
      <c r="F177" s="182" t="str">
        <f>IF(ISERROR(IF(G177/E177=0,"",G177/E177))=TRUE,"",IF(G177/E177=0,"",G177/E177))</f>
        <v/>
      </c>
      <c r="G177" s="169"/>
      <c r="H177" s="168" t="s">
        <v>24</v>
      </c>
      <c r="I177" s="170">
        <v>0.12</v>
      </c>
      <c r="J177" s="170">
        <v>24</v>
      </c>
      <c r="K177" s="170">
        <v>480</v>
      </c>
      <c r="L177" s="170">
        <v>2400</v>
      </c>
      <c r="M177" s="185">
        <v>279.17</v>
      </c>
      <c r="N177" s="186">
        <f>M177*$S$3</f>
        <v>55.834000000000003</v>
      </c>
      <c r="O177" s="296">
        <f>SUM(M177,N177)</f>
        <v>335.00400000000002</v>
      </c>
      <c r="P177" s="489"/>
      <c r="Q177" s="174" t="str">
        <f>IF(ISERR(IF(O177*G177=0,"",O177*G177))=TRUE,"",IF(O177*G177=0,"",O177*G177))</f>
        <v/>
      </c>
      <c r="R177" s="176" t="s">
        <v>866</v>
      </c>
      <c r="S177" s="177" t="s">
        <v>600</v>
      </c>
      <c r="T177" s="178" t="e">
        <f>VLOOKUP(D177,[1]in_protocol!$A:$AC,#REF!,0)</f>
        <v>#REF!</v>
      </c>
      <c r="U177" s="178">
        <f t="shared" si="44"/>
        <v>0</v>
      </c>
      <c r="V177" s="178">
        <f t="shared" si="45"/>
        <v>0</v>
      </c>
      <c r="W177" s="178"/>
      <c r="X177" s="178"/>
      <c r="Y177" s="189"/>
    </row>
    <row r="178" spans="1:25" s="181" customFormat="1" ht="26.25" x14ac:dyDescent="0.35">
      <c r="A178" s="183">
        <f>IF(ISERR(A177+1)=TRUE,1,A177+1)</f>
        <v>2</v>
      </c>
      <c r="B178" s="166" t="s">
        <v>867</v>
      </c>
      <c r="C178" s="166" t="s">
        <v>868</v>
      </c>
      <c r="D178" s="167" t="s">
        <v>869</v>
      </c>
      <c r="E178" s="168">
        <v>3</v>
      </c>
      <c r="F178" s="182" t="str">
        <f>IF(ISERROR(IF(G178/E178=0,"",G178/E178))=TRUE,"",IF(G178/E178=0,"",G178/E178))</f>
        <v/>
      </c>
      <c r="G178" s="169"/>
      <c r="H178" s="168" t="s">
        <v>24</v>
      </c>
      <c r="I178" s="170">
        <v>0.12</v>
      </c>
      <c r="J178" s="170">
        <v>24</v>
      </c>
      <c r="K178" s="170">
        <v>480</v>
      </c>
      <c r="L178" s="170">
        <v>2400</v>
      </c>
      <c r="M178" s="185">
        <v>279.17</v>
      </c>
      <c r="N178" s="186">
        <f>M178*$S$3</f>
        <v>55.834000000000003</v>
      </c>
      <c r="O178" s="296">
        <f>SUM(M178,N178)</f>
        <v>335.00400000000002</v>
      </c>
      <c r="P178" s="489"/>
      <c r="Q178" s="174" t="str">
        <f>IF(ISERR(IF(O178*G178=0,"",O178*G178))=TRUE,"",IF(O178*G178=0,"",O178*G178))</f>
        <v/>
      </c>
      <c r="R178" s="176" t="s">
        <v>870</v>
      </c>
      <c r="S178" s="177" t="s">
        <v>600</v>
      </c>
      <c r="T178" s="178" t="e">
        <f>VLOOKUP(D178,[1]in_protocol!$A:$AC,#REF!,0)</f>
        <v>#REF!</v>
      </c>
      <c r="U178" s="178">
        <f t="shared" si="44"/>
        <v>0</v>
      </c>
      <c r="V178" s="178">
        <f t="shared" si="45"/>
        <v>0</v>
      </c>
      <c r="W178" s="178"/>
      <c r="X178" s="178"/>
      <c r="Y178" s="189"/>
    </row>
    <row r="179" spans="1:25" s="181" customFormat="1" ht="52.5" x14ac:dyDescent="0.35">
      <c r="A179" s="183">
        <f>IF(ISERR(A178+1)=TRUE,1,A178+1)</f>
        <v>3</v>
      </c>
      <c r="B179" s="166" t="s">
        <v>871</v>
      </c>
      <c r="C179" s="166" t="s">
        <v>872</v>
      </c>
      <c r="D179" s="167" t="s">
        <v>873</v>
      </c>
      <c r="E179" s="168">
        <v>3</v>
      </c>
      <c r="F179" s="182" t="str">
        <f>IF(ISERROR(IF(G179/E179=0,"",G179/E179))=TRUE,"",IF(G179/E179=0,"",G179/E179))</f>
        <v/>
      </c>
      <c r="G179" s="169"/>
      <c r="H179" s="168" t="s">
        <v>23</v>
      </c>
      <c r="I179" s="170">
        <v>0.12</v>
      </c>
      <c r="J179" s="170">
        <v>24</v>
      </c>
      <c r="K179" s="170">
        <v>480</v>
      </c>
      <c r="L179" s="170">
        <v>2400</v>
      </c>
      <c r="M179" s="185">
        <v>279.17</v>
      </c>
      <c r="N179" s="186">
        <f>M179*$S$3</f>
        <v>55.834000000000003</v>
      </c>
      <c r="O179" s="296">
        <f>SUM(M179,N179)</f>
        <v>335.00400000000002</v>
      </c>
      <c r="P179" s="489"/>
      <c r="Q179" s="174" t="str">
        <f>IF(ISERR(IF(O179*G179=0,"",O179*G179))=TRUE,"",IF(O179*G179=0,"",O179*G179))</f>
        <v/>
      </c>
      <c r="R179" s="176" t="s">
        <v>874</v>
      </c>
      <c r="S179" s="177" t="s">
        <v>600</v>
      </c>
      <c r="T179" s="178" t="e">
        <f>VLOOKUP(D179,[1]in_protocol!$A:$AC,#REF!,0)</f>
        <v>#REF!</v>
      </c>
      <c r="U179" s="178">
        <f t="shared" si="44"/>
        <v>0</v>
      </c>
      <c r="V179" s="178">
        <f t="shared" si="45"/>
        <v>0</v>
      </c>
      <c r="W179" s="178"/>
      <c r="X179" s="178"/>
      <c r="Y179" s="189"/>
    </row>
    <row r="180" spans="1:25" s="181" customFormat="1" ht="26.25" x14ac:dyDescent="0.35">
      <c r="A180" s="183">
        <f>IF(ISERR(A179+1)=TRUE,1,A179+1)</f>
        <v>4</v>
      </c>
      <c r="B180" s="166" t="s">
        <v>875</v>
      </c>
      <c r="C180" s="166" t="s">
        <v>876</v>
      </c>
      <c r="D180" s="168" t="s">
        <v>877</v>
      </c>
      <c r="E180" s="168">
        <v>3</v>
      </c>
      <c r="F180" s="182" t="str">
        <f>IF(ISERROR(IF(G180/E180=0,"",G180/E180))=TRUE,"",IF(G180/E180=0,"",G180/E180))</f>
        <v/>
      </c>
      <c r="G180" s="169"/>
      <c r="H180" s="168" t="s">
        <v>24</v>
      </c>
      <c r="I180" s="170">
        <v>0.12</v>
      </c>
      <c r="J180" s="170">
        <v>24</v>
      </c>
      <c r="K180" s="170">
        <v>480</v>
      </c>
      <c r="L180" s="170">
        <v>2400</v>
      </c>
      <c r="M180" s="185">
        <v>279.17</v>
      </c>
      <c r="N180" s="186">
        <f>M180*$S$3</f>
        <v>55.834000000000003</v>
      </c>
      <c r="O180" s="296">
        <f>SUM(M180,N180)</f>
        <v>335.00400000000002</v>
      </c>
      <c r="P180" s="489"/>
      <c r="Q180" s="174" t="str">
        <f>IF(ISERR(IF(O180*G180=0,"",O180*G180))=TRUE,"",IF(O180*G180=0,"",O180*G180))</f>
        <v/>
      </c>
      <c r="R180" s="176" t="s">
        <v>878</v>
      </c>
      <c r="S180" s="177" t="s">
        <v>600</v>
      </c>
      <c r="T180" s="178" t="e">
        <f>VLOOKUP(D180,[1]in_protocol!$A:$AC,#REF!,0)</f>
        <v>#REF!</v>
      </c>
      <c r="U180" s="178">
        <f t="shared" si="44"/>
        <v>0</v>
      </c>
      <c r="V180" s="178">
        <f t="shared" si="45"/>
        <v>0</v>
      </c>
      <c r="W180" s="178"/>
      <c r="X180" s="178"/>
      <c r="Y180" s="189"/>
    </row>
    <row r="181" spans="1:25" s="181" customFormat="1" ht="26.25" x14ac:dyDescent="0.35">
      <c r="A181" s="214" t="s">
        <v>879</v>
      </c>
      <c r="B181" s="215"/>
      <c r="C181" s="215"/>
      <c r="D181" s="263"/>
      <c r="E181" s="263"/>
      <c r="F181" s="263"/>
      <c r="G181" s="264"/>
      <c r="H181" s="263"/>
      <c r="I181" s="263"/>
      <c r="J181" s="264"/>
      <c r="K181" s="264"/>
      <c r="L181" s="264"/>
      <c r="M181" s="264"/>
      <c r="N181" s="279"/>
      <c r="O181" s="474"/>
      <c r="P181" s="474"/>
      <c r="Q181" s="265"/>
      <c r="R181" s="266"/>
      <c r="S181" s="267"/>
      <c r="T181" s="268" t="s">
        <v>14</v>
      </c>
      <c r="U181" s="268">
        <f t="shared" si="44"/>
        <v>0</v>
      </c>
      <c r="V181" s="268" t="str">
        <f t="shared" si="45"/>
        <v/>
      </c>
      <c r="W181" s="268" t="s">
        <v>14</v>
      </c>
      <c r="X181" s="268" t="str">
        <f t="shared" ref="X181:X237" si="51">IFERROR(M181-W181,"")</f>
        <v/>
      </c>
      <c r="Y181" s="269" t="str">
        <f t="shared" ref="Y181:Y237" si="52">IFERROR((M181-W181)/W181,"")</f>
        <v/>
      </c>
    </row>
    <row r="182" spans="1:25" s="181" customFormat="1" ht="26.25" x14ac:dyDescent="0.35">
      <c r="A182" s="183">
        <f>IF(ISERR(A181+1)=TRUE,1,A181+1)</f>
        <v>1</v>
      </c>
      <c r="B182" s="166" t="s">
        <v>880</v>
      </c>
      <c r="C182" s="166" t="s">
        <v>881</v>
      </c>
      <c r="D182" s="167" t="s">
        <v>882</v>
      </c>
      <c r="E182" s="168">
        <v>3</v>
      </c>
      <c r="F182" s="182" t="str">
        <f>IF(ISERROR(IF(G182/E182=0,"",G182/E182))=TRUE,"",IF(G182/E182=0,"",G182/E182))</f>
        <v/>
      </c>
      <c r="G182" s="169"/>
      <c r="H182" s="168" t="s">
        <v>24</v>
      </c>
      <c r="I182" s="170">
        <v>0.12</v>
      </c>
      <c r="J182" s="170">
        <v>24</v>
      </c>
      <c r="K182" s="170">
        <v>480</v>
      </c>
      <c r="L182" s="170">
        <v>2400</v>
      </c>
      <c r="M182" s="185">
        <v>279.17</v>
      </c>
      <c r="N182" s="186">
        <f>M182*$S$3</f>
        <v>55.834000000000003</v>
      </c>
      <c r="O182" s="296">
        <f>SUM(M182,N182)</f>
        <v>335.00400000000002</v>
      </c>
      <c r="P182" s="489"/>
      <c r="Q182" s="174" t="str">
        <f>IF(ISERR(IF(O182*G182=0,"",O182*G182))=TRUE,"",IF(O182*G182=0,"",O182*G182))</f>
        <v/>
      </c>
      <c r="R182" s="176" t="s">
        <v>883</v>
      </c>
      <c r="S182" s="177" t="s">
        <v>600</v>
      </c>
      <c r="T182" s="178" t="e">
        <f>VLOOKUP(D182,[1]in_protocol!$A:$AC,#REF!,0)</f>
        <v>#REF!</v>
      </c>
      <c r="U182" s="178">
        <f t="shared" si="44"/>
        <v>0</v>
      </c>
      <c r="V182" s="178">
        <f t="shared" si="45"/>
        <v>0</v>
      </c>
      <c r="W182" s="178"/>
      <c r="X182" s="178"/>
      <c r="Y182" s="189"/>
    </row>
    <row r="183" spans="1:25" s="181" customFormat="1" ht="52.5" x14ac:dyDescent="0.35">
      <c r="A183" s="183">
        <v>2</v>
      </c>
      <c r="B183" s="166" t="s">
        <v>884</v>
      </c>
      <c r="C183" s="166" t="s">
        <v>885</v>
      </c>
      <c r="D183" s="167" t="s">
        <v>886</v>
      </c>
      <c r="E183" s="168">
        <v>3</v>
      </c>
      <c r="F183" s="182" t="str">
        <f>IF(ISERROR(IF(G183/E183=0,"",G183/E183))=TRUE,"",IF(G183/E183=0,"",G183/E183))</f>
        <v/>
      </c>
      <c r="G183" s="169"/>
      <c r="H183" s="168" t="s">
        <v>26</v>
      </c>
      <c r="I183" s="170">
        <v>0.12</v>
      </c>
      <c r="J183" s="170">
        <v>24</v>
      </c>
      <c r="K183" s="170">
        <v>480</v>
      </c>
      <c r="L183" s="170">
        <v>2400</v>
      </c>
      <c r="M183" s="185">
        <v>279.17</v>
      </c>
      <c r="N183" s="186">
        <f>M183*$S$3</f>
        <v>55.834000000000003</v>
      </c>
      <c r="O183" s="296">
        <f>SUM(M183,N183)</f>
        <v>335.00400000000002</v>
      </c>
      <c r="P183" s="489"/>
      <c r="Q183" s="174" t="str">
        <f>IF(ISERR(IF(O183*G183=0,"",O183*G183))=TRUE,"",IF(O183*G183=0,"",O183*G183))</f>
        <v/>
      </c>
      <c r="R183" s="176" t="s">
        <v>887</v>
      </c>
      <c r="S183" s="177" t="s">
        <v>600</v>
      </c>
      <c r="T183" s="178" t="e">
        <f>VLOOKUP(D183,[1]in_protocol!$A:$AC,#REF!,0)</f>
        <v>#REF!</v>
      </c>
      <c r="U183" s="178">
        <f t="shared" si="44"/>
        <v>0</v>
      </c>
      <c r="V183" s="178">
        <f t="shared" si="45"/>
        <v>0</v>
      </c>
      <c r="W183" s="178"/>
      <c r="X183" s="178"/>
      <c r="Y183" s="189"/>
    </row>
    <row r="184" spans="1:25" s="181" customFormat="1" ht="26.25" x14ac:dyDescent="0.35">
      <c r="A184" s="214" t="s">
        <v>888</v>
      </c>
      <c r="B184" s="277"/>
      <c r="C184" s="277"/>
      <c r="D184" s="271"/>
      <c r="E184" s="271"/>
      <c r="F184" s="271"/>
      <c r="G184" s="217"/>
      <c r="H184" s="271"/>
      <c r="I184" s="271"/>
      <c r="J184" s="277"/>
      <c r="K184" s="277"/>
      <c r="L184" s="277"/>
      <c r="M184" s="277"/>
      <c r="N184" s="277"/>
      <c r="O184" s="280"/>
      <c r="P184" s="280"/>
      <c r="Q184" s="277"/>
      <c r="R184" s="280"/>
      <c r="S184" s="259"/>
      <c r="T184" s="281" t="s">
        <v>14</v>
      </c>
      <c r="U184" s="281">
        <f t="shared" si="44"/>
        <v>0</v>
      </c>
      <c r="V184" s="281" t="str">
        <f t="shared" si="45"/>
        <v/>
      </c>
      <c r="W184" s="281" t="s">
        <v>14</v>
      </c>
      <c r="X184" s="281" t="str">
        <f t="shared" si="51"/>
        <v/>
      </c>
      <c r="Y184" s="282" t="str">
        <f t="shared" si="52"/>
        <v/>
      </c>
    </row>
    <row r="185" spans="1:25" s="181" customFormat="1" ht="52.5" x14ac:dyDescent="0.35">
      <c r="A185" s="183">
        <f>IF(ISERR(A184+1)=TRUE,1,A184+1)</f>
        <v>1</v>
      </c>
      <c r="B185" s="166" t="s">
        <v>889</v>
      </c>
      <c r="C185" s="166" t="s">
        <v>890</v>
      </c>
      <c r="D185" s="167" t="s">
        <v>891</v>
      </c>
      <c r="E185" s="168">
        <v>3</v>
      </c>
      <c r="F185" s="182" t="str">
        <f>IF(ISERROR(IF(G185/E185=0,"",G185/E185))=TRUE,"",IF(G185/E185=0,"",G185/E185))</f>
        <v/>
      </c>
      <c r="G185" s="169"/>
      <c r="H185" s="168" t="s">
        <v>23</v>
      </c>
      <c r="I185" s="170">
        <v>0.12</v>
      </c>
      <c r="J185" s="170">
        <v>24</v>
      </c>
      <c r="K185" s="170">
        <v>480</v>
      </c>
      <c r="L185" s="170">
        <v>2400</v>
      </c>
      <c r="M185" s="185">
        <v>279.17</v>
      </c>
      <c r="N185" s="186">
        <f>M185*$S$3</f>
        <v>55.834000000000003</v>
      </c>
      <c r="O185" s="296">
        <f>SUM(M185,N185)</f>
        <v>335.00400000000002</v>
      </c>
      <c r="P185" s="489"/>
      <c r="Q185" s="174" t="str">
        <f>IF(ISERR(IF(O185*G185=0,"",O185*G185))=TRUE,"",IF(O185*G185=0,"",O185*G185))</f>
        <v/>
      </c>
      <c r="R185" s="176" t="s">
        <v>892</v>
      </c>
      <c r="S185" s="177" t="s">
        <v>600</v>
      </c>
      <c r="T185" s="178" t="e">
        <f>VLOOKUP(D185,[1]in_protocol!$A:$AC,#REF!,0)</f>
        <v>#REF!</v>
      </c>
      <c r="U185" s="178">
        <f t="shared" si="44"/>
        <v>0</v>
      </c>
      <c r="V185" s="178">
        <f t="shared" si="45"/>
        <v>0</v>
      </c>
      <c r="W185" s="178"/>
      <c r="X185" s="178"/>
      <c r="Y185" s="189"/>
    </row>
    <row r="186" spans="1:25" s="181" customFormat="1" ht="26.25" x14ac:dyDescent="0.35">
      <c r="A186" s="214" t="s">
        <v>893</v>
      </c>
      <c r="B186" s="215"/>
      <c r="C186" s="215"/>
      <c r="D186" s="263"/>
      <c r="E186" s="263"/>
      <c r="F186" s="263"/>
      <c r="G186" s="264"/>
      <c r="H186" s="263"/>
      <c r="I186" s="263"/>
      <c r="J186" s="264"/>
      <c r="K186" s="264"/>
      <c r="L186" s="264"/>
      <c r="M186" s="264"/>
      <c r="N186" s="265"/>
      <c r="O186" s="474"/>
      <c r="P186" s="474"/>
      <c r="Q186" s="265"/>
      <c r="R186" s="266"/>
      <c r="S186" s="267"/>
      <c r="T186" s="268" t="s">
        <v>14</v>
      </c>
      <c r="U186" s="268">
        <f t="shared" si="44"/>
        <v>0</v>
      </c>
      <c r="V186" s="268" t="str">
        <f t="shared" si="45"/>
        <v/>
      </c>
      <c r="W186" s="268" t="s">
        <v>14</v>
      </c>
      <c r="X186" s="268" t="str">
        <f t="shared" si="51"/>
        <v/>
      </c>
      <c r="Y186" s="269" t="str">
        <f t="shared" si="52"/>
        <v/>
      </c>
    </row>
    <row r="187" spans="1:25" s="181" customFormat="1" ht="26.25" x14ac:dyDescent="0.35">
      <c r="A187" s="183">
        <f>IF(ISERR(A186+1)=TRUE,1,A186+1)</f>
        <v>1</v>
      </c>
      <c r="B187" s="166" t="s">
        <v>894</v>
      </c>
      <c r="C187" s="166" t="s">
        <v>895</v>
      </c>
      <c r="D187" s="167" t="s">
        <v>896</v>
      </c>
      <c r="E187" s="168">
        <v>3</v>
      </c>
      <c r="F187" s="182" t="str">
        <f>IF(ISERROR(IF(G187/E187=0,"",G187/E187))=TRUE,"",IF(G187/E187=0,"",G187/E187))</f>
        <v/>
      </c>
      <c r="G187" s="169"/>
      <c r="H187" s="168" t="s">
        <v>24</v>
      </c>
      <c r="I187" s="170">
        <v>0.12</v>
      </c>
      <c r="J187" s="170">
        <v>24</v>
      </c>
      <c r="K187" s="170">
        <v>480</v>
      </c>
      <c r="L187" s="170">
        <v>2400</v>
      </c>
      <c r="M187" s="185">
        <v>279.17</v>
      </c>
      <c r="N187" s="186">
        <f>M187*$S$3</f>
        <v>55.834000000000003</v>
      </c>
      <c r="O187" s="296">
        <f>SUM(M187,N187)</f>
        <v>335.00400000000002</v>
      </c>
      <c r="P187" s="489"/>
      <c r="Q187" s="174" t="str">
        <f>IF(ISERR(IF(O187*G187=0,"",O187*G187))=TRUE,"",IF(O187*G187=0,"",O187*G187))</f>
        <v/>
      </c>
      <c r="R187" s="176" t="s">
        <v>897</v>
      </c>
      <c r="S187" s="177" t="s">
        <v>600</v>
      </c>
      <c r="T187" s="178" t="e">
        <f>VLOOKUP(D187,[1]in_protocol!$A:$AC,#REF!,0)</f>
        <v>#REF!</v>
      </c>
      <c r="U187" s="178">
        <f t="shared" si="44"/>
        <v>0</v>
      </c>
      <c r="V187" s="178">
        <f t="shared" si="45"/>
        <v>0</v>
      </c>
      <c r="W187" s="178"/>
      <c r="X187" s="178"/>
      <c r="Y187" s="189"/>
    </row>
    <row r="188" spans="1:25" s="181" customFormat="1" ht="26.25" x14ac:dyDescent="0.35">
      <c r="A188" s="214" t="s">
        <v>898</v>
      </c>
      <c r="B188" s="283"/>
      <c r="C188" s="284"/>
      <c r="D188" s="285"/>
      <c r="E188" s="285"/>
      <c r="F188" s="285"/>
      <c r="G188" s="286"/>
      <c r="H188" s="285"/>
      <c r="I188" s="285"/>
      <c r="J188" s="287"/>
      <c r="K188" s="287"/>
      <c r="L188" s="287"/>
      <c r="M188" s="287"/>
      <c r="N188" s="287"/>
      <c r="O188" s="288"/>
      <c r="P188" s="288"/>
      <c r="Q188" s="287"/>
      <c r="R188" s="288"/>
      <c r="S188" s="267"/>
      <c r="T188" s="267" t="s">
        <v>14</v>
      </c>
      <c r="U188" s="267">
        <f t="shared" si="44"/>
        <v>0</v>
      </c>
      <c r="V188" s="267" t="str">
        <f t="shared" si="45"/>
        <v/>
      </c>
      <c r="W188" s="267" t="s">
        <v>14</v>
      </c>
      <c r="X188" s="267" t="str">
        <f t="shared" si="51"/>
        <v/>
      </c>
      <c r="Y188" s="289" t="str">
        <f t="shared" si="52"/>
        <v/>
      </c>
    </row>
    <row r="189" spans="1:25" s="181" customFormat="1" ht="52.5" x14ac:dyDescent="0.35">
      <c r="A189" s="183">
        <f>IF(ISERR(A188+1)=TRUE,1,A188+1)</f>
        <v>1</v>
      </c>
      <c r="B189" s="166" t="s">
        <v>899</v>
      </c>
      <c r="C189" s="166" t="s">
        <v>900</v>
      </c>
      <c r="D189" s="167" t="s">
        <v>901</v>
      </c>
      <c r="E189" s="168">
        <v>3</v>
      </c>
      <c r="F189" s="182" t="str">
        <f>IF(ISERROR(IF(G189/E189=0,"",G189/E189))=TRUE,"",IF(G189/E189=0,"",G189/E189))</f>
        <v/>
      </c>
      <c r="G189" s="169"/>
      <c r="H189" s="168" t="s">
        <v>26</v>
      </c>
      <c r="I189" s="170">
        <v>0.12</v>
      </c>
      <c r="J189" s="170">
        <v>24</v>
      </c>
      <c r="K189" s="170">
        <v>480</v>
      </c>
      <c r="L189" s="170">
        <v>2400</v>
      </c>
      <c r="M189" s="185">
        <v>279.17</v>
      </c>
      <c r="N189" s="186">
        <f>M189*$S$3</f>
        <v>55.834000000000003</v>
      </c>
      <c r="O189" s="296">
        <f>SUM(M189,N189)</f>
        <v>335.00400000000002</v>
      </c>
      <c r="P189" s="489"/>
      <c r="Q189" s="174" t="str">
        <f>IF(ISERR(IF(O189*G189=0,"",O189*G189))=TRUE,"",IF(O189*G189=0,"",O189*G189))</f>
        <v/>
      </c>
      <c r="R189" s="176" t="s">
        <v>902</v>
      </c>
      <c r="S189" s="177" t="s">
        <v>600</v>
      </c>
      <c r="T189" s="178" t="e">
        <f>VLOOKUP(D189,[1]in_protocol!$A:$AC,#REF!,0)</f>
        <v>#REF!</v>
      </c>
      <c r="U189" s="178">
        <f t="shared" si="44"/>
        <v>0</v>
      </c>
      <c r="V189" s="178">
        <f t="shared" si="45"/>
        <v>0</v>
      </c>
      <c r="W189" s="178"/>
      <c r="X189" s="178"/>
      <c r="Y189" s="189"/>
    </row>
    <row r="190" spans="1:25" s="181" customFormat="1" ht="52.5" x14ac:dyDescent="0.35">
      <c r="A190" s="183">
        <f>IF(ISERR(A189+1)=TRUE,1,A189+1)</f>
        <v>2</v>
      </c>
      <c r="B190" s="166" t="s">
        <v>903</v>
      </c>
      <c r="C190" s="166" t="s">
        <v>904</v>
      </c>
      <c r="D190" s="167" t="s">
        <v>905</v>
      </c>
      <c r="E190" s="168">
        <v>3</v>
      </c>
      <c r="F190" s="182" t="str">
        <f>IF(ISERROR(IF(G190/E190=0,"",G190/E190))=TRUE,"",IF(G190/E190=0,"",G190/E190))</f>
        <v/>
      </c>
      <c r="G190" s="169"/>
      <c r="H190" s="168" t="s">
        <v>24</v>
      </c>
      <c r="I190" s="170">
        <v>0.12</v>
      </c>
      <c r="J190" s="170">
        <v>24</v>
      </c>
      <c r="K190" s="170">
        <v>480</v>
      </c>
      <c r="L190" s="170">
        <v>2400</v>
      </c>
      <c r="M190" s="185">
        <v>279.17</v>
      </c>
      <c r="N190" s="186">
        <f>M190*$S$3</f>
        <v>55.834000000000003</v>
      </c>
      <c r="O190" s="296">
        <f>SUM(M190,N190)</f>
        <v>335.00400000000002</v>
      </c>
      <c r="P190" s="489"/>
      <c r="Q190" s="174" t="str">
        <f>IF(ISERR(IF(O190*G190=0,"",O190*G190))=TRUE,"",IF(O190*G190=0,"",O190*G190))</f>
        <v/>
      </c>
      <c r="R190" s="176" t="s">
        <v>906</v>
      </c>
      <c r="S190" s="177" t="s">
        <v>600</v>
      </c>
      <c r="T190" s="178" t="e">
        <f>VLOOKUP(D190,[1]in_protocol!$A:$AC,#REF!,0)</f>
        <v>#REF!</v>
      </c>
      <c r="U190" s="178">
        <f t="shared" si="44"/>
        <v>0</v>
      </c>
      <c r="V190" s="178">
        <f t="shared" si="45"/>
        <v>0</v>
      </c>
      <c r="W190" s="178"/>
      <c r="X190" s="178"/>
      <c r="Y190" s="189"/>
    </row>
    <row r="191" spans="1:25" s="181" customFormat="1" ht="52.5" x14ac:dyDescent="0.35">
      <c r="A191" s="183">
        <f>IF(ISERR(A190+1)=TRUE,1,A190+1)</f>
        <v>3</v>
      </c>
      <c r="B191" s="166" t="s">
        <v>907</v>
      </c>
      <c r="C191" s="166" t="s">
        <v>908</v>
      </c>
      <c r="D191" s="167" t="s">
        <v>909</v>
      </c>
      <c r="E191" s="168">
        <v>3</v>
      </c>
      <c r="F191" s="182" t="str">
        <f>IF(ISERROR(IF(G191/E191=0,"",G191/E191))=TRUE,"",IF(G191/E191=0,"",G191/E191))</f>
        <v/>
      </c>
      <c r="G191" s="169"/>
      <c r="H191" s="168" t="s">
        <v>25</v>
      </c>
      <c r="I191" s="170">
        <v>0.12</v>
      </c>
      <c r="J191" s="170">
        <v>24</v>
      </c>
      <c r="K191" s="170">
        <v>480</v>
      </c>
      <c r="L191" s="170">
        <v>2400</v>
      </c>
      <c r="M191" s="185">
        <v>279.17</v>
      </c>
      <c r="N191" s="186">
        <f>M191*$S$3</f>
        <v>55.834000000000003</v>
      </c>
      <c r="O191" s="296">
        <f>SUM(M191,N191)</f>
        <v>335.00400000000002</v>
      </c>
      <c r="P191" s="489"/>
      <c r="Q191" s="174" t="str">
        <f>IF(ISERR(IF(O191*G191=0,"",O191*G191))=TRUE,"",IF(O191*G191=0,"",O191*G191))</f>
        <v/>
      </c>
      <c r="R191" s="176" t="s">
        <v>910</v>
      </c>
      <c r="S191" s="177" t="s">
        <v>600</v>
      </c>
      <c r="T191" s="178" t="e">
        <f>VLOOKUP(D191,[1]in_protocol!$A:$AC,#REF!,0)</f>
        <v>#REF!</v>
      </c>
      <c r="U191" s="178">
        <f t="shared" si="44"/>
        <v>0</v>
      </c>
      <c r="V191" s="178">
        <f t="shared" si="45"/>
        <v>0</v>
      </c>
      <c r="W191" s="178"/>
      <c r="X191" s="178"/>
      <c r="Y191" s="189"/>
    </row>
    <row r="192" spans="1:25" s="181" customFormat="1" ht="27" thickBot="1" x14ac:dyDescent="0.4">
      <c r="A192" s="183">
        <f>IF(ISERR(A191+1)=TRUE,1,A191+1)</f>
        <v>4</v>
      </c>
      <c r="B192" s="166" t="s">
        <v>911</v>
      </c>
      <c r="C192" s="166" t="s">
        <v>912</v>
      </c>
      <c r="D192" s="168" t="s">
        <v>913</v>
      </c>
      <c r="E192" s="168">
        <v>3</v>
      </c>
      <c r="F192" s="182" t="str">
        <f>IF(ISERROR(IF(G192/E192=0,"",G192/E192))=TRUE,"",IF(G192/E192=0,"",G192/E192))</f>
        <v/>
      </c>
      <c r="G192" s="169"/>
      <c r="H192" s="168" t="s">
        <v>24</v>
      </c>
      <c r="I192" s="170">
        <v>0.12</v>
      </c>
      <c r="J192" s="170">
        <v>24</v>
      </c>
      <c r="K192" s="170">
        <v>480</v>
      </c>
      <c r="L192" s="170">
        <v>2400</v>
      </c>
      <c r="M192" s="185">
        <v>279.17</v>
      </c>
      <c r="N192" s="186">
        <f>M192*$S$3</f>
        <v>55.834000000000003</v>
      </c>
      <c r="O192" s="296">
        <f>SUM(M192,N192)</f>
        <v>335.00400000000002</v>
      </c>
      <c r="P192" s="489"/>
      <c r="Q192" s="174" t="str">
        <f>IF(ISERR(IF(O192*G192=0,"",O192*G192))=TRUE,"",IF(O192*G192=0,"",O192*G192))</f>
        <v/>
      </c>
      <c r="R192" s="176" t="s">
        <v>914</v>
      </c>
      <c r="S192" s="177" t="s">
        <v>600</v>
      </c>
      <c r="T192" s="178" t="e">
        <f>VLOOKUP(D192,[1]in_protocol!$A:$AC,#REF!,0)</f>
        <v>#REF!</v>
      </c>
      <c r="U192" s="178">
        <f t="shared" si="44"/>
        <v>0</v>
      </c>
      <c r="V192" s="178">
        <f t="shared" si="45"/>
        <v>0</v>
      </c>
      <c r="W192" s="178"/>
      <c r="X192" s="178"/>
      <c r="Y192" s="189"/>
    </row>
    <row r="193" spans="1:25" s="181" customFormat="1" ht="27" thickBot="1" x14ac:dyDescent="0.4">
      <c r="A193" s="122" t="s">
        <v>915</v>
      </c>
      <c r="B193" s="225"/>
      <c r="C193" s="226"/>
      <c r="D193" s="227"/>
      <c r="E193" s="227"/>
      <c r="F193" s="227"/>
      <c r="G193" s="228"/>
      <c r="H193" s="227"/>
      <c r="I193" s="227"/>
      <c r="J193" s="229"/>
      <c r="K193" s="229"/>
      <c r="L193" s="229"/>
      <c r="M193" s="230"/>
      <c r="N193" s="230"/>
      <c r="O193" s="472"/>
      <c r="P193" s="472"/>
      <c r="Q193" s="230"/>
      <c r="R193" s="230"/>
      <c r="S193" s="231"/>
      <c r="T193" s="232" t="s">
        <v>14</v>
      </c>
      <c r="U193" s="232">
        <f t="shared" si="44"/>
        <v>0</v>
      </c>
      <c r="V193" s="232" t="str">
        <f t="shared" si="45"/>
        <v/>
      </c>
      <c r="W193" s="232" t="s">
        <v>14</v>
      </c>
      <c r="X193" s="232" t="str">
        <f t="shared" si="51"/>
        <v/>
      </c>
      <c r="Y193" s="233" t="str">
        <f t="shared" si="52"/>
        <v/>
      </c>
    </row>
    <row r="194" spans="1:25" s="181" customFormat="1" ht="26.25" x14ac:dyDescent="0.35">
      <c r="A194" s="214" t="s">
        <v>916</v>
      </c>
      <c r="B194" s="215"/>
      <c r="C194" s="215"/>
      <c r="D194" s="216"/>
      <c r="E194" s="216"/>
      <c r="F194" s="216"/>
      <c r="G194" s="217"/>
      <c r="H194" s="216"/>
      <c r="I194" s="216"/>
      <c r="J194" s="217"/>
      <c r="K194" s="217"/>
      <c r="L194" s="217"/>
      <c r="M194" s="217"/>
      <c r="N194" s="218"/>
      <c r="O194" s="314"/>
      <c r="P194" s="314"/>
      <c r="Q194" s="218"/>
      <c r="R194" s="220"/>
      <c r="S194" s="259"/>
      <c r="T194" s="260" t="s">
        <v>14</v>
      </c>
      <c r="U194" s="260">
        <f t="shared" si="44"/>
        <v>0</v>
      </c>
      <c r="V194" s="260" t="str">
        <f t="shared" si="45"/>
        <v/>
      </c>
      <c r="W194" s="260" t="s">
        <v>14</v>
      </c>
      <c r="X194" s="260" t="str">
        <f t="shared" si="51"/>
        <v/>
      </c>
      <c r="Y194" s="261" t="str">
        <f t="shared" si="52"/>
        <v/>
      </c>
    </row>
    <row r="195" spans="1:25" s="181" customFormat="1" ht="52.5" x14ac:dyDescent="0.35">
      <c r="A195" s="183">
        <f>IF(ISERR(A194+1)=TRUE,1,A194+1)</f>
        <v>1</v>
      </c>
      <c r="B195" s="166" t="s">
        <v>917</v>
      </c>
      <c r="C195" s="166" t="s">
        <v>918</v>
      </c>
      <c r="D195" s="167" t="s">
        <v>919</v>
      </c>
      <c r="E195" s="168">
        <v>3</v>
      </c>
      <c r="F195" s="182" t="str">
        <f>IF(ISERROR(IF(G195/E195=0,"",G195/E195))=TRUE,"",IF(G195/E195=0,"",G195/E195))</f>
        <v/>
      </c>
      <c r="G195" s="169"/>
      <c r="H195" s="168" t="s">
        <v>25</v>
      </c>
      <c r="I195" s="170">
        <v>0.12</v>
      </c>
      <c r="J195" s="170">
        <v>24</v>
      </c>
      <c r="K195" s="170">
        <v>480</v>
      </c>
      <c r="L195" s="170">
        <v>2400</v>
      </c>
      <c r="M195" s="185">
        <v>279.17</v>
      </c>
      <c r="N195" s="186">
        <f>M195*$S$3</f>
        <v>55.834000000000003</v>
      </c>
      <c r="O195" s="296">
        <f>SUM(M195,N195)</f>
        <v>335.00400000000002</v>
      </c>
      <c r="P195" s="489"/>
      <c r="Q195" s="174" t="str">
        <f>IF(ISERR(IF(O195*G195=0,"",O195*G195))=TRUE,"",IF(O195*G195=0,"",O195*G195))</f>
        <v/>
      </c>
      <c r="R195" s="176" t="s">
        <v>920</v>
      </c>
      <c r="S195" s="177" t="s">
        <v>921</v>
      </c>
      <c r="T195" s="178" t="e">
        <f>VLOOKUP(D195,[1]in_protocol!$A:$AC,#REF!,0)</f>
        <v>#REF!</v>
      </c>
      <c r="U195" s="178">
        <f t="shared" si="44"/>
        <v>0</v>
      </c>
      <c r="V195" s="178">
        <f t="shared" si="45"/>
        <v>0</v>
      </c>
      <c r="W195" s="178"/>
      <c r="X195" s="178"/>
      <c r="Y195" s="189"/>
    </row>
    <row r="196" spans="1:25" s="181" customFormat="1" ht="52.5" x14ac:dyDescent="0.35">
      <c r="A196" s="183">
        <f>IF(ISERR(A195+1)=TRUE,1,A195+1)</f>
        <v>2</v>
      </c>
      <c r="B196" s="166" t="s">
        <v>922</v>
      </c>
      <c r="C196" s="166" t="s">
        <v>923</v>
      </c>
      <c r="D196" s="167" t="s">
        <v>924</v>
      </c>
      <c r="E196" s="168">
        <v>3</v>
      </c>
      <c r="F196" s="182" t="str">
        <f>IF(ISERROR(IF(G196/E196=0,"",G196/E196))=TRUE,"",IF(G196/E196=0,"",G196/E196))</f>
        <v/>
      </c>
      <c r="G196" s="169"/>
      <c r="H196" s="168" t="s">
        <v>25</v>
      </c>
      <c r="I196" s="170">
        <v>0.12</v>
      </c>
      <c r="J196" s="170">
        <v>24</v>
      </c>
      <c r="K196" s="170">
        <v>480</v>
      </c>
      <c r="L196" s="170">
        <v>2400</v>
      </c>
      <c r="M196" s="185">
        <v>279.17</v>
      </c>
      <c r="N196" s="186">
        <f>M196*$S$3</f>
        <v>55.834000000000003</v>
      </c>
      <c r="O196" s="296">
        <f>SUM(M196,N196)</f>
        <v>335.00400000000002</v>
      </c>
      <c r="P196" s="489"/>
      <c r="Q196" s="174" t="str">
        <f>IF(ISERR(IF(O196*G196=0,"",O196*G196))=TRUE,"",IF(O196*G196=0,"",O196*G196))</f>
        <v/>
      </c>
      <c r="R196" s="176" t="s">
        <v>925</v>
      </c>
      <c r="S196" s="177" t="s">
        <v>921</v>
      </c>
      <c r="T196" s="178" t="e">
        <f>VLOOKUP(D196,[1]in_protocol!$A:$AC,#REF!,0)</f>
        <v>#REF!</v>
      </c>
      <c r="U196" s="178">
        <f t="shared" si="44"/>
        <v>0</v>
      </c>
      <c r="V196" s="178">
        <f t="shared" si="45"/>
        <v>0</v>
      </c>
      <c r="W196" s="178"/>
      <c r="X196" s="178"/>
      <c r="Y196" s="189"/>
    </row>
    <row r="197" spans="1:25" s="181" customFormat="1" ht="52.5" x14ac:dyDescent="0.35">
      <c r="A197" s="183">
        <f>IF(ISERR(A196+1)=TRUE,1,A196+1)</f>
        <v>3</v>
      </c>
      <c r="B197" s="166" t="s">
        <v>926</v>
      </c>
      <c r="C197" s="166" t="s">
        <v>927</v>
      </c>
      <c r="D197" s="167" t="s">
        <v>928</v>
      </c>
      <c r="E197" s="168">
        <v>3</v>
      </c>
      <c r="F197" s="182" t="str">
        <f>IF(ISERROR(IF(G197/E197=0,"",G197/E197))=TRUE,"",IF(G197/E197=0,"",G197/E197))</f>
        <v/>
      </c>
      <c r="G197" s="169"/>
      <c r="H197" s="168" t="s">
        <v>25</v>
      </c>
      <c r="I197" s="170">
        <v>0.12</v>
      </c>
      <c r="J197" s="170">
        <v>24</v>
      </c>
      <c r="K197" s="170">
        <v>480</v>
      </c>
      <c r="L197" s="170">
        <v>2400</v>
      </c>
      <c r="M197" s="185">
        <v>279.17</v>
      </c>
      <c r="N197" s="186">
        <f>M197*$S$3</f>
        <v>55.834000000000003</v>
      </c>
      <c r="O197" s="296">
        <f>SUM(M197,N197)</f>
        <v>335.00400000000002</v>
      </c>
      <c r="P197" s="489"/>
      <c r="Q197" s="174" t="str">
        <f>IF(ISERR(IF(O197*G197=0,"",O197*G197))=TRUE,"",IF(O197*G197=0,"",O197*G197))</f>
        <v/>
      </c>
      <c r="R197" s="176" t="s">
        <v>929</v>
      </c>
      <c r="S197" s="177" t="s">
        <v>921</v>
      </c>
      <c r="T197" s="178" t="e">
        <f>VLOOKUP(D197,[1]in_protocol!$A:$AC,#REF!,0)</f>
        <v>#REF!</v>
      </c>
      <c r="U197" s="178">
        <f t="shared" si="44"/>
        <v>0</v>
      </c>
      <c r="V197" s="178">
        <f t="shared" si="45"/>
        <v>0</v>
      </c>
      <c r="W197" s="178"/>
      <c r="X197" s="178"/>
      <c r="Y197" s="189"/>
    </row>
    <row r="198" spans="1:25" s="181" customFormat="1" ht="26.25" x14ac:dyDescent="0.35">
      <c r="A198" s="214" t="s">
        <v>930</v>
      </c>
      <c r="B198" s="215"/>
      <c r="C198" s="215"/>
      <c r="D198" s="216"/>
      <c r="E198" s="216"/>
      <c r="F198" s="216"/>
      <c r="G198" s="217"/>
      <c r="H198" s="216"/>
      <c r="I198" s="216"/>
      <c r="J198" s="217"/>
      <c r="K198" s="217"/>
      <c r="L198" s="217"/>
      <c r="M198" s="217"/>
      <c r="N198" s="218"/>
      <c r="O198" s="314"/>
      <c r="P198" s="314"/>
      <c r="Q198" s="218"/>
      <c r="R198" s="220"/>
      <c r="S198" s="259"/>
      <c r="T198" s="260" t="s">
        <v>14</v>
      </c>
      <c r="U198" s="260">
        <f t="shared" si="44"/>
        <v>0</v>
      </c>
      <c r="V198" s="260" t="str">
        <f t="shared" si="45"/>
        <v/>
      </c>
      <c r="W198" s="260" t="s">
        <v>14</v>
      </c>
      <c r="X198" s="260" t="str">
        <f t="shared" si="51"/>
        <v/>
      </c>
      <c r="Y198" s="261" t="str">
        <f t="shared" si="52"/>
        <v/>
      </c>
    </row>
    <row r="199" spans="1:25" s="181" customFormat="1" ht="52.5" x14ac:dyDescent="0.35">
      <c r="A199" s="183">
        <v>1</v>
      </c>
      <c r="B199" s="166" t="s">
        <v>931</v>
      </c>
      <c r="C199" s="166" t="s">
        <v>932</v>
      </c>
      <c r="D199" s="167" t="s">
        <v>933</v>
      </c>
      <c r="E199" s="168">
        <v>3</v>
      </c>
      <c r="F199" s="182" t="str">
        <f>IF(ISERROR(IF(G199/E199=0,"",G199/E199))=TRUE,"",IF(G199/E199=0,"",G199/E199))</f>
        <v/>
      </c>
      <c r="G199" s="169"/>
      <c r="H199" s="168" t="s">
        <v>23</v>
      </c>
      <c r="I199" s="170">
        <v>0.12</v>
      </c>
      <c r="J199" s="170">
        <v>24</v>
      </c>
      <c r="K199" s="170">
        <v>480</v>
      </c>
      <c r="L199" s="170">
        <v>2400</v>
      </c>
      <c r="M199" s="185">
        <v>279.17</v>
      </c>
      <c r="N199" s="186">
        <f>M199*$S$3</f>
        <v>55.834000000000003</v>
      </c>
      <c r="O199" s="296">
        <f>SUM(M199,N199)</f>
        <v>335.00400000000002</v>
      </c>
      <c r="P199" s="489"/>
      <c r="Q199" s="174" t="str">
        <f>IF(ISERR(IF(O199*G199=0,"",O199*G199))=TRUE,"",IF(O199*G199=0,"",O199*G199))</f>
        <v/>
      </c>
      <c r="R199" s="176" t="s">
        <v>934</v>
      </c>
      <c r="S199" s="177" t="s">
        <v>921</v>
      </c>
      <c r="T199" s="178" t="e">
        <f>VLOOKUP(D199,[1]in_protocol!$A:$AC,#REF!,0)</f>
        <v>#REF!</v>
      </c>
      <c r="U199" s="178">
        <f t="shared" si="44"/>
        <v>0</v>
      </c>
      <c r="V199" s="178">
        <f t="shared" si="45"/>
        <v>0</v>
      </c>
      <c r="W199" s="178"/>
      <c r="X199" s="178"/>
      <c r="Y199" s="189"/>
    </row>
    <row r="200" spans="1:25" s="181" customFormat="1" ht="78.75" x14ac:dyDescent="0.35">
      <c r="A200" s="183">
        <v>2</v>
      </c>
      <c r="B200" s="166" t="s">
        <v>935</v>
      </c>
      <c r="C200" s="166" t="s">
        <v>936</v>
      </c>
      <c r="D200" s="167" t="s">
        <v>937</v>
      </c>
      <c r="E200" s="168">
        <v>3</v>
      </c>
      <c r="F200" s="182" t="str">
        <f>IF(ISERROR(IF(G200/E200=0,"",G200/E200))=TRUE,"",IF(G200/E200=0,"",G200/E200))</f>
        <v/>
      </c>
      <c r="G200" s="169"/>
      <c r="H200" s="168" t="s">
        <v>24</v>
      </c>
      <c r="I200" s="170">
        <v>0.12</v>
      </c>
      <c r="J200" s="170">
        <v>24</v>
      </c>
      <c r="K200" s="170">
        <v>480</v>
      </c>
      <c r="L200" s="170">
        <v>2400</v>
      </c>
      <c r="M200" s="185">
        <v>279.17</v>
      </c>
      <c r="N200" s="186">
        <f>M200*$S$3</f>
        <v>55.834000000000003</v>
      </c>
      <c r="O200" s="296">
        <f>SUM(M200,N200)</f>
        <v>335.00400000000002</v>
      </c>
      <c r="P200" s="489"/>
      <c r="Q200" s="174" t="str">
        <f>IF(ISERR(IF(O200*G200=0,"",O200*G200))=TRUE,"",IF(O200*G200=0,"",O200*G200))</f>
        <v/>
      </c>
      <c r="R200" s="176" t="s">
        <v>938</v>
      </c>
      <c r="S200" s="177" t="s">
        <v>921</v>
      </c>
      <c r="T200" s="178" t="e">
        <f>VLOOKUP(D200,[1]in_protocol!$A:$AC,#REF!,0)</f>
        <v>#REF!</v>
      </c>
      <c r="U200" s="178">
        <f t="shared" si="44"/>
        <v>0</v>
      </c>
      <c r="V200" s="178">
        <f t="shared" si="45"/>
        <v>0</v>
      </c>
      <c r="W200" s="178"/>
      <c r="X200" s="178"/>
      <c r="Y200" s="189"/>
    </row>
    <row r="201" spans="1:25" s="181" customFormat="1" ht="26.25" x14ac:dyDescent="0.35">
      <c r="A201" s="214" t="s">
        <v>939</v>
      </c>
      <c r="B201" s="215"/>
      <c r="C201" s="215"/>
      <c r="D201" s="216"/>
      <c r="E201" s="216"/>
      <c r="F201" s="216"/>
      <c r="G201" s="217"/>
      <c r="H201" s="216"/>
      <c r="I201" s="216"/>
      <c r="J201" s="217"/>
      <c r="K201" s="217"/>
      <c r="L201" s="217"/>
      <c r="M201" s="217"/>
      <c r="N201" s="218"/>
      <c r="O201" s="314"/>
      <c r="P201" s="314"/>
      <c r="Q201" s="218"/>
      <c r="R201" s="220"/>
      <c r="S201" s="259"/>
      <c r="T201" s="260" t="s">
        <v>14</v>
      </c>
      <c r="U201" s="260">
        <f t="shared" si="44"/>
        <v>0</v>
      </c>
      <c r="V201" s="260" t="str">
        <f t="shared" si="45"/>
        <v/>
      </c>
      <c r="W201" s="260" t="s">
        <v>14</v>
      </c>
      <c r="X201" s="260" t="str">
        <f t="shared" si="51"/>
        <v/>
      </c>
      <c r="Y201" s="261" t="str">
        <f t="shared" si="52"/>
        <v/>
      </c>
    </row>
    <row r="202" spans="1:25" s="181" customFormat="1" ht="52.5" x14ac:dyDescent="0.35">
      <c r="A202" s="183">
        <f>IF(ISERR(#REF!+1)=TRUE,1,#REF!+1)</f>
        <v>1</v>
      </c>
      <c r="B202" s="166" t="s">
        <v>940</v>
      </c>
      <c r="C202" s="166" t="s">
        <v>941</v>
      </c>
      <c r="D202" s="168" t="s">
        <v>942</v>
      </c>
      <c r="E202" s="168">
        <v>3</v>
      </c>
      <c r="F202" s="182" t="str">
        <f>IF(ISERROR(IF(G202/E202=0,"",G202/E202))=TRUE,"",IF(G202/E202=0,"",G202/E202))</f>
        <v/>
      </c>
      <c r="G202" s="169"/>
      <c r="H202" s="168" t="s">
        <v>23</v>
      </c>
      <c r="I202" s="170">
        <v>0.12</v>
      </c>
      <c r="J202" s="170">
        <v>24</v>
      </c>
      <c r="K202" s="170">
        <v>480</v>
      </c>
      <c r="L202" s="170">
        <v>2400</v>
      </c>
      <c r="M202" s="185">
        <v>279.17</v>
      </c>
      <c r="N202" s="186">
        <f>M202*$S$3</f>
        <v>55.834000000000003</v>
      </c>
      <c r="O202" s="296">
        <f>SUM(M202,N202)</f>
        <v>335.00400000000002</v>
      </c>
      <c r="P202" s="489"/>
      <c r="Q202" s="174" t="str">
        <f>IF(ISERR(IF(O202*G202=0,"",O202*G202))=TRUE,"",IF(O202*G202=0,"",O202*G202))</f>
        <v/>
      </c>
      <c r="R202" s="176" t="s">
        <v>943</v>
      </c>
      <c r="S202" s="177" t="s">
        <v>944</v>
      </c>
      <c r="T202" s="178" t="e">
        <f>VLOOKUP(D202,[1]in_protocol!$A:$AC,#REF!,0)</f>
        <v>#REF!</v>
      </c>
      <c r="U202" s="178">
        <f t="shared" si="44"/>
        <v>0</v>
      </c>
      <c r="V202" s="178">
        <f t="shared" si="45"/>
        <v>0</v>
      </c>
      <c r="W202" s="178"/>
      <c r="X202" s="178"/>
      <c r="Y202" s="189"/>
    </row>
    <row r="203" spans="1:25" s="181" customFormat="1" ht="52.5" x14ac:dyDescent="0.35">
      <c r="A203" s="183">
        <v>2</v>
      </c>
      <c r="B203" s="166" t="s">
        <v>945</v>
      </c>
      <c r="C203" s="166" t="s">
        <v>946</v>
      </c>
      <c r="D203" s="167" t="s">
        <v>947</v>
      </c>
      <c r="E203" s="168">
        <v>3</v>
      </c>
      <c r="F203" s="182" t="str">
        <f>IF(ISERROR(IF(G203/E203=0,"",G203/E203))=TRUE,"",IF(G203/E203=0,"",G203/E203))</f>
        <v/>
      </c>
      <c r="G203" s="169"/>
      <c r="H203" s="168" t="s">
        <v>23</v>
      </c>
      <c r="I203" s="170">
        <v>0.12</v>
      </c>
      <c r="J203" s="170">
        <v>24</v>
      </c>
      <c r="K203" s="170">
        <v>480</v>
      </c>
      <c r="L203" s="170">
        <v>2400</v>
      </c>
      <c r="M203" s="185">
        <v>279.17</v>
      </c>
      <c r="N203" s="186">
        <f>M203*$S$3</f>
        <v>55.834000000000003</v>
      </c>
      <c r="O203" s="296">
        <f>SUM(M203,N203)</f>
        <v>335.00400000000002</v>
      </c>
      <c r="P203" s="489"/>
      <c r="Q203" s="174" t="str">
        <f>IF(ISERR(IF(O203*G203=0,"",O203*G203))=TRUE,"",IF(O203*G203=0,"",O203*G203))</f>
        <v/>
      </c>
      <c r="R203" s="176" t="s">
        <v>948</v>
      </c>
      <c r="S203" s="177" t="s">
        <v>944</v>
      </c>
      <c r="T203" s="178" t="e">
        <f>VLOOKUP(D203,[1]in_protocol!$A:$AC,#REF!,0)</f>
        <v>#REF!</v>
      </c>
      <c r="U203" s="178">
        <f t="shared" si="44"/>
        <v>0</v>
      </c>
      <c r="V203" s="178">
        <f t="shared" si="45"/>
        <v>0</v>
      </c>
      <c r="W203" s="178"/>
      <c r="X203" s="178"/>
      <c r="Y203" s="189"/>
    </row>
    <row r="204" spans="1:25" s="181" customFormat="1" ht="52.5" x14ac:dyDescent="0.35">
      <c r="A204" s="183">
        <v>3</v>
      </c>
      <c r="B204" s="166" t="s">
        <v>949</v>
      </c>
      <c r="C204" s="166" t="s">
        <v>950</v>
      </c>
      <c r="D204" s="167" t="s">
        <v>951</v>
      </c>
      <c r="E204" s="168">
        <v>3</v>
      </c>
      <c r="F204" s="182" t="str">
        <f>IF(ISERROR(IF(G204/E204=0,"",G204/E204))=TRUE,"",IF(G204/E204=0,"",G204/E204))</f>
        <v/>
      </c>
      <c r="G204" s="169"/>
      <c r="H204" s="168" t="s">
        <v>23</v>
      </c>
      <c r="I204" s="170">
        <v>0.12</v>
      </c>
      <c r="J204" s="170">
        <v>24</v>
      </c>
      <c r="K204" s="170">
        <v>480</v>
      </c>
      <c r="L204" s="170">
        <v>2400</v>
      </c>
      <c r="M204" s="185">
        <v>279.17</v>
      </c>
      <c r="N204" s="186">
        <f>M204*$S$3</f>
        <v>55.834000000000003</v>
      </c>
      <c r="O204" s="296">
        <f>SUM(M204,N204)</f>
        <v>335.00400000000002</v>
      </c>
      <c r="P204" s="489"/>
      <c r="Q204" s="174" t="str">
        <f>IF(ISERR(IF(O204*G204=0,"",O204*G204))=TRUE,"",IF(O204*G204=0,"",O204*G204))</f>
        <v/>
      </c>
      <c r="R204" s="176" t="s">
        <v>952</v>
      </c>
      <c r="S204" s="177" t="s">
        <v>944</v>
      </c>
      <c r="T204" s="178" t="e">
        <f>VLOOKUP(D204,[1]in_protocol!$A:$AC,#REF!,0)</f>
        <v>#REF!</v>
      </c>
      <c r="U204" s="178">
        <f t="shared" si="44"/>
        <v>0</v>
      </c>
      <c r="V204" s="178">
        <f t="shared" si="45"/>
        <v>0</v>
      </c>
      <c r="W204" s="178"/>
      <c r="X204" s="178"/>
      <c r="Y204" s="189"/>
    </row>
    <row r="205" spans="1:25" s="181" customFormat="1" ht="26.25" x14ac:dyDescent="0.35">
      <c r="A205" s="214" t="s">
        <v>953</v>
      </c>
      <c r="B205" s="215"/>
      <c r="C205" s="215"/>
      <c r="D205" s="216"/>
      <c r="E205" s="216"/>
      <c r="F205" s="216"/>
      <c r="G205" s="217"/>
      <c r="H205" s="216"/>
      <c r="I205" s="216"/>
      <c r="J205" s="217"/>
      <c r="K205" s="217"/>
      <c r="L205" s="217"/>
      <c r="M205" s="217"/>
      <c r="N205" s="218"/>
      <c r="O205" s="314"/>
      <c r="P205" s="314"/>
      <c r="Q205" s="218"/>
      <c r="R205" s="220"/>
      <c r="S205" s="259"/>
      <c r="T205" s="260" t="s">
        <v>14</v>
      </c>
      <c r="U205" s="260">
        <f t="shared" si="44"/>
        <v>0</v>
      </c>
      <c r="V205" s="260" t="str">
        <f t="shared" si="45"/>
        <v/>
      </c>
      <c r="W205" s="260" t="s">
        <v>14</v>
      </c>
      <c r="X205" s="260" t="str">
        <f t="shared" si="51"/>
        <v/>
      </c>
      <c r="Y205" s="261" t="str">
        <f t="shared" si="52"/>
        <v/>
      </c>
    </row>
    <row r="206" spans="1:25" s="181" customFormat="1" ht="52.5" x14ac:dyDescent="0.35">
      <c r="A206" s="183">
        <f>IF(ISERR(#REF!+1)=TRUE,1,#REF!+1)</f>
        <v>1</v>
      </c>
      <c r="B206" s="166" t="s">
        <v>954</v>
      </c>
      <c r="C206" s="166" t="s">
        <v>955</v>
      </c>
      <c r="D206" s="167" t="s">
        <v>956</v>
      </c>
      <c r="E206" s="168">
        <v>3</v>
      </c>
      <c r="F206" s="182" t="str">
        <f>IF(ISERROR(IF(G206/E206=0,"",G206/E206))=TRUE,"",IF(G206/E206=0,"",G206/E206))</f>
        <v/>
      </c>
      <c r="G206" s="169"/>
      <c r="H206" s="168" t="s">
        <v>25</v>
      </c>
      <c r="I206" s="170">
        <v>0.12</v>
      </c>
      <c r="J206" s="170">
        <v>24</v>
      </c>
      <c r="K206" s="170">
        <v>480</v>
      </c>
      <c r="L206" s="170">
        <v>2400</v>
      </c>
      <c r="M206" s="185">
        <v>279.17</v>
      </c>
      <c r="N206" s="186">
        <f>M206*$S$3</f>
        <v>55.834000000000003</v>
      </c>
      <c r="O206" s="296">
        <f>SUM(M206,N206)</f>
        <v>335.00400000000002</v>
      </c>
      <c r="P206" s="489"/>
      <c r="Q206" s="174" t="str">
        <f>IF(ISERR(IF(O206*G206=0,"",O206*G206))=TRUE,"",IF(O206*G206=0,"",O206*G206))</f>
        <v/>
      </c>
      <c r="R206" s="176" t="s">
        <v>957</v>
      </c>
      <c r="S206" s="177" t="s">
        <v>958</v>
      </c>
      <c r="T206" s="178" t="e">
        <f>VLOOKUP(D206,[1]in_protocol!$A:$AC,#REF!,0)</f>
        <v>#REF!</v>
      </c>
      <c r="U206" s="178">
        <f t="shared" si="44"/>
        <v>0</v>
      </c>
      <c r="V206" s="178">
        <f t="shared" si="45"/>
        <v>0</v>
      </c>
      <c r="W206" s="178"/>
      <c r="X206" s="178"/>
      <c r="Y206" s="189"/>
    </row>
    <row r="207" spans="1:25" s="181" customFormat="1" ht="52.5" x14ac:dyDescent="0.35">
      <c r="A207" s="183">
        <v>2</v>
      </c>
      <c r="B207" s="166" t="s">
        <v>959</v>
      </c>
      <c r="C207" s="166" t="s">
        <v>960</v>
      </c>
      <c r="D207" s="168" t="s">
        <v>961</v>
      </c>
      <c r="E207" s="168">
        <v>3</v>
      </c>
      <c r="F207" s="182" t="str">
        <f>IF(ISERROR(IF(G207/E207=0,"",G207/E207))=TRUE,"",IF(G207/E207=0,"",G207/E207))</f>
        <v/>
      </c>
      <c r="G207" s="169"/>
      <c r="H207" s="168" t="s">
        <v>25</v>
      </c>
      <c r="I207" s="170">
        <v>0.12</v>
      </c>
      <c r="J207" s="170">
        <v>24</v>
      </c>
      <c r="K207" s="170">
        <v>480</v>
      </c>
      <c r="L207" s="170">
        <v>2400</v>
      </c>
      <c r="M207" s="185">
        <v>279.17</v>
      </c>
      <c r="N207" s="186">
        <f>M207*$S$3</f>
        <v>55.834000000000003</v>
      </c>
      <c r="O207" s="296">
        <f>SUM(M207,N207)</f>
        <v>335.00400000000002</v>
      </c>
      <c r="P207" s="489"/>
      <c r="Q207" s="174" t="str">
        <f>IF(ISERR(IF(O207*G207=0,"",O207*G207))=TRUE,"",IF(O207*G207=0,"",O207*G207))</f>
        <v/>
      </c>
      <c r="R207" s="176" t="s">
        <v>962</v>
      </c>
      <c r="S207" s="177" t="s">
        <v>958</v>
      </c>
      <c r="T207" s="178" t="e">
        <f>VLOOKUP(D207,[1]in_protocol!$A:$AC,#REF!,0)</f>
        <v>#REF!</v>
      </c>
      <c r="U207" s="178">
        <f t="shared" si="44"/>
        <v>0</v>
      </c>
      <c r="V207" s="178">
        <f t="shared" si="45"/>
        <v>0</v>
      </c>
      <c r="W207" s="178"/>
      <c r="X207" s="178"/>
      <c r="Y207" s="189"/>
    </row>
    <row r="208" spans="1:25" s="181" customFormat="1" ht="26.25" x14ac:dyDescent="0.35">
      <c r="A208" s="214" t="s">
        <v>963</v>
      </c>
      <c r="B208" s="215"/>
      <c r="C208" s="215"/>
      <c r="D208" s="216"/>
      <c r="E208" s="216"/>
      <c r="F208" s="216"/>
      <c r="G208" s="217"/>
      <c r="H208" s="216"/>
      <c r="I208" s="216"/>
      <c r="J208" s="217"/>
      <c r="K208" s="217"/>
      <c r="L208" s="217"/>
      <c r="M208" s="217"/>
      <c r="N208" s="218"/>
      <c r="O208" s="314"/>
      <c r="P208" s="314"/>
      <c r="Q208" s="218"/>
      <c r="R208" s="220"/>
      <c r="S208" s="259"/>
      <c r="T208" s="260" t="s">
        <v>14</v>
      </c>
      <c r="U208" s="260">
        <f t="shared" ref="U208:U271" si="53">IFERROR(G208*I208,"")</f>
        <v>0</v>
      </c>
      <c r="V208" s="260" t="str">
        <f t="shared" ref="V208:V271" si="54">IFERROR(G208/L208,"")</f>
        <v/>
      </c>
      <c r="W208" s="260" t="s">
        <v>14</v>
      </c>
      <c r="X208" s="260" t="str">
        <f t="shared" si="51"/>
        <v/>
      </c>
      <c r="Y208" s="261" t="str">
        <f t="shared" si="52"/>
        <v/>
      </c>
    </row>
    <row r="209" spans="1:25" s="181" customFormat="1" ht="52.5" x14ac:dyDescent="0.35">
      <c r="A209" s="183">
        <f>IF(ISERR(#REF!+1)=TRUE,1,#REF!+1)</f>
        <v>1</v>
      </c>
      <c r="B209" s="166" t="s">
        <v>964</v>
      </c>
      <c r="C209" s="166" t="s">
        <v>965</v>
      </c>
      <c r="D209" s="167" t="s">
        <v>966</v>
      </c>
      <c r="E209" s="168">
        <v>3</v>
      </c>
      <c r="F209" s="182" t="str">
        <f>IF(ISERROR(IF(G209/E209=0,"",G209/E209))=TRUE,"",IF(G209/E209=0,"",G209/E209))</f>
        <v/>
      </c>
      <c r="G209" s="169"/>
      <c r="H209" s="168" t="s">
        <v>24</v>
      </c>
      <c r="I209" s="170">
        <v>0.12</v>
      </c>
      <c r="J209" s="170">
        <v>24</v>
      </c>
      <c r="K209" s="170">
        <v>480</v>
      </c>
      <c r="L209" s="170">
        <v>2400</v>
      </c>
      <c r="M209" s="185">
        <v>279.17</v>
      </c>
      <c r="N209" s="186">
        <f>M209*$S$3</f>
        <v>55.834000000000003</v>
      </c>
      <c r="O209" s="296">
        <f>SUM(M209,N209)</f>
        <v>335.00400000000002</v>
      </c>
      <c r="P209" s="489"/>
      <c r="Q209" s="174" t="str">
        <f>IF(ISERR(IF(O209*G209=0,"",O209*G209))=TRUE,"",IF(O209*G209=0,"",O209*G209))</f>
        <v/>
      </c>
      <c r="R209" s="176" t="s">
        <v>967</v>
      </c>
      <c r="S209" s="177" t="s">
        <v>944</v>
      </c>
      <c r="T209" s="178" t="e">
        <f>VLOOKUP(D209,[1]in_protocol!$A:$AC,#REF!,0)</f>
        <v>#REF!</v>
      </c>
      <c r="U209" s="178">
        <f t="shared" si="53"/>
        <v>0</v>
      </c>
      <c r="V209" s="178">
        <f t="shared" si="54"/>
        <v>0</v>
      </c>
      <c r="W209" s="178"/>
      <c r="X209" s="178"/>
      <c r="Y209" s="189"/>
    </row>
    <row r="210" spans="1:25" s="181" customFormat="1" ht="52.5" x14ac:dyDescent="0.35">
      <c r="A210" s="183">
        <v>2</v>
      </c>
      <c r="B210" s="166" t="s">
        <v>968</v>
      </c>
      <c r="C210" s="166" t="s">
        <v>969</v>
      </c>
      <c r="D210" s="168" t="s">
        <v>970</v>
      </c>
      <c r="E210" s="168">
        <v>3</v>
      </c>
      <c r="F210" s="182" t="str">
        <f>IF(ISERROR(IF(G210/E210=0,"",G210/E210))=TRUE,"",IF(G210/E210=0,"",G210/E210))</f>
        <v/>
      </c>
      <c r="G210" s="169"/>
      <c r="H210" s="168" t="s">
        <v>23</v>
      </c>
      <c r="I210" s="170">
        <v>0.12</v>
      </c>
      <c r="J210" s="170">
        <v>24</v>
      </c>
      <c r="K210" s="170">
        <v>480</v>
      </c>
      <c r="L210" s="170">
        <v>2400</v>
      </c>
      <c r="M210" s="185">
        <v>279.17</v>
      </c>
      <c r="N210" s="186">
        <f>M210*$S$3</f>
        <v>55.834000000000003</v>
      </c>
      <c r="O210" s="296">
        <f>SUM(M210,N210)</f>
        <v>335.00400000000002</v>
      </c>
      <c r="P210" s="489"/>
      <c r="Q210" s="174" t="str">
        <f>IF(ISERR(IF(O210*G210=0,"",O210*G210))=TRUE,"",IF(O210*G210=0,"",O210*G210))</f>
        <v/>
      </c>
      <c r="R210" s="176" t="s">
        <v>971</v>
      </c>
      <c r="S210" s="177" t="s">
        <v>958</v>
      </c>
      <c r="T210" s="178" t="e">
        <f>VLOOKUP(D210,[1]in_protocol!$A:$AC,#REF!,0)</f>
        <v>#REF!</v>
      </c>
      <c r="U210" s="178">
        <f t="shared" si="53"/>
        <v>0</v>
      </c>
      <c r="V210" s="178">
        <f t="shared" si="54"/>
        <v>0</v>
      </c>
      <c r="W210" s="178"/>
      <c r="X210" s="178"/>
      <c r="Y210" s="189"/>
    </row>
    <row r="211" spans="1:25" s="181" customFormat="1" ht="52.5" x14ac:dyDescent="0.35">
      <c r="A211" s="183">
        <v>3</v>
      </c>
      <c r="B211" s="166" t="s">
        <v>972</v>
      </c>
      <c r="C211" s="290" t="s">
        <v>973</v>
      </c>
      <c r="D211" s="168" t="s">
        <v>974</v>
      </c>
      <c r="E211" s="168">
        <v>3</v>
      </c>
      <c r="F211" s="182" t="str">
        <f>IF(ISERROR(IF(G211/E211=0,"",G211/E211))=TRUE,"",IF(G211/E211=0,"",G211/E211))</f>
        <v/>
      </c>
      <c r="G211" s="169"/>
      <c r="H211" s="168" t="s">
        <v>24</v>
      </c>
      <c r="I211" s="170">
        <v>0.12</v>
      </c>
      <c r="J211" s="170">
        <v>24</v>
      </c>
      <c r="K211" s="170">
        <v>480</v>
      </c>
      <c r="L211" s="170">
        <v>2400</v>
      </c>
      <c r="M211" s="185">
        <v>279.17</v>
      </c>
      <c r="N211" s="186">
        <f>M211*$S$3</f>
        <v>55.834000000000003</v>
      </c>
      <c r="O211" s="296">
        <f>SUM(M211,N211)</f>
        <v>335.00400000000002</v>
      </c>
      <c r="P211" s="489"/>
      <c r="Q211" s="174" t="str">
        <f>IF(ISERR(IF(O211*G211=0,"",O211*G211))=TRUE,"",IF(O211*G211=0,"",O211*G211))</f>
        <v/>
      </c>
      <c r="R211" s="176" t="s">
        <v>975</v>
      </c>
      <c r="S211" s="177" t="s">
        <v>958</v>
      </c>
      <c r="T211" s="178" t="e">
        <f>VLOOKUP(D211,[1]in_protocol!$A:$AC,#REF!,0)</f>
        <v>#REF!</v>
      </c>
      <c r="U211" s="178">
        <f t="shared" si="53"/>
        <v>0</v>
      </c>
      <c r="V211" s="178">
        <f t="shared" si="54"/>
        <v>0</v>
      </c>
      <c r="W211" s="178"/>
      <c r="X211" s="178"/>
      <c r="Y211" s="189"/>
    </row>
    <row r="212" spans="1:25" s="181" customFormat="1" ht="26.25" x14ac:dyDescent="0.35">
      <c r="A212" s="214" t="s">
        <v>976</v>
      </c>
      <c r="B212" s="215"/>
      <c r="C212" s="215"/>
      <c r="D212" s="216"/>
      <c r="E212" s="216"/>
      <c r="F212" s="216"/>
      <c r="G212" s="217"/>
      <c r="H212" s="216"/>
      <c r="I212" s="216"/>
      <c r="J212" s="217"/>
      <c r="K212" s="217"/>
      <c r="L212" s="217"/>
      <c r="M212" s="217"/>
      <c r="N212" s="218"/>
      <c r="O212" s="314"/>
      <c r="P212" s="314"/>
      <c r="Q212" s="218"/>
      <c r="R212" s="220"/>
      <c r="S212" s="259"/>
      <c r="T212" s="260" t="s">
        <v>14</v>
      </c>
      <c r="U212" s="260">
        <f t="shared" si="53"/>
        <v>0</v>
      </c>
      <c r="V212" s="260" t="str">
        <f t="shared" si="54"/>
        <v/>
      </c>
      <c r="W212" s="260" t="s">
        <v>14</v>
      </c>
      <c r="X212" s="260" t="str">
        <f t="shared" si="51"/>
        <v/>
      </c>
      <c r="Y212" s="261" t="str">
        <f t="shared" si="52"/>
        <v/>
      </c>
    </row>
    <row r="213" spans="1:25" s="181" customFormat="1" ht="52.5" x14ac:dyDescent="0.35">
      <c r="A213" s="183">
        <f>IF(ISERR(#REF!+1)=TRUE,1,#REF!+1)</f>
        <v>1</v>
      </c>
      <c r="B213" s="166" t="s">
        <v>977</v>
      </c>
      <c r="C213" s="166" t="s">
        <v>978</v>
      </c>
      <c r="D213" s="167" t="s">
        <v>979</v>
      </c>
      <c r="E213" s="168">
        <v>3</v>
      </c>
      <c r="F213" s="182" t="str">
        <f>IF(ISERROR(IF(G213/E213=0,"",G213/E213))=TRUE,"",IF(G213/E213=0,"",G213/E213))</f>
        <v/>
      </c>
      <c r="G213" s="169"/>
      <c r="H213" s="168" t="s">
        <v>25</v>
      </c>
      <c r="I213" s="170">
        <v>0.12</v>
      </c>
      <c r="J213" s="170">
        <v>24</v>
      </c>
      <c r="K213" s="170">
        <v>480</v>
      </c>
      <c r="L213" s="170">
        <v>2400</v>
      </c>
      <c r="M213" s="185">
        <v>279.17</v>
      </c>
      <c r="N213" s="186">
        <f>M213*$S$3</f>
        <v>55.834000000000003</v>
      </c>
      <c r="O213" s="296">
        <f>SUM(M213,N213)</f>
        <v>335.00400000000002</v>
      </c>
      <c r="P213" s="489"/>
      <c r="Q213" s="174" t="str">
        <f>IF(ISERR(IF(O213*G213=0,"",O213*G213))=TRUE,"",IF(O213*G213=0,"",O213*G213))</f>
        <v/>
      </c>
      <c r="R213" s="176" t="s">
        <v>980</v>
      </c>
      <c r="S213" s="177" t="s">
        <v>958</v>
      </c>
      <c r="T213" s="178" t="e">
        <f>VLOOKUP(D213,[1]in_protocol!$A:$AC,#REF!,0)</f>
        <v>#REF!</v>
      </c>
      <c r="U213" s="178">
        <f t="shared" si="53"/>
        <v>0</v>
      </c>
      <c r="V213" s="178">
        <f t="shared" si="54"/>
        <v>0</v>
      </c>
      <c r="W213" s="178"/>
      <c r="X213" s="178"/>
      <c r="Y213" s="189"/>
    </row>
    <row r="214" spans="1:25" s="181" customFormat="1" ht="52.5" x14ac:dyDescent="0.35">
      <c r="A214" s="183">
        <v>2</v>
      </c>
      <c r="B214" s="166" t="s">
        <v>981</v>
      </c>
      <c r="C214" s="166" t="s">
        <v>982</v>
      </c>
      <c r="D214" s="167" t="s">
        <v>983</v>
      </c>
      <c r="E214" s="168">
        <v>3</v>
      </c>
      <c r="F214" s="182" t="str">
        <f>IF(ISERROR(IF(G214/E214=0,"",G214/E214))=TRUE,"",IF(G214/E214=0,"",G214/E214))</f>
        <v/>
      </c>
      <c r="G214" s="169"/>
      <c r="H214" s="168" t="s">
        <v>24</v>
      </c>
      <c r="I214" s="170">
        <v>0.12</v>
      </c>
      <c r="J214" s="170">
        <v>24</v>
      </c>
      <c r="K214" s="170">
        <v>480</v>
      </c>
      <c r="L214" s="170">
        <v>2400</v>
      </c>
      <c r="M214" s="185">
        <v>279.17</v>
      </c>
      <c r="N214" s="186">
        <f>M214*$S$3</f>
        <v>55.834000000000003</v>
      </c>
      <c r="O214" s="296">
        <f>SUM(M214,N214)</f>
        <v>335.00400000000002</v>
      </c>
      <c r="P214" s="489"/>
      <c r="Q214" s="174" t="str">
        <f>IF(ISERR(IF(O214*G214=0,"",O214*G214))=TRUE,"",IF(O214*G214=0,"",O214*G214))</f>
        <v/>
      </c>
      <c r="R214" s="176" t="s">
        <v>984</v>
      </c>
      <c r="S214" s="177" t="s">
        <v>600</v>
      </c>
      <c r="T214" s="178" t="e">
        <f>VLOOKUP(D214,[1]in_protocol!$A:$AC,#REF!,0)</f>
        <v>#REF!</v>
      </c>
      <c r="U214" s="178">
        <f t="shared" si="53"/>
        <v>0</v>
      </c>
      <c r="V214" s="178">
        <f t="shared" si="54"/>
        <v>0</v>
      </c>
      <c r="W214" s="178"/>
      <c r="X214" s="178"/>
      <c r="Y214" s="189"/>
    </row>
    <row r="215" spans="1:25" s="181" customFormat="1" ht="52.5" x14ac:dyDescent="0.35">
      <c r="A215" s="183">
        <v>3</v>
      </c>
      <c r="B215" s="166" t="s">
        <v>985</v>
      </c>
      <c r="C215" s="166" t="s">
        <v>986</v>
      </c>
      <c r="D215" s="167" t="s">
        <v>987</v>
      </c>
      <c r="E215" s="168">
        <v>3</v>
      </c>
      <c r="F215" s="182" t="str">
        <f>IF(ISERROR(IF(G215/E215=0,"",G215/E215))=TRUE,"",IF(G215/E215=0,"",G215/E215))</f>
        <v/>
      </c>
      <c r="G215" s="169"/>
      <c r="H215" s="168" t="s">
        <v>24</v>
      </c>
      <c r="I215" s="170">
        <v>0.12</v>
      </c>
      <c r="J215" s="170">
        <v>24</v>
      </c>
      <c r="K215" s="170">
        <v>480</v>
      </c>
      <c r="L215" s="170">
        <v>2400</v>
      </c>
      <c r="M215" s="185">
        <v>279.17</v>
      </c>
      <c r="N215" s="186">
        <f>M215*$S$3</f>
        <v>55.834000000000003</v>
      </c>
      <c r="O215" s="296">
        <f>SUM(M215,N215)</f>
        <v>335.00400000000002</v>
      </c>
      <c r="P215" s="489"/>
      <c r="Q215" s="174" t="str">
        <f>IF(ISERR(IF(O215*G215=0,"",O215*G215))=TRUE,"",IF(O215*G215=0,"",O215*G215))</f>
        <v/>
      </c>
      <c r="R215" s="176" t="s">
        <v>988</v>
      </c>
      <c r="S215" s="177" t="s">
        <v>600</v>
      </c>
      <c r="T215" s="178" t="e">
        <f>VLOOKUP(D215,[1]in_protocol!$A:$AC,#REF!,0)</f>
        <v>#REF!</v>
      </c>
      <c r="U215" s="178">
        <f t="shared" si="53"/>
        <v>0</v>
      </c>
      <c r="V215" s="178">
        <f t="shared" si="54"/>
        <v>0</v>
      </c>
      <c r="W215" s="178"/>
      <c r="X215" s="178"/>
      <c r="Y215" s="189"/>
    </row>
    <row r="216" spans="1:25" s="181" customFormat="1" ht="52.5" x14ac:dyDescent="0.35">
      <c r="A216" s="183">
        <v>4</v>
      </c>
      <c r="B216" s="166" t="s">
        <v>989</v>
      </c>
      <c r="C216" s="166" t="s">
        <v>990</v>
      </c>
      <c r="D216" s="168" t="s">
        <v>991</v>
      </c>
      <c r="E216" s="168">
        <v>3</v>
      </c>
      <c r="F216" s="182" t="str">
        <f>IF(ISERROR(IF(G216/E216=0,"",G216/E216))=TRUE,"",IF(G216/E216=0,"",G216/E216))</f>
        <v/>
      </c>
      <c r="G216" s="169"/>
      <c r="H216" s="168" t="s">
        <v>24</v>
      </c>
      <c r="I216" s="170">
        <v>0.12</v>
      </c>
      <c r="J216" s="170">
        <v>24</v>
      </c>
      <c r="K216" s="170">
        <v>480</v>
      </c>
      <c r="L216" s="170">
        <v>2400</v>
      </c>
      <c r="M216" s="185">
        <v>279.17</v>
      </c>
      <c r="N216" s="186">
        <f>M216*$S$3</f>
        <v>55.834000000000003</v>
      </c>
      <c r="O216" s="296">
        <f>SUM(M216,N216)</f>
        <v>335.00400000000002</v>
      </c>
      <c r="P216" s="489"/>
      <c r="Q216" s="174" t="str">
        <f>IF(ISERR(IF(O216*G216=0,"",O216*G216))=TRUE,"",IF(O216*G216=0,"",O216*G216))</f>
        <v/>
      </c>
      <c r="R216" s="176" t="s">
        <v>992</v>
      </c>
      <c r="S216" s="177" t="s">
        <v>993</v>
      </c>
      <c r="T216" s="178" t="e">
        <f>VLOOKUP(D216,[1]in_protocol!$A:$AC,#REF!,0)</f>
        <v>#REF!</v>
      </c>
      <c r="U216" s="178">
        <f t="shared" si="53"/>
        <v>0</v>
      </c>
      <c r="V216" s="178">
        <f t="shared" si="54"/>
        <v>0</v>
      </c>
      <c r="W216" s="178"/>
      <c r="X216" s="178"/>
      <c r="Y216" s="189"/>
    </row>
    <row r="217" spans="1:25" s="181" customFormat="1" ht="26.25" x14ac:dyDescent="0.35">
      <c r="A217" s="214" t="s">
        <v>994</v>
      </c>
      <c r="B217" s="215"/>
      <c r="C217" s="215"/>
      <c r="D217" s="216"/>
      <c r="E217" s="216"/>
      <c r="F217" s="216"/>
      <c r="G217" s="217"/>
      <c r="H217" s="216"/>
      <c r="I217" s="216"/>
      <c r="J217" s="217"/>
      <c r="K217" s="217"/>
      <c r="L217" s="217"/>
      <c r="M217" s="218"/>
      <c r="N217" s="218"/>
      <c r="O217" s="314"/>
      <c r="P217" s="314"/>
      <c r="Q217" s="218"/>
      <c r="R217" s="220"/>
      <c r="S217" s="259"/>
      <c r="T217" s="260" t="s">
        <v>14</v>
      </c>
      <c r="U217" s="260">
        <f t="shared" si="53"/>
        <v>0</v>
      </c>
      <c r="V217" s="260" t="str">
        <f t="shared" si="54"/>
        <v/>
      </c>
      <c r="W217" s="260" t="s">
        <v>14</v>
      </c>
      <c r="X217" s="260" t="str">
        <f t="shared" si="51"/>
        <v/>
      </c>
      <c r="Y217" s="261" t="str">
        <f t="shared" si="52"/>
        <v/>
      </c>
    </row>
    <row r="218" spans="1:25" s="181" customFormat="1" ht="51" x14ac:dyDescent="0.35">
      <c r="A218" s="183">
        <f t="shared" ref="A218:A223" si="55">IF(ISERR(A217+1)=TRUE,1,A217+1)</f>
        <v>1</v>
      </c>
      <c r="B218" s="166" t="s">
        <v>995</v>
      </c>
      <c r="C218" s="262" t="s">
        <v>1748</v>
      </c>
      <c r="D218" s="167" t="s">
        <v>996</v>
      </c>
      <c r="E218" s="168">
        <v>3</v>
      </c>
      <c r="F218" s="182" t="str">
        <f t="shared" ref="F218:F224" si="56">IF(ISERROR(IF(G218/E218=0,"",G218/E218))=TRUE,"",IF(G218/E218=0,"",G218/E218))</f>
        <v/>
      </c>
      <c r="G218" s="169"/>
      <c r="H218" s="168" t="s">
        <v>23</v>
      </c>
      <c r="I218" s="170">
        <v>0.12</v>
      </c>
      <c r="J218" s="170">
        <v>24</v>
      </c>
      <c r="K218" s="170">
        <v>480</v>
      </c>
      <c r="L218" s="170">
        <v>2400</v>
      </c>
      <c r="M218" s="185">
        <v>279.17</v>
      </c>
      <c r="N218" s="186">
        <f t="shared" ref="N218:N224" si="57">M218*$S$3</f>
        <v>55.834000000000003</v>
      </c>
      <c r="O218" s="296">
        <f t="shared" ref="O218:O224" si="58">SUM(M218,N218)</f>
        <v>335.00400000000002</v>
      </c>
      <c r="P218" s="489"/>
      <c r="Q218" s="174" t="str">
        <f t="shared" ref="Q218:Q224" si="59">IF(ISERR(IF(O218*G218=0,"",O218*G218))=TRUE,"",IF(O218*G218=0,"",O218*G218))</f>
        <v/>
      </c>
      <c r="R218" s="176" t="s">
        <v>997</v>
      </c>
      <c r="S218" s="177" t="s">
        <v>998</v>
      </c>
      <c r="T218" s="178" t="e">
        <f>VLOOKUP(D218,[1]in_protocol!$A:$AC,#REF!,0)</f>
        <v>#REF!</v>
      </c>
      <c r="U218" s="178">
        <f t="shared" si="53"/>
        <v>0</v>
      </c>
      <c r="V218" s="178">
        <f t="shared" si="54"/>
        <v>0</v>
      </c>
      <c r="W218" s="178"/>
      <c r="X218" s="178"/>
      <c r="Y218" s="189"/>
    </row>
    <row r="219" spans="1:25" s="181" customFormat="1" ht="52.5" x14ac:dyDescent="0.35">
      <c r="A219" s="183">
        <f t="shared" si="55"/>
        <v>2</v>
      </c>
      <c r="B219" s="166" t="s">
        <v>999</v>
      </c>
      <c r="C219" s="166" t="s">
        <v>1000</v>
      </c>
      <c r="D219" s="167" t="s">
        <v>1001</v>
      </c>
      <c r="E219" s="168">
        <v>3</v>
      </c>
      <c r="F219" s="182" t="str">
        <f t="shared" si="56"/>
        <v/>
      </c>
      <c r="G219" s="169"/>
      <c r="H219" s="168" t="s">
        <v>23</v>
      </c>
      <c r="I219" s="170">
        <v>0.12</v>
      </c>
      <c r="J219" s="170">
        <v>24</v>
      </c>
      <c r="K219" s="170">
        <v>480</v>
      </c>
      <c r="L219" s="170">
        <v>2400</v>
      </c>
      <c r="M219" s="185">
        <v>279.17</v>
      </c>
      <c r="N219" s="186">
        <f t="shared" si="57"/>
        <v>55.834000000000003</v>
      </c>
      <c r="O219" s="296">
        <f t="shared" si="58"/>
        <v>335.00400000000002</v>
      </c>
      <c r="P219" s="489"/>
      <c r="Q219" s="174" t="str">
        <f t="shared" si="59"/>
        <v/>
      </c>
      <c r="R219" s="176" t="s">
        <v>1002</v>
      </c>
      <c r="S219" s="177" t="s">
        <v>998</v>
      </c>
      <c r="T219" s="178" t="e">
        <f>VLOOKUP(D219,[1]in_protocol!$A:$AC,#REF!,0)</f>
        <v>#REF!</v>
      </c>
      <c r="U219" s="178">
        <f t="shared" si="53"/>
        <v>0</v>
      </c>
      <c r="V219" s="178">
        <f t="shared" si="54"/>
        <v>0</v>
      </c>
      <c r="W219" s="178"/>
      <c r="X219" s="178"/>
      <c r="Y219" s="189"/>
    </row>
    <row r="220" spans="1:25" s="181" customFormat="1" ht="51" x14ac:dyDescent="0.35">
      <c r="A220" s="183">
        <f t="shared" si="55"/>
        <v>3</v>
      </c>
      <c r="B220" s="166" t="s">
        <v>1003</v>
      </c>
      <c r="C220" s="262" t="s">
        <v>1749</v>
      </c>
      <c r="D220" s="167" t="s">
        <v>1004</v>
      </c>
      <c r="E220" s="168">
        <v>3</v>
      </c>
      <c r="F220" s="182" t="str">
        <f t="shared" si="56"/>
        <v/>
      </c>
      <c r="G220" s="169"/>
      <c r="H220" s="168" t="s">
        <v>23</v>
      </c>
      <c r="I220" s="170">
        <v>0.12</v>
      </c>
      <c r="J220" s="170">
        <v>24</v>
      </c>
      <c r="K220" s="170">
        <v>480</v>
      </c>
      <c r="L220" s="170">
        <v>2400</v>
      </c>
      <c r="M220" s="185">
        <v>279.17</v>
      </c>
      <c r="N220" s="186">
        <f t="shared" si="57"/>
        <v>55.834000000000003</v>
      </c>
      <c r="O220" s="296">
        <f t="shared" si="58"/>
        <v>335.00400000000002</v>
      </c>
      <c r="P220" s="489"/>
      <c r="Q220" s="174" t="str">
        <f t="shared" si="59"/>
        <v/>
      </c>
      <c r="R220" s="176" t="s">
        <v>1005</v>
      </c>
      <c r="S220" s="177" t="s">
        <v>998</v>
      </c>
      <c r="T220" s="178" t="e">
        <f>VLOOKUP(D220,[1]in_protocol!$A:$AC,#REF!,0)</f>
        <v>#REF!</v>
      </c>
      <c r="U220" s="178">
        <f t="shared" si="53"/>
        <v>0</v>
      </c>
      <c r="V220" s="178">
        <f t="shared" si="54"/>
        <v>0</v>
      </c>
      <c r="W220" s="178"/>
      <c r="X220" s="178"/>
      <c r="Y220" s="189"/>
    </row>
    <row r="221" spans="1:25" s="181" customFormat="1" ht="26.25" x14ac:dyDescent="0.35">
      <c r="A221" s="183">
        <f t="shared" si="55"/>
        <v>4</v>
      </c>
      <c r="B221" s="166" t="s">
        <v>1006</v>
      </c>
      <c r="C221" s="166" t="s">
        <v>1007</v>
      </c>
      <c r="D221" s="167" t="s">
        <v>1008</v>
      </c>
      <c r="E221" s="168">
        <v>3</v>
      </c>
      <c r="F221" s="182" t="str">
        <f t="shared" si="56"/>
        <v/>
      </c>
      <c r="G221" s="169"/>
      <c r="H221" s="168" t="s">
        <v>23</v>
      </c>
      <c r="I221" s="170">
        <v>0.12</v>
      </c>
      <c r="J221" s="170">
        <v>24</v>
      </c>
      <c r="K221" s="170">
        <v>480</v>
      </c>
      <c r="L221" s="170">
        <v>2400</v>
      </c>
      <c r="M221" s="185">
        <v>279.17</v>
      </c>
      <c r="N221" s="186">
        <f t="shared" si="57"/>
        <v>55.834000000000003</v>
      </c>
      <c r="O221" s="296">
        <f t="shared" si="58"/>
        <v>335.00400000000002</v>
      </c>
      <c r="P221" s="489"/>
      <c r="Q221" s="174" t="str">
        <f t="shared" si="59"/>
        <v/>
      </c>
      <c r="R221" s="176" t="s">
        <v>1009</v>
      </c>
      <c r="S221" s="177" t="s">
        <v>998</v>
      </c>
      <c r="T221" s="178" t="e">
        <f>VLOOKUP(D221,[1]in_protocol!$A:$AC,#REF!,0)</f>
        <v>#REF!</v>
      </c>
      <c r="U221" s="178">
        <f t="shared" si="53"/>
        <v>0</v>
      </c>
      <c r="V221" s="178">
        <f t="shared" si="54"/>
        <v>0</v>
      </c>
      <c r="W221" s="178"/>
      <c r="X221" s="178"/>
      <c r="Y221" s="189"/>
    </row>
    <row r="222" spans="1:25" s="181" customFormat="1" ht="52.5" x14ac:dyDescent="0.35">
      <c r="A222" s="183">
        <f t="shared" si="55"/>
        <v>5</v>
      </c>
      <c r="B222" s="166" t="s">
        <v>1010</v>
      </c>
      <c r="C222" s="166" t="s">
        <v>1011</v>
      </c>
      <c r="D222" s="167" t="s">
        <v>1012</v>
      </c>
      <c r="E222" s="168">
        <v>3</v>
      </c>
      <c r="F222" s="182" t="str">
        <f t="shared" si="56"/>
        <v/>
      </c>
      <c r="G222" s="169"/>
      <c r="H222" s="168" t="s">
        <v>23</v>
      </c>
      <c r="I222" s="170">
        <v>0.12</v>
      </c>
      <c r="J222" s="170">
        <v>24</v>
      </c>
      <c r="K222" s="170">
        <v>480</v>
      </c>
      <c r="L222" s="170">
        <v>2400</v>
      </c>
      <c r="M222" s="185">
        <v>279.17</v>
      </c>
      <c r="N222" s="186">
        <f t="shared" si="57"/>
        <v>55.834000000000003</v>
      </c>
      <c r="O222" s="296">
        <f t="shared" si="58"/>
        <v>335.00400000000002</v>
      </c>
      <c r="P222" s="489"/>
      <c r="Q222" s="174" t="str">
        <f t="shared" si="59"/>
        <v/>
      </c>
      <c r="R222" s="176" t="s">
        <v>1013</v>
      </c>
      <c r="S222" s="177" t="s">
        <v>998</v>
      </c>
      <c r="T222" s="178" t="e">
        <f>VLOOKUP(D222,[1]in_protocol!$A:$AC,#REF!,0)</f>
        <v>#REF!</v>
      </c>
      <c r="U222" s="178">
        <f t="shared" si="53"/>
        <v>0</v>
      </c>
      <c r="V222" s="178">
        <f t="shared" si="54"/>
        <v>0</v>
      </c>
      <c r="W222" s="178"/>
      <c r="X222" s="178"/>
      <c r="Y222" s="189"/>
    </row>
    <row r="223" spans="1:25" s="181" customFormat="1" ht="52.5" x14ac:dyDescent="0.35">
      <c r="A223" s="183">
        <f t="shared" si="55"/>
        <v>6</v>
      </c>
      <c r="B223" s="166" t="s">
        <v>1014</v>
      </c>
      <c r="C223" s="166" t="s">
        <v>1015</v>
      </c>
      <c r="D223" s="167" t="s">
        <v>1016</v>
      </c>
      <c r="E223" s="168">
        <v>3</v>
      </c>
      <c r="F223" s="182" t="str">
        <f t="shared" si="56"/>
        <v/>
      </c>
      <c r="G223" s="169"/>
      <c r="H223" s="168" t="s">
        <v>23</v>
      </c>
      <c r="I223" s="170">
        <v>0.12</v>
      </c>
      <c r="J223" s="170">
        <v>24</v>
      </c>
      <c r="K223" s="170">
        <v>480</v>
      </c>
      <c r="L223" s="170">
        <v>2400</v>
      </c>
      <c r="M223" s="185">
        <v>279.17</v>
      </c>
      <c r="N223" s="186">
        <f t="shared" si="57"/>
        <v>55.834000000000003</v>
      </c>
      <c r="O223" s="296">
        <f t="shared" si="58"/>
        <v>335.00400000000002</v>
      </c>
      <c r="P223" s="489"/>
      <c r="Q223" s="174" t="str">
        <f t="shared" si="59"/>
        <v/>
      </c>
      <c r="R223" s="176" t="s">
        <v>1017</v>
      </c>
      <c r="S223" s="177" t="s">
        <v>944</v>
      </c>
      <c r="T223" s="178" t="e">
        <f>VLOOKUP(D223,[1]in_protocol!$A:$AC,#REF!,0)</f>
        <v>#REF!</v>
      </c>
      <c r="U223" s="178">
        <f t="shared" si="53"/>
        <v>0</v>
      </c>
      <c r="V223" s="178">
        <f t="shared" si="54"/>
        <v>0</v>
      </c>
      <c r="W223" s="178"/>
      <c r="X223" s="178"/>
      <c r="Y223" s="189"/>
    </row>
    <row r="224" spans="1:25" s="181" customFormat="1" ht="52.5" x14ac:dyDescent="0.35">
      <c r="A224" s="183">
        <v>7</v>
      </c>
      <c r="B224" s="166" t="s">
        <v>1018</v>
      </c>
      <c r="C224" s="166" t="s">
        <v>1019</v>
      </c>
      <c r="D224" s="167" t="s">
        <v>1020</v>
      </c>
      <c r="E224" s="168">
        <v>3</v>
      </c>
      <c r="F224" s="182" t="str">
        <f t="shared" si="56"/>
        <v/>
      </c>
      <c r="G224" s="169"/>
      <c r="H224" s="168" t="s">
        <v>23</v>
      </c>
      <c r="I224" s="170">
        <v>0.12</v>
      </c>
      <c r="J224" s="170">
        <v>24</v>
      </c>
      <c r="K224" s="170">
        <v>480</v>
      </c>
      <c r="L224" s="170">
        <v>2400</v>
      </c>
      <c r="M224" s="185">
        <v>279.17</v>
      </c>
      <c r="N224" s="186">
        <f t="shared" si="57"/>
        <v>55.834000000000003</v>
      </c>
      <c r="O224" s="296">
        <f t="shared" si="58"/>
        <v>335.00400000000002</v>
      </c>
      <c r="P224" s="489"/>
      <c r="Q224" s="174" t="str">
        <f t="shared" si="59"/>
        <v/>
      </c>
      <c r="R224" s="176" t="s">
        <v>1021</v>
      </c>
      <c r="S224" s="177" t="s">
        <v>993</v>
      </c>
      <c r="T224" s="178" t="e">
        <f>VLOOKUP(D224,[1]in_protocol!$A:$AC,#REF!,0)</f>
        <v>#REF!</v>
      </c>
      <c r="U224" s="178">
        <f t="shared" si="53"/>
        <v>0</v>
      </c>
      <c r="V224" s="178">
        <f t="shared" si="54"/>
        <v>0</v>
      </c>
      <c r="W224" s="178"/>
      <c r="X224" s="178"/>
      <c r="Y224" s="189"/>
    </row>
    <row r="225" spans="1:25" s="181" customFormat="1" ht="26.25" x14ac:dyDescent="0.35">
      <c r="A225" s="214" t="s">
        <v>1022</v>
      </c>
      <c r="B225" s="215"/>
      <c r="C225" s="215"/>
      <c r="D225" s="216"/>
      <c r="E225" s="216"/>
      <c r="F225" s="216"/>
      <c r="G225" s="217"/>
      <c r="H225" s="216"/>
      <c r="I225" s="216"/>
      <c r="J225" s="217"/>
      <c r="K225" s="217"/>
      <c r="L225" s="217"/>
      <c r="M225" s="218"/>
      <c r="N225" s="218"/>
      <c r="O225" s="314"/>
      <c r="P225" s="314"/>
      <c r="Q225" s="218"/>
      <c r="R225" s="220"/>
      <c r="S225" s="259"/>
      <c r="T225" s="260" t="s">
        <v>14</v>
      </c>
      <c r="U225" s="260">
        <f t="shared" si="53"/>
        <v>0</v>
      </c>
      <c r="V225" s="260" t="str">
        <f t="shared" si="54"/>
        <v/>
      </c>
      <c r="W225" s="260" t="s">
        <v>14</v>
      </c>
      <c r="X225" s="260" t="str">
        <f t="shared" si="51"/>
        <v/>
      </c>
      <c r="Y225" s="261" t="str">
        <f t="shared" si="52"/>
        <v/>
      </c>
    </row>
    <row r="226" spans="1:25" s="181" customFormat="1" ht="52.5" x14ac:dyDescent="0.35">
      <c r="A226" s="183">
        <f>IF(ISERR(A225+1)=TRUE,1,A225+1)</f>
        <v>1</v>
      </c>
      <c r="B226" s="166" t="s">
        <v>1023</v>
      </c>
      <c r="C226" s="166" t="s">
        <v>1024</v>
      </c>
      <c r="D226" s="167" t="s">
        <v>1025</v>
      </c>
      <c r="E226" s="168">
        <v>3</v>
      </c>
      <c r="F226" s="182" t="str">
        <f>IF(ISERROR(IF(G226/E226=0,"",G226/E226))=TRUE,"",IF(G226/E226=0,"",G226/E226))</f>
        <v/>
      </c>
      <c r="G226" s="169"/>
      <c r="H226" s="168" t="s">
        <v>23</v>
      </c>
      <c r="I226" s="170">
        <v>0.12</v>
      </c>
      <c r="J226" s="170">
        <v>24</v>
      </c>
      <c r="K226" s="170">
        <v>480</v>
      </c>
      <c r="L226" s="170">
        <v>2400</v>
      </c>
      <c r="M226" s="185">
        <v>279.17</v>
      </c>
      <c r="N226" s="186">
        <f>M226*$S$3</f>
        <v>55.834000000000003</v>
      </c>
      <c r="O226" s="296">
        <f>SUM(M226,N226)</f>
        <v>335.00400000000002</v>
      </c>
      <c r="P226" s="489"/>
      <c r="Q226" s="174" t="str">
        <f>IF(ISERR(IF(O226*G226=0,"",O226*G226))=TRUE,"",IF(O226*G226=0,"",O226*G226))</f>
        <v/>
      </c>
      <c r="R226" s="176" t="s">
        <v>1026</v>
      </c>
      <c r="S226" s="177" t="s">
        <v>1027</v>
      </c>
      <c r="T226" s="178" t="e">
        <f>VLOOKUP(D226,[1]in_protocol!$A:$AC,#REF!,0)</f>
        <v>#REF!</v>
      </c>
      <c r="U226" s="178">
        <f t="shared" si="53"/>
        <v>0</v>
      </c>
      <c r="V226" s="178">
        <f t="shared" si="54"/>
        <v>0</v>
      </c>
      <c r="W226" s="178"/>
      <c r="X226" s="178"/>
      <c r="Y226" s="189"/>
    </row>
    <row r="227" spans="1:25" s="181" customFormat="1" ht="52.5" x14ac:dyDescent="0.35">
      <c r="A227" s="183">
        <f>IF(ISERR(A226+1)=TRUE,1,A226+1)</f>
        <v>2</v>
      </c>
      <c r="B227" s="166" t="s">
        <v>1028</v>
      </c>
      <c r="C227" s="166" t="s">
        <v>1029</v>
      </c>
      <c r="D227" s="167" t="s">
        <v>1030</v>
      </c>
      <c r="E227" s="168">
        <v>3</v>
      </c>
      <c r="F227" s="182" t="str">
        <f>IF(ISERROR(IF(G227/E227=0,"",G227/E227))=TRUE,"",IF(G227/E227=0,"",G227/E227))</f>
        <v/>
      </c>
      <c r="G227" s="169"/>
      <c r="H227" s="168" t="s">
        <v>23</v>
      </c>
      <c r="I227" s="170">
        <v>0.12</v>
      </c>
      <c r="J227" s="170">
        <v>24</v>
      </c>
      <c r="K227" s="170">
        <v>480</v>
      </c>
      <c r="L227" s="170">
        <v>2400</v>
      </c>
      <c r="M227" s="185">
        <v>279.17</v>
      </c>
      <c r="N227" s="186">
        <f>M227*$S$3</f>
        <v>55.834000000000003</v>
      </c>
      <c r="O227" s="296">
        <f>SUM(M227,N227)</f>
        <v>335.00400000000002</v>
      </c>
      <c r="P227" s="489"/>
      <c r="Q227" s="174" t="str">
        <f>IF(ISERR(IF(O227*G227=0,"",O227*G227))=TRUE,"",IF(O227*G227=0,"",O227*G227))</f>
        <v/>
      </c>
      <c r="R227" s="176" t="s">
        <v>1031</v>
      </c>
      <c r="S227" s="177" t="s">
        <v>1027</v>
      </c>
      <c r="T227" s="178" t="e">
        <f>VLOOKUP(D227,[1]in_protocol!$A:$AC,#REF!,0)</f>
        <v>#REF!</v>
      </c>
      <c r="U227" s="178">
        <f t="shared" si="53"/>
        <v>0</v>
      </c>
      <c r="V227" s="178">
        <f t="shared" si="54"/>
        <v>0</v>
      </c>
      <c r="W227" s="178"/>
      <c r="X227" s="178"/>
      <c r="Y227" s="189"/>
    </row>
    <row r="228" spans="1:25" s="181" customFormat="1" ht="76.5" x14ac:dyDescent="0.35">
      <c r="A228" s="183">
        <f>IF(ISERR(A227+1)=TRUE,1,A227+1)</f>
        <v>3</v>
      </c>
      <c r="B228" s="166" t="s">
        <v>1032</v>
      </c>
      <c r="C228" s="262" t="s">
        <v>1750</v>
      </c>
      <c r="D228" s="167" t="s">
        <v>1033</v>
      </c>
      <c r="E228" s="168">
        <v>3</v>
      </c>
      <c r="F228" s="182" t="str">
        <f>IF(ISERROR(IF(G228/E228=0,"",G228/E228))=TRUE,"",IF(G228/E228=0,"",G228/E228))</f>
        <v/>
      </c>
      <c r="G228" s="169"/>
      <c r="H228" s="168" t="s">
        <v>23</v>
      </c>
      <c r="I228" s="170">
        <v>0.12</v>
      </c>
      <c r="J228" s="170">
        <v>24</v>
      </c>
      <c r="K228" s="170">
        <v>480</v>
      </c>
      <c r="L228" s="170">
        <v>2400</v>
      </c>
      <c r="M228" s="185">
        <v>279.17</v>
      </c>
      <c r="N228" s="186">
        <f>M228*$S$3</f>
        <v>55.834000000000003</v>
      </c>
      <c r="O228" s="296">
        <f>SUM(M228,N228)</f>
        <v>335.00400000000002</v>
      </c>
      <c r="P228" s="489"/>
      <c r="Q228" s="174" t="str">
        <f>IF(ISERR(IF(O228*G228=0,"",O228*G228))=TRUE,"",IF(O228*G228=0,"",O228*G228))</f>
        <v/>
      </c>
      <c r="R228" s="176" t="s">
        <v>1034</v>
      </c>
      <c r="S228" s="177" t="s">
        <v>1027</v>
      </c>
      <c r="T228" s="178" t="e">
        <f>VLOOKUP(D228,[1]in_protocol!$A:$AC,#REF!,0)</f>
        <v>#REF!</v>
      </c>
      <c r="U228" s="178">
        <f t="shared" si="53"/>
        <v>0</v>
      </c>
      <c r="V228" s="178">
        <f t="shared" si="54"/>
        <v>0</v>
      </c>
      <c r="W228" s="178"/>
      <c r="X228" s="178"/>
      <c r="Y228" s="189"/>
    </row>
    <row r="229" spans="1:25" s="181" customFormat="1" ht="78.75" x14ac:dyDescent="0.35">
      <c r="A229" s="183">
        <f>IF(ISERR(A228+1)=TRUE,1,A228+1)</f>
        <v>4</v>
      </c>
      <c r="B229" s="166" t="s">
        <v>1035</v>
      </c>
      <c r="C229" s="166" t="s">
        <v>1751</v>
      </c>
      <c r="D229" s="168" t="s">
        <v>1036</v>
      </c>
      <c r="E229" s="168">
        <v>3</v>
      </c>
      <c r="F229" s="182" t="str">
        <f>IF(ISERROR(IF(G229/E229=0,"",G229/E229))=TRUE,"",IF(G229/E229=0,"",G229/E229))</f>
        <v/>
      </c>
      <c r="G229" s="169"/>
      <c r="H229" s="168" t="s">
        <v>23</v>
      </c>
      <c r="I229" s="170">
        <v>0.12</v>
      </c>
      <c r="J229" s="170">
        <v>24</v>
      </c>
      <c r="K229" s="170">
        <v>480</v>
      </c>
      <c r="L229" s="170">
        <v>2400</v>
      </c>
      <c r="M229" s="185">
        <v>279.17</v>
      </c>
      <c r="N229" s="186">
        <f>M229*$S$3</f>
        <v>55.834000000000003</v>
      </c>
      <c r="O229" s="296">
        <f>SUM(M229,N229)</f>
        <v>335.00400000000002</v>
      </c>
      <c r="P229" s="489"/>
      <c r="Q229" s="174" t="str">
        <f>IF(ISERR(IF(O229*G229=0,"",O229*G229))=TRUE,"",IF(O229*G229=0,"",O229*G229))</f>
        <v/>
      </c>
      <c r="R229" s="176" t="s">
        <v>1037</v>
      </c>
      <c r="S229" s="177" t="s">
        <v>1027</v>
      </c>
      <c r="T229" s="178" t="e">
        <f>VLOOKUP(D229,[1]in_protocol!$A:$AC,#REF!,0)</f>
        <v>#REF!</v>
      </c>
      <c r="U229" s="178">
        <f t="shared" si="53"/>
        <v>0</v>
      </c>
      <c r="V229" s="178">
        <f t="shared" si="54"/>
        <v>0</v>
      </c>
      <c r="W229" s="178"/>
      <c r="X229" s="178"/>
      <c r="Y229" s="189"/>
    </row>
    <row r="230" spans="1:25" s="181" customFormat="1" ht="78.75" x14ac:dyDescent="0.35">
      <c r="A230" s="183">
        <f>IF(ISERR(A229+1)=TRUE,1,A229+1)</f>
        <v>5</v>
      </c>
      <c r="B230" s="166" t="s">
        <v>1038</v>
      </c>
      <c r="C230" s="166" t="s">
        <v>1039</v>
      </c>
      <c r="D230" s="167" t="s">
        <v>1040</v>
      </c>
      <c r="E230" s="168">
        <v>3</v>
      </c>
      <c r="F230" s="182" t="str">
        <f>IF(ISERROR(IF(G230/E230=0,"",G230/E230))=TRUE,"",IF(G230/E230=0,"",G230/E230))</f>
        <v/>
      </c>
      <c r="G230" s="169"/>
      <c r="H230" s="168" t="s">
        <v>23</v>
      </c>
      <c r="I230" s="170">
        <v>0.12</v>
      </c>
      <c r="J230" s="170">
        <v>24</v>
      </c>
      <c r="K230" s="170">
        <v>480</v>
      </c>
      <c r="L230" s="170">
        <v>2400</v>
      </c>
      <c r="M230" s="185">
        <v>279.17</v>
      </c>
      <c r="N230" s="186">
        <f>M230*$S$3</f>
        <v>55.834000000000003</v>
      </c>
      <c r="O230" s="296">
        <f>SUM(M230,N230)</f>
        <v>335.00400000000002</v>
      </c>
      <c r="P230" s="489"/>
      <c r="Q230" s="174" t="str">
        <f>IF(ISERR(IF(O230*G230=0,"",O230*G230))=TRUE,"",IF(O230*G230=0,"",O230*G230))</f>
        <v/>
      </c>
      <c r="R230" s="176" t="s">
        <v>1041</v>
      </c>
      <c r="S230" s="177" t="s">
        <v>993</v>
      </c>
      <c r="T230" s="178" t="e">
        <f>VLOOKUP(D230,[1]in_protocol!$A:$AC,#REF!,0)</f>
        <v>#REF!</v>
      </c>
      <c r="U230" s="178">
        <f t="shared" si="53"/>
        <v>0</v>
      </c>
      <c r="V230" s="178">
        <f t="shared" si="54"/>
        <v>0</v>
      </c>
      <c r="W230" s="178"/>
      <c r="X230" s="178"/>
      <c r="Y230" s="189"/>
    </row>
    <row r="231" spans="1:25" s="181" customFormat="1" ht="26.25" x14ac:dyDescent="0.35">
      <c r="A231" s="214" t="s">
        <v>1042</v>
      </c>
      <c r="B231" s="257"/>
      <c r="C231" s="257"/>
      <c r="D231" s="263"/>
      <c r="E231" s="263"/>
      <c r="F231" s="263"/>
      <c r="G231" s="264"/>
      <c r="H231" s="263"/>
      <c r="I231" s="263"/>
      <c r="J231" s="264"/>
      <c r="K231" s="264"/>
      <c r="L231" s="264"/>
      <c r="M231" s="279"/>
      <c r="N231" s="279"/>
      <c r="O231" s="474"/>
      <c r="P231" s="474"/>
      <c r="Q231" s="264"/>
      <c r="R231" s="266"/>
      <c r="S231" s="267"/>
      <c r="T231" s="268" t="s">
        <v>14</v>
      </c>
      <c r="U231" s="268">
        <f t="shared" si="53"/>
        <v>0</v>
      </c>
      <c r="V231" s="268" t="str">
        <f t="shared" si="54"/>
        <v/>
      </c>
      <c r="W231" s="268" t="s">
        <v>14</v>
      </c>
      <c r="X231" s="268" t="str">
        <f t="shared" si="51"/>
        <v/>
      </c>
      <c r="Y231" s="269" t="str">
        <f t="shared" si="52"/>
        <v/>
      </c>
    </row>
    <row r="232" spans="1:25" s="181" customFormat="1" ht="52.5" x14ac:dyDescent="0.35">
      <c r="A232" s="183">
        <f>IF(ISERR(A231+1)=TRUE,1,A231+1)</f>
        <v>1</v>
      </c>
      <c r="B232" s="166" t="s">
        <v>1043</v>
      </c>
      <c r="C232" s="166" t="s">
        <v>1044</v>
      </c>
      <c r="D232" s="167" t="s">
        <v>1045</v>
      </c>
      <c r="E232" s="168">
        <v>6</v>
      </c>
      <c r="F232" s="182" t="str">
        <f>IF(ISERROR(IF(G232/E232=0,"",G232/E232))=TRUE,"",IF(G232/E232=0,"",G232/E232))</f>
        <v/>
      </c>
      <c r="G232" s="169"/>
      <c r="H232" s="168" t="s">
        <v>23</v>
      </c>
      <c r="I232" s="170">
        <v>1.0720000000000001</v>
      </c>
      <c r="J232" s="170">
        <v>6</v>
      </c>
      <c r="K232" s="170">
        <v>150</v>
      </c>
      <c r="L232" s="170">
        <v>450</v>
      </c>
      <c r="M232" s="185">
        <v>458.33</v>
      </c>
      <c r="N232" s="186">
        <f>M232*$S$3</f>
        <v>91.665999999999997</v>
      </c>
      <c r="O232" s="296">
        <f>SUM(M232,N232)</f>
        <v>549.99599999999998</v>
      </c>
      <c r="P232" s="489"/>
      <c r="Q232" s="174" t="str">
        <f>IF(ISERR(IF(O232*G232=0,"",O232*G232))=TRUE,"",IF(O232*G232=0,"",O232*G232))</f>
        <v/>
      </c>
      <c r="R232" s="176" t="s">
        <v>1046</v>
      </c>
      <c r="S232" s="177" t="s">
        <v>1047</v>
      </c>
      <c r="T232" s="178" t="e">
        <f>VLOOKUP(D232,[1]in_protocol!$A:$AC,#REF!,0)</f>
        <v>#REF!</v>
      </c>
      <c r="U232" s="178">
        <f t="shared" si="53"/>
        <v>0</v>
      </c>
      <c r="V232" s="178">
        <f t="shared" si="54"/>
        <v>0</v>
      </c>
      <c r="W232" s="178"/>
      <c r="X232" s="178"/>
      <c r="Y232" s="189"/>
    </row>
    <row r="233" spans="1:25" s="181" customFormat="1" ht="52.5" x14ac:dyDescent="0.35">
      <c r="A233" s="183">
        <f>IF(ISERR(A232+1)=TRUE,1,A232+1)</f>
        <v>2</v>
      </c>
      <c r="B233" s="166" t="s">
        <v>1048</v>
      </c>
      <c r="C233" s="166" t="s">
        <v>1049</v>
      </c>
      <c r="D233" s="167" t="s">
        <v>1050</v>
      </c>
      <c r="E233" s="168">
        <v>6</v>
      </c>
      <c r="F233" s="182" t="str">
        <f>IF(ISERROR(IF(G233/E233=0,"",G233/E233))=TRUE,"",IF(G233/E233=0,"",G233/E233))</f>
        <v/>
      </c>
      <c r="G233" s="169"/>
      <c r="H233" s="168" t="s">
        <v>23</v>
      </c>
      <c r="I233" s="170">
        <v>1.0720000000000001</v>
      </c>
      <c r="J233" s="170">
        <v>6</v>
      </c>
      <c r="K233" s="170">
        <v>150</v>
      </c>
      <c r="L233" s="170">
        <v>450</v>
      </c>
      <c r="M233" s="185">
        <v>458.33</v>
      </c>
      <c r="N233" s="186">
        <f>M233*$S$3</f>
        <v>91.665999999999997</v>
      </c>
      <c r="O233" s="296">
        <f>SUM(M233,N233)</f>
        <v>549.99599999999998</v>
      </c>
      <c r="P233" s="489"/>
      <c r="Q233" s="174" t="str">
        <f>IF(ISERR(IF(O233*G233=0,"",O233*G233))=TRUE,"",IF(O233*G233=0,"",O233*G233))</f>
        <v/>
      </c>
      <c r="R233" s="176" t="s">
        <v>1051</v>
      </c>
      <c r="S233" s="177" t="s">
        <v>1047</v>
      </c>
      <c r="T233" s="178" t="e">
        <f>VLOOKUP(D233,[1]in_protocol!$A:$AC,#REF!,0)</f>
        <v>#REF!</v>
      </c>
      <c r="U233" s="178">
        <f t="shared" si="53"/>
        <v>0</v>
      </c>
      <c r="V233" s="178">
        <f t="shared" si="54"/>
        <v>0</v>
      </c>
      <c r="W233" s="178"/>
      <c r="X233" s="178"/>
      <c r="Y233" s="189"/>
    </row>
    <row r="234" spans="1:25" s="181" customFormat="1" ht="52.5" x14ac:dyDescent="0.35">
      <c r="A234" s="183">
        <f>IF(ISERR(A233+1)=TRUE,1,A233+1)</f>
        <v>3</v>
      </c>
      <c r="B234" s="166" t="s">
        <v>1052</v>
      </c>
      <c r="C234" s="166" t="s">
        <v>1053</v>
      </c>
      <c r="D234" s="167" t="s">
        <v>1054</v>
      </c>
      <c r="E234" s="168">
        <v>6</v>
      </c>
      <c r="F234" s="182" t="str">
        <f>IF(ISERROR(IF(G234/E234=0,"",G234/E234))=TRUE,"",IF(G234/E234=0,"",G234/E234))</f>
        <v/>
      </c>
      <c r="G234" s="169"/>
      <c r="H234" s="168" t="s">
        <v>23</v>
      </c>
      <c r="I234" s="170">
        <v>1.0720000000000001</v>
      </c>
      <c r="J234" s="170">
        <v>6</v>
      </c>
      <c r="K234" s="170">
        <v>150</v>
      </c>
      <c r="L234" s="170">
        <v>450</v>
      </c>
      <c r="M234" s="185">
        <v>458.33</v>
      </c>
      <c r="N234" s="186">
        <f>M234*$S$3</f>
        <v>91.665999999999997</v>
      </c>
      <c r="O234" s="296">
        <f>SUM(M234,N234)</f>
        <v>549.99599999999998</v>
      </c>
      <c r="P234" s="489"/>
      <c r="Q234" s="174" t="str">
        <f>IF(ISERR(IF(O234*G234=0,"",O234*G234))=TRUE,"",IF(O234*G234=0,"",O234*G234))</f>
        <v/>
      </c>
      <c r="R234" s="176" t="s">
        <v>1055</v>
      </c>
      <c r="S234" s="177" t="s">
        <v>1047</v>
      </c>
      <c r="T234" s="178" t="e">
        <f>VLOOKUP(D234,[1]in_protocol!$A:$AC,#REF!,0)</f>
        <v>#REF!</v>
      </c>
      <c r="U234" s="178">
        <f t="shared" si="53"/>
        <v>0</v>
      </c>
      <c r="V234" s="178">
        <f t="shared" si="54"/>
        <v>0</v>
      </c>
      <c r="W234" s="178"/>
      <c r="X234" s="178"/>
      <c r="Y234" s="189"/>
    </row>
    <row r="235" spans="1:25" s="181" customFormat="1" ht="53.25" thickBot="1" x14ac:dyDescent="0.4">
      <c r="A235" s="183">
        <f>IF(ISERR(A234+1)=TRUE,1,A234+1)</f>
        <v>4</v>
      </c>
      <c r="B235" s="244" t="s">
        <v>1056</v>
      </c>
      <c r="C235" s="244" t="s">
        <v>1057</v>
      </c>
      <c r="D235" s="245" t="s">
        <v>1058</v>
      </c>
      <c r="E235" s="168">
        <v>6</v>
      </c>
      <c r="F235" s="182" t="str">
        <f>IF(ISERROR(IF(G235/E235=0,"",G235/E235))=TRUE,"",IF(G235/E235=0,"",G235/E235))</f>
        <v/>
      </c>
      <c r="G235" s="169"/>
      <c r="H235" s="168" t="s">
        <v>23</v>
      </c>
      <c r="I235" s="170">
        <v>1.0720000000000001</v>
      </c>
      <c r="J235" s="170">
        <v>6</v>
      </c>
      <c r="K235" s="170">
        <v>150</v>
      </c>
      <c r="L235" s="170">
        <v>450</v>
      </c>
      <c r="M235" s="185">
        <v>458.33</v>
      </c>
      <c r="N235" s="240">
        <f>M235*$S$3</f>
        <v>91.665999999999997</v>
      </c>
      <c r="O235" s="296">
        <f>SUM(M235,N235)</f>
        <v>549.99599999999998</v>
      </c>
      <c r="P235" s="491"/>
      <c r="Q235" s="234" t="str">
        <f>IF(ISERR(IF(O235*G235=0,"",O235*G235))=TRUE,"",IF(O235*G235=0,"",O235*G235))</f>
        <v/>
      </c>
      <c r="R235" s="176" t="s">
        <v>1059</v>
      </c>
      <c r="S235" s="177" t="s">
        <v>1047</v>
      </c>
      <c r="T235" s="178" t="e">
        <f>VLOOKUP(D235,[1]in_protocol!$A:$AC,#REF!,0)</f>
        <v>#REF!</v>
      </c>
      <c r="U235" s="178">
        <f t="shared" si="53"/>
        <v>0</v>
      </c>
      <c r="V235" s="178">
        <f t="shared" si="54"/>
        <v>0</v>
      </c>
      <c r="W235" s="178"/>
      <c r="X235" s="178"/>
      <c r="Y235" s="189"/>
    </row>
    <row r="236" spans="1:25" s="181" customFormat="1" ht="27" thickBot="1" x14ac:dyDescent="0.4">
      <c r="A236" s="122" t="s">
        <v>1060</v>
      </c>
      <c r="B236" s="225"/>
      <c r="C236" s="226"/>
      <c r="D236" s="227"/>
      <c r="E236" s="227"/>
      <c r="F236" s="227"/>
      <c r="G236" s="228"/>
      <c r="H236" s="227"/>
      <c r="I236" s="227"/>
      <c r="J236" s="229"/>
      <c r="K236" s="229"/>
      <c r="L236" s="229"/>
      <c r="M236" s="230"/>
      <c r="N236" s="230"/>
      <c r="O236" s="472"/>
      <c r="P236" s="472"/>
      <c r="Q236" s="230"/>
      <c r="R236" s="230"/>
      <c r="S236" s="231"/>
      <c r="T236" s="232" t="s">
        <v>14</v>
      </c>
      <c r="U236" s="232">
        <f t="shared" si="53"/>
        <v>0</v>
      </c>
      <c r="V236" s="232" t="str">
        <f t="shared" si="54"/>
        <v/>
      </c>
      <c r="W236" s="232" t="s">
        <v>14</v>
      </c>
      <c r="X236" s="232" t="str">
        <f t="shared" si="51"/>
        <v/>
      </c>
      <c r="Y236" s="233" t="str">
        <f t="shared" si="52"/>
        <v/>
      </c>
    </row>
    <row r="237" spans="1:25" s="181" customFormat="1" ht="26.25" x14ac:dyDescent="0.35">
      <c r="A237" s="214" t="s">
        <v>1061</v>
      </c>
      <c r="B237" s="215"/>
      <c r="C237" s="215"/>
      <c r="D237" s="263"/>
      <c r="E237" s="263"/>
      <c r="F237" s="263"/>
      <c r="G237" s="264"/>
      <c r="H237" s="263"/>
      <c r="I237" s="263"/>
      <c r="J237" s="264"/>
      <c r="K237" s="264"/>
      <c r="L237" s="264"/>
      <c r="M237" s="265"/>
      <c r="N237" s="265"/>
      <c r="O237" s="474"/>
      <c r="P237" s="474"/>
      <c r="Q237" s="265"/>
      <c r="R237" s="291"/>
      <c r="S237" s="267"/>
      <c r="T237" s="268" t="s">
        <v>14</v>
      </c>
      <c r="U237" s="268">
        <f t="shared" si="53"/>
        <v>0</v>
      </c>
      <c r="V237" s="268" t="str">
        <f t="shared" si="54"/>
        <v/>
      </c>
      <c r="W237" s="268" t="s">
        <v>14</v>
      </c>
      <c r="X237" s="268" t="str">
        <f t="shared" si="51"/>
        <v/>
      </c>
      <c r="Y237" s="269" t="str">
        <f t="shared" si="52"/>
        <v/>
      </c>
    </row>
    <row r="238" spans="1:25" s="181" customFormat="1" ht="52.5" x14ac:dyDescent="0.35">
      <c r="A238" s="183">
        <v>1</v>
      </c>
      <c r="B238" s="166" t="s">
        <v>1062</v>
      </c>
      <c r="C238" s="262" t="s">
        <v>1752</v>
      </c>
      <c r="D238" s="167" t="s">
        <v>1063</v>
      </c>
      <c r="E238" s="168">
        <v>3</v>
      </c>
      <c r="F238" s="182" t="str">
        <f>IF(ISERROR(IF(G238/E238=0,"",G238/E238))=TRUE,"",IF(G238/E238=0,"",G238/E238))</f>
        <v/>
      </c>
      <c r="G238" s="169"/>
      <c r="H238" s="168" t="s">
        <v>23</v>
      </c>
      <c r="I238" s="170">
        <v>0.12</v>
      </c>
      <c r="J238" s="170">
        <v>24</v>
      </c>
      <c r="K238" s="170">
        <v>480</v>
      </c>
      <c r="L238" s="170">
        <v>2400</v>
      </c>
      <c r="M238" s="185">
        <v>369.17</v>
      </c>
      <c r="N238" s="186">
        <f>M238*$S$3</f>
        <v>73.834000000000003</v>
      </c>
      <c r="O238" s="296">
        <f>SUM(M238,N238)</f>
        <v>443.00400000000002</v>
      </c>
      <c r="P238" s="489"/>
      <c r="Q238" s="174" t="str">
        <f>IF(ISERR(IF(O238*G238=0,"",O238*G238))=TRUE,"",IF(O238*G238=0,"",O238*G238))</f>
        <v/>
      </c>
      <c r="R238" s="176" t="s">
        <v>1064</v>
      </c>
      <c r="S238" s="177" t="s">
        <v>1065</v>
      </c>
      <c r="T238" s="178" t="e">
        <f>VLOOKUP(D238,[1]in_protocol!$A:$AC,#REF!,0)</f>
        <v>#REF!</v>
      </c>
      <c r="U238" s="178">
        <f t="shared" si="53"/>
        <v>0</v>
      </c>
      <c r="V238" s="178">
        <f t="shared" si="54"/>
        <v>0</v>
      </c>
      <c r="W238" s="178"/>
      <c r="X238" s="178"/>
      <c r="Y238" s="189"/>
    </row>
    <row r="239" spans="1:25" s="181" customFormat="1" ht="76.5" x14ac:dyDescent="0.35">
      <c r="A239" s="183">
        <v>2</v>
      </c>
      <c r="B239" s="166" t="s">
        <v>1066</v>
      </c>
      <c r="C239" s="262" t="s">
        <v>1753</v>
      </c>
      <c r="D239" s="167" t="s">
        <v>1067</v>
      </c>
      <c r="E239" s="168">
        <v>3</v>
      </c>
      <c r="F239" s="182" t="str">
        <f>IF(ISERROR(IF(G239/E239=0,"",G239/E239))=TRUE,"",IF(G239/E239=0,"",G239/E239))</f>
        <v/>
      </c>
      <c r="G239" s="169"/>
      <c r="H239" s="168" t="s">
        <v>24</v>
      </c>
      <c r="I239" s="170">
        <v>0.12</v>
      </c>
      <c r="J239" s="170">
        <v>24</v>
      </c>
      <c r="K239" s="170">
        <v>480</v>
      </c>
      <c r="L239" s="170">
        <v>2400</v>
      </c>
      <c r="M239" s="185">
        <v>369.17</v>
      </c>
      <c r="N239" s="186">
        <f>M239*$S$3</f>
        <v>73.834000000000003</v>
      </c>
      <c r="O239" s="296">
        <f>SUM(M239,N239)</f>
        <v>443.00400000000002</v>
      </c>
      <c r="P239" s="489"/>
      <c r="Q239" s="174" t="str">
        <f>IF(ISERR(IF(O239*G239=0,"",O239*G239))=TRUE,"",IF(O239*G239=0,"",O239*G239))</f>
        <v/>
      </c>
      <c r="R239" s="176" t="s">
        <v>1068</v>
      </c>
      <c r="S239" s="177" t="s">
        <v>1069</v>
      </c>
      <c r="T239" s="178" t="e">
        <f>VLOOKUP(D239,[1]in_protocol!$A:$AC,#REF!,0)</f>
        <v>#REF!</v>
      </c>
      <c r="U239" s="178">
        <f t="shared" si="53"/>
        <v>0</v>
      </c>
      <c r="V239" s="178">
        <f t="shared" si="54"/>
        <v>0</v>
      </c>
      <c r="W239" s="178"/>
      <c r="X239" s="178"/>
      <c r="Y239" s="189"/>
    </row>
    <row r="240" spans="1:25" s="181" customFormat="1" ht="76.5" x14ac:dyDescent="0.35">
      <c r="A240" s="183">
        <v>3</v>
      </c>
      <c r="B240" s="166" t="s">
        <v>1070</v>
      </c>
      <c r="C240" s="262" t="s">
        <v>1753</v>
      </c>
      <c r="D240" s="292" t="s">
        <v>1071</v>
      </c>
      <c r="E240" s="168">
        <v>3</v>
      </c>
      <c r="F240" s="182" t="str">
        <f>IF(ISERROR(IF(G240/E240=0,"",G240/E240))=TRUE,"",IF(G240/E240=0,"",G240/E240))</f>
        <v/>
      </c>
      <c r="G240" s="169"/>
      <c r="H240" s="168" t="s">
        <v>24</v>
      </c>
      <c r="I240" s="170">
        <v>0.12</v>
      </c>
      <c r="J240" s="170">
        <v>24</v>
      </c>
      <c r="K240" s="170">
        <v>480</v>
      </c>
      <c r="L240" s="170">
        <v>2400</v>
      </c>
      <c r="M240" s="185">
        <v>369.17</v>
      </c>
      <c r="N240" s="186">
        <f>M240*$S$3</f>
        <v>73.834000000000003</v>
      </c>
      <c r="O240" s="296">
        <f>SUM(M240,N240)</f>
        <v>443.00400000000002</v>
      </c>
      <c r="P240" s="489"/>
      <c r="Q240" s="174" t="str">
        <f>IF(ISERR(IF(O240*G240=0,"",O240*G240))=TRUE,"",IF(O240*G240=0,"",O240*G240))</f>
        <v/>
      </c>
      <c r="R240" s="176" t="s">
        <v>1072</v>
      </c>
      <c r="S240" s="177" t="s">
        <v>1073</v>
      </c>
      <c r="T240" s="178" t="e">
        <f>VLOOKUP(D240,[1]in_protocol!$A:$AC,#REF!,0)</f>
        <v>#REF!</v>
      </c>
      <c r="U240" s="178">
        <f t="shared" si="53"/>
        <v>0</v>
      </c>
      <c r="V240" s="178">
        <f t="shared" si="54"/>
        <v>0</v>
      </c>
      <c r="W240" s="178"/>
      <c r="X240" s="178"/>
      <c r="Y240" s="189"/>
    </row>
    <row r="241" spans="1:25" s="181" customFormat="1" ht="76.5" x14ac:dyDescent="0.35">
      <c r="A241" s="183">
        <v>4</v>
      </c>
      <c r="B241" s="166" t="s">
        <v>1074</v>
      </c>
      <c r="C241" s="262" t="s">
        <v>1753</v>
      </c>
      <c r="D241" s="292" t="s">
        <v>1075</v>
      </c>
      <c r="E241" s="168">
        <v>3</v>
      </c>
      <c r="F241" s="182" t="str">
        <f>IF(ISERROR(IF(G241/E241=0,"",G241/E241))=TRUE,"",IF(G241/E241=0,"",G241/E241))</f>
        <v/>
      </c>
      <c r="G241" s="169"/>
      <c r="H241" s="168" t="s">
        <v>23</v>
      </c>
      <c r="I241" s="170">
        <v>0.12</v>
      </c>
      <c r="J241" s="170">
        <v>24</v>
      </c>
      <c r="K241" s="170">
        <v>480</v>
      </c>
      <c r="L241" s="170">
        <v>2400</v>
      </c>
      <c r="M241" s="185">
        <v>369.17</v>
      </c>
      <c r="N241" s="186">
        <f>M241*$S$3</f>
        <v>73.834000000000003</v>
      </c>
      <c r="O241" s="296">
        <f>SUM(M241,N241)</f>
        <v>443.00400000000002</v>
      </c>
      <c r="P241" s="489"/>
      <c r="Q241" s="174" t="str">
        <f>IF(ISERR(IF(O241*G241=0,"",O241*G241))=TRUE,"",IF(O241*G241=0,"",O241*G241))</f>
        <v/>
      </c>
      <c r="R241" s="176" t="s">
        <v>1076</v>
      </c>
      <c r="S241" s="177" t="s">
        <v>1065</v>
      </c>
      <c r="T241" s="178" t="e">
        <f>VLOOKUP(D241,[1]in_protocol!$A:$AC,#REF!,0)</f>
        <v>#REF!</v>
      </c>
      <c r="U241" s="178">
        <f t="shared" si="53"/>
        <v>0</v>
      </c>
      <c r="V241" s="178">
        <f t="shared" si="54"/>
        <v>0</v>
      </c>
      <c r="W241" s="178"/>
      <c r="X241" s="178"/>
      <c r="Y241" s="189"/>
    </row>
    <row r="242" spans="1:25" s="181" customFormat="1" ht="26.25" x14ac:dyDescent="0.35">
      <c r="A242" s="214" t="s">
        <v>1077</v>
      </c>
      <c r="B242" s="215"/>
      <c r="C242" s="215"/>
      <c r="D242" s="263"/>
      <c r="E242" s="263"/>
      <c r="F242" s="263"/>
      <c r="G242" s="264"/>
      <c r="H242" s="263"/>
      <c r="I242" s="263"/>
      <c r="J242" s="264"/>
      <c r="K242" s="264"/>
      <c r="L242" s="264"/>
      <c r="M242" s="265"/>
      <c r="N242" s="265"/>
      <c r="O242" s="474"/>
      <c r="P242" s="474"/>
      <c r="Q242" s="265"/>
      <c r="R242" s="291"/>
      <c r="S242" s="267"/>
      <c r="T242" s="268" t="s">
        <v>14</v>
      </c>
      <c r="U242" s="268">
        <f t="shared" si="53"/>
        <v>0</v>
      </c>
      <c r="V242" s="268" t="str">
        <f t="shared" si="54"/>
        <v/>
      </c>
      <c r="W242" s="268" t="s">
        <v>14</v>
      </c>
      <c r="X242" s="268" t="str">
        <f t="shared" ref="X242:X301" si="60">IFERROR(M242-W242,"")</f>
        <v/>
      </c>
      <c r="Y242" s="269" t="str">
        <f t="shared" ref="Y242:Y301" si="61">IFERROR((M242-W242)/W242,"")</f>
        <v/>
      </c>
    </row>
    <row r="243" spans="1:25" s="181" customFormat="1" ht="26.25" x14ac:dyDescent="0.35">
      <c r="A243" s="214" t="s">
        <v>1078</v>
      </c>
      <c r="B243" s="215"/>
      <c r="C243" s="215"/>
      <c r="D243" s="263"/>
      <c r="E243" s="263"/>
      <c r="F243" s="263"/>
      <c r="G243" s="264"/>
      <c r="H243" s="263"/>
      <c r="I243" s="263"/>
      <c r="J243" s="264"/>
      <c r="K243" s="264"/>
      <c r="L243" s="264"/>
      <c r="M243" s="265"/>
      <c r="N243" s="265"/>
      <c r="O243" s="474"/>
      <c r="P243" s="474"/>
      <c r="Q243" s="265"/>
      <c r="R243" s="291"/>
      <c r="S243" s="267"/>
      <c r="T243" s="268" t="s">
        <v>14</v>
      </c>
      <c r="U243" s="268">
        <f t="shared" si="53"/>
        <v>0</v>
      </c>
      <c r="V243" s="268" t="str">
        <f t="shared" si="54"/>
        <v/>
      </c>
      <c r="W243" s="268" t="s">
        <v>14</v>
      </c>
      <c r="X243" s="268" t="str">
        <f t="shared" si="60"/>
        <v/>
      </c>
      <c r="Y243" s="269" t="str">
        <f t="shared" si="61"/>
        <v/>
      </c>
    </row>
    <row r="244" spans="1:25" s="181" customFormat="1" ht="78.75" x14ac:dyDescent="0.35">
      <c r="A244" s="183">
        <f>IF(ISERR(#REF!+1)=TRUE,1,#REF!+1)</f>
        <v>1</v>
      </c>
      <c r="B244" s="166" t="s">
        <v>1079</v>
      </c>
      <c r="C244" s="166" t="s">
        <v>1080</v>
      </c>
      <c r="D244" s="167" t="s">
        <v>1081</v>
      </c>
      <c r="E244" s="168">
        <v>3</v>
      </c>
      <c r="F244" s="182" t="str">
        <f>IF(ISERROR(IF(G244/E244=0,"",G244/E244))=TRUE,"",IF(G244/E244=0,"",G244/E244))</f>
        <v/>
      </c>
      <c r="G244" s="169"/>
      <c r="H244" s="168" t="s">
        <v>25</v>
      </c>
      <c r="I244" s="170">
        <v>0.12</v>
      </c>
      <c r="J244" s="170">
        <v>24</v>
      </c>
      <c r="K244" s="170">
        <v>480</v>
      </c>
      <c r="L244" s="170">
        <v>2400</v>
      </c>
      <c r="M244" s="185">
        <v>369.17</v>
      </c>
      <c r="N244" s="186">
        <f>M244*$S$3</f>
        <v>73.834000000000003</v>
      </c>
      <c r="O244" s="296">
        <f>SUM(M244,N244)</f>
        <v>443.00400000000002</v>
      </c>
      <c r="P244" s="489"/>
      <c r="Q244" s="234" t="str">
        <f>IF(ISERR(IF(O244*G244=0,"",O244*G244))=TRUE,"",IF(O244*G244=0,"",O244*G244))</f>
        <v/>
      </c>
      <c r="R244" s="176" t="s">
        <v>1082</v>
      </c>
      <c r="S244" s="177" t="s">
        <v>1083</v>
      </c>
      <c r="T244" s="178" t="e">
        <f>VLOOKUP(D244,[1]in_protocol!$A:$AC,#REF!,0)</f>
        <v>#REF!</v>
      </c>
      <c r="U244" s="178">
        <f t="shared" si="53"/>
        <v>0</v>
      </c>
      <c r="V244" s="178">
        <f t="shared" si="54"/>
        <v>0</v>
      </c>
      <c r="W244" s="178"/>
      <c r="X244" s="178"/>
      <c r="Y244" s="189"/>
    </row>
    <row r="245" spans="1:25" s="181" customFormat="1" ht="78.75" x14ac:dyDescent="0.35">
      <c r="A245" s="183">
        <f>IF(ISERR(A244+1)=TRUE,1,A244+1)</f>
        <v>2</v>
      </c>
      <c r="B245" s="166" t="s">
        <v>1754</v>
      </c>
      <c r="C245" s="166" t="s">
        <v>1084</v>
      </c>
      <c r="D245" s="167" t="s">
        <v>1085</v>
      </c>
      <c r="E245" s="168">
        <v>3</v>
      </c>
      <c r="F245" s="182" t="str">
        <f>IF(ISERROR(IF(G245/E245=0,"",G245/E245))=TRUE,"",IF(G245/E245=0,"",G245/E245))</f>
        <v/>
      </c>
      <c r="G245" s="169"/>
      <c r="H245" s="168" t="s">
        <v>25</v>
      </c>
      <c r="I245" s="170">
        <v>0.12</v>
      </c>
      <c r="J245" s="170">
        <v>24</v>
      </c>
      <c r="K245" s="170">
        <v>480</v>
      </c>
      <c r="L245" s="170">
        <v>2400</v>
      </c>
      <c r="M245" s="185">
        <v>369.17</v>
      </c>
      <c r="N245" s="186">
        <f>M245*$S$3</f>
        <v>73.834000000000003</v>
      </c>
      <c r="O245" s="296">
        <f>SUM(M245,N245)</f>
        <v>443.00400000000002</v>
      </c>
      <c r="P245" s="489"/>
      <c r="Q245" s="234" t="str">
        <f>IF(ISERR(IF(O245*G245=0,"",O245*G245))=TRUE,"",IF(O245*G245=0,"",O245*G245))</f>
        <v/>
      </c>
      <c r="R245" s="176" t="s">
        <v>1086</v>
      </c>
      <c r="S245" s="177" t="s">
        <v>1083</v>
      </c>
      <c r="T245" s="178" t="e">
        <f>VLOOKUP(D245,[1]in_protocol!$A:$AC,#REF!,0)</f>
        <v>#REF!</v>
      </c>
      <c r="U245" s="178">
        <f t="shared" si="53"/>
        <v>0</v>
      </c>
      <c r="V245" s="178">
        <f t="shared" si="54"/>
        <v>0</v>
      </c>
      <c r="W245" s="178"/>
      <c r="X245" s="178"/>
      <c r="Y245" s="189"/>
    </row>
    <row r="246" spans="1:25" s="181" customFormat="1" ht="78.75" x14ac:dyDescent="0.35">
      <c r="A246" s="183">
        <v>3</v>
      </c>
      <c r="B246" s="166" t="s">
        <v>1087</v>
      </c>
      <c r="C246" s="166" t="s">
        <v>1080</v>
      </c>
      <c r="D246" s="167" t="s">
        <v>1088</v>
      </c>
      <c r="E246" s="168">
        <v>3</v>
      </c>
      <c r="F246" s="182" t="str">
        <f>IF(ISERROR(IF(G246/E246=0,"",G246/E246))=TRUE,"",IF(G246/E246=0,"",G246/E246))</f>
        <v/>
      </c>
      <c r="G246" s="169"/>
      <c r="H246" s="168" t="s">
        <v>25</v>
      </c>
      <c r="I246" s="170">
        <v>0.12</v>
      </c>
      <c r="J246" s="170">
        <v>24</v>
      </c>
      <c r="K246" s="170">
        <v>480</v>
      </c>
      <c r="L246" s="170">
        <v>2400</v>
      </c>
      <c r="M246" s="185">
        <v>369.17</v>
      </c>
      <c r="N246" s="186">
        <f>M246*$S$3</f>
        <v>73.834000000000003</v>
      </c>
      <c r="O246" s="296">
        <f>SUM(M246,N246)</f>
        <v>443.00400000000002</v>
      </c>
      <c r="P246" s="489"/>
      <c r="Q246" s="234" t="str">
        <f>IF(ISERR(IF(O246*G246=0,"",O246*G246))=TRUE,"",IF(O246*G246=0,"",O246*G246))</f>
        <v/>
      </c>
      <c r="R246" s="176" t="s">
        <v>1089</v>
      </c>
      <c r="S246" s="177" t="s">
        <v>1083</v>
      </c>
      <c r="T246" s="178" t="e">
        <f>VLOOKUP(D246,[1]in_protocol!$A:$AC,#REF!,0)</f>
        <v>#REF!</v>
      </c>
      <c r="U246" s="178">
        <f t="shared" si="53"/>
        <v>0</v>
      </c>
      <c r="V246" s="178">
        <f t="shared" si="54"/>
        <v>0</v>
      </c>
      <c r="W246" s="178"/>
      <c r="X246" s="178"/>
      <c r="Y246" s="189"/>
    </row>
    <row r="247" spans="1:25" s="181" customFormat="1" ht="78.75" x14ac:dyDescent="0.35">
      <c r="A247" s="183">
        <v>4</v>
      </c>
      <c r="B247" s="166" t="s">
        <v>1090</v>
      </c>
      <c r="C247" s="166" t="s">
        <v>1080</v>
      </c>
      <c r="D247" s="167" t="s">
        <v>1091</v>
      </c>
      <c r="E247" s="168">
        <v>3</v>
      </c>
      <c r="F247" s="182" t="str">
        <f>IF(ISERROR(IF(G247/E247=0,"",G247/E247))=TRUE,"",IF(G247/E247=0,"",G247/E247))</f>
        <v/>
      </c>
      <c r="G247" s="169"/>
      <c r="H247" s="168" t="s">
        <v>24</v>
      </c>
      <c r="I247" s="170">
        <v>0.12</v>
      </c>
      <c r="J247" s="170">
        <v>24</v>
      </c>
      <c r="K247" s="170">
        <v>480</v>
      </c>
      <c r="L247" s="170">
        <v>2400</v>
      </c>
      <c r="M247" s="185">
        <v>369.17</v>
      </c>
      <c r="N247" s="186">
        <f>M247*$S$3</f>
        <v>73.834000000000003</v>
      </c>
      <c r="O247" s="296">
        <f>SUM(M247,N247)</f>
        <v>443.00400000000002</v>
      </c>
      <c r="P247" s="489"/>
      <c r="Q247" s="234" t="str">
        <f>IF(ISERR(IF(O247*G247=0,"",O247*G247))=TRUE,"",IF(O247*G247=0,"",O247*G247))</f>
        <v/>
      </c>
      <c r="R247" s="176" t="s">
        <v>1092</v>
      </c>
      <c r="S247" s="177" t="s">
        <v>1083</v>
      </c>
      <c r="T247" s="178" t="e">
        <f>VLOOKUP(D247,[1]in_protocol!$A:$AC,#REF!,0)</f>
        <v>#REF!</v>
      </c>
      <c r="U247" s="178">
        <f t="shared" si="53"/>
        <v>0</v>
      </c>
      <c r="V247" s="178">
        <f t="shared" si="54"/>
        <v>0</v>
      </c>
      <c r="W247" s="178"/>
      <c r="X247" s="178"/>
      <c r="Y247" s="189"/>
    </row>
    <row r="248" spans="1:25" s="181" customFormat="1" ht="78.75" x14ac:dyDescent="0.35">
      <c r="A248" s="183">
        <v>5</v>
      </c>
      <c r="B248" s="166" t="s">
        <v>1755</v>
      </c>
      <c r="C248" s="166" t="s">
        <v>1080</v>
      </c>
      <c r="D248" s="167" t="s">
        <v>1093</v>
      </c>
      <c r="E248" s="168">
        <v>3</v>
      </c>
      <c r="F248" s="182" t="str">
        <f>IF(ISERROR(IF(G248/E248=0,"",G248/E248))=TRUE,"",IF(G248/E248=0,"",G248/E248))</f>
        <v/>
      </c>
      <c r="G248" s="169"/>
      <c r="H248" s="168" t="s">
        <v>25</v>
      </c>
      <c r="I248" s="170">
        <v>0.12</v>
      </c>
      <c r="J248" s="170">
        <v>24</v>
      </c>
      <c r="K248" s="170">
        <v>480</v>
      </c>
      <c r="L248" s="170">
        <v>2400</v>
      </c>
      <c r="M248" s="185">
        <v>369.17</v>
      </c>
      <c r="N248" s="186">
        <f>M248*$S$3</f>
        <v>73.834000000000003</v>
      </c>
      <c r="O248" s="296">
        <f>SUM(M248,N248)</f>
        <v>443.00400000000002</v>
      </c>
      <c r="P248" s="489"/>
      <c r="Q248" s="234" t="str">
        <f>IF(ISERR(IF(O248*G248=0,"",O248*G248))=TRUE,"",IF(O248*G248=0,"",O248*G248))</f>
        <v/>
      </c>
      <c r="R248" s="176" t="s">
        <v>1094</v>
      </c>
      <c r="S248" s="177" t="s">
        <v>1083</v>
      </c>
      <c r="T248" s="178" t="e">
        <f>VLOOKUP(D248,[1]in_protocol!$A:$AC,#REF!,0)</f>
        <v>#REF!</v>
      </c>
      <c r="U248" s="178">
        <f t="shared" si="53"/>
        <v>0</v>
      </c>
      <c r="V248" s="178">
        <f t="shared" si="54"/>
        <v>0</v>
      </c>
      <c r="W248" s="178"/>
      <c r="X248" s="178"/>
      <c r="Y248" s="189"/>
    </row>
    <row r="249" spans="1:25" s="181" customFormat="1" ht="26.25" x14ac:dyDescent="0.35">
      <c r="A249" s="214" t="s">
        <v>1095</v>
      </c>
      <c r="B249" s="215"/>
      <c r="C249" s="215"/>
      <c r="D249" s="263"/>
      <c r="E249" s="263"/>
      <c r="F249" s="263"/>
      <c r="G249" s="264"/>
      <c r="H249" s="263"/>
      <c r="I249" s="263"/>
      <c r="J249" s="264"/>
      <c r="K249" s="264"/>
      <c r="L249" s="264"/>
      <c r="M249" s="265"/>
      <c r="N249" s="265"/>
      <c r="O249" s="474"/>
      <c r="P249" s="474"/>
      <c r="Q249" s="265"/>
      <c r="R249" s="291"/>
      <c r="S249" s="267"/>
      <c r="T249" s="268" t="s">
        <v>14</v>
      </c>
      <c r="U249" s="268">
        <f t="shared" si="53"/>
        <v>0</v>
      </c>
      <c r="V249" s="268" t="str">
        <f t="shared" si="54"/>
        <v/>
      </c>
      <c r="W249" s="268" t="s">
        <v>14</v>
      </c>
      <c r="X249" s="268" t="str">
        <f t="shared" si="60"/>
        <v/>
      </c>
      <c r="Y249" s="269" t="str">
        <f t="shared" si="61"/>
        <v/>
      </c>
    </row>
    <row r="250" spans="1:25" s="181" customFormat="1" ht="105" x14ac:dyDescent="0.35">
      <c r="A250" s="183">
        <f>IF(ISERR(#REF!+1)=TRUE,1,#REF!+1)</f>
        <v>1</v>
      </c>
      <c r="B250" s="166" t="s">
        <v>1096</v>
      </c>
      <c r="C250" s="166" t="s">
        <v>1756</v>
      </c>
      <c r="D250" s="167" t="s">
        <v>1097</v>
      </c>
      <c r="E250" s="168">
        <v>3</v>
      </c>
      <c r="F250" s="182" t="str">
        <f>IF(ISERROR(IF(G250/E250=0,"",G250/E250))=TRUE,"",IF(G250/E250=0,"",G250/E250))</f>
        <v/>
      </c>
      <c r="G250" s="169"/>
      <c r="H250" s="168" t="s">
        <v>25</v>
      </c>
      <c r="I250" s="170">
        <v>0.12</v>
      </c>
      <c r="J250" s="170">
        <v>24</v>
      </c>
      <c r="K250" s="170">
        <v>480</v>
      </c>
      <c r="L250" s="170">
        <v>2400</v>
      </c>
      <c r="M250" s="185">
        <v>369.17</v>
      </c>
      <c r="N250" s="186">
        <f>M250*$S$3</f>
        <v>73.834000000000003</v>
      </c>
      <c r="O250" s="296">
        <f>SUM(M250,N250)</f>
        <v>443.00400000000002</v>
      </c>
      <c r="P250" s="489"/>
      <c r="Q250" s="174" t="str">
        <f>IF(ISERR(IF(O250*G250=0,"",O250*G250))=TRUE,"",IF(O250*G250=0,"",O250*G250))</f>
        <v/>
      </c>
      <c r="R250" s="176" t="s">
        <v>1098</v>
      </c>
      <c r="S250" s="177" t="s">
        <v>1099</v>
      </c>
      <c r="T250" s="178" t="e">
        <f>VLOOKUP(D250,[1]in_protocol!$A:$AC,#REF!,0)</f>
        <v>#REF!</v>
      </c>
      <c r="U250" s="178">
        <f t="shared" si="53"/>
        <v>0</v>
      </c>
      <c r="V250" s="178">
        <f t="shared" si="54"/>
        <v>0</v>
      </c>
      <c r="W250" s="178"/>
      <c r="X250" s="178"/>
      <c r="Y250" s="189"/>
    </row>
    <row r="251" spans="1:25" s="181" customFormat="1" ht="105" x14ac:dyDescent="0.35">
      <c r="A251" s="183">
        <f>IF(ISERR(A250+1)=TRUE,1,A250+1)</f>
        <v>2</v>
      </c>
      <c r="B251" s="166" t="s">
        <v>1100</v>
      </c>
      <c r="C251" s="166" t="s">
        <v>1756</v>
      </c>
      <c r="D251" s="167" t="s">
        <v>1101</v>
      </c>
      <c r="E251" s="168">
        <v>3</v>
      </c>
      <c r="F251" s="182" t="str">
        <f>IF(ISERROR(IF(G251/E251=0,"",G251/E251))=TRUE,"",IF(G251/E251=0,"",G251/E251))</f>
        <v/>
      </c>
      <c r="G251" s="169"/>
      <c r="H251" s="168" t="s">
        <v>25</v>
      </c>
      <c r="I251" s="170">
        <v>0.12</v>
      </c>
      <c r="J251" s="170">
        <v>24</v>
      </c>
      <c r="K251" s="170">
        <v>480</v>
      </c>
      <c r="L251" s="170">
        <v>2400</v>
      </c>
      <c r="M251" s="185">
        <v>369.17</v>
      </c>
      <c r="N251" s="186">
        <f>M251*$S$3</f>
        <v>73.834000000000003</v>
      </c>
      <c r="O251" s="296">
        <f>SUM(M251,N251)</f>
        <v>443.00400000000002</v>
      </c>
      <c r="P251" s="489"/>
      <c r="Q251" s="174" t="str">
        <f>IF(ISERR(IF(O251*G251=0,"",O251*G251))=TRUE,"",IF(O251*G251=0,"",O251*G251))</f>
        <v/>
      </c>
      <c r="R251" s="176" t="s">
        <v>1102</v>
      </c>
      <c r="S251" s="177" t="s">
        <v>1099</v>
      </c>
      <c r="T251" s="178" t="e">
        <f>VLOOKUP(D251,[1]in_protocol!$A:$AC,#REF!,0)</f>
        <v>#REF!</v>
      </c>
      <c r="U251" s="178">
        <f t="shared" si="53"/>
        <v>0</v>
      </c>
      <c r="V251" s="178">
        <f t="shared" si="54"/>
        <v>0</v>
      </c>
      <c r="W251" s="178"/>
      <c r="X251" s="178"/>
      <c r="Y251" s="189"/>
    </row>
    <row r="252" spans="1:25" s="181" customFormat="1" ht="26.25" x14ac:dyDescent="0.35">
      <c r="A252" s="214" t="s">
        <v>1103</v>
      </c>
      <c r="B252" s="215"/>
      <c r="C252" s="215"/>
      <c r="D252" s="263"/>
      <c r="E252" s="263"/>
      <c r="F252" s="263"/>
      <c r="G252" s="264"/>
      <c r="H252" s="263"/>
      <c r="I252" s="263"/>
      <c r="J252" s="264"/>
      <c r="K252" s="264"/>
      <c r="L252" s="264"/>
      <c r="M252" s="265"/>
      <c r="N252" s="265"/>
      <c r="O252" s="474"/>
      <c r="P252" s="474"/>
      <c r="Q252" s="265"/>
      <c r="R252" s="291"/>
      <c r="S252" s="267"/>
      <c r="T252" s="268" t="s">
        <v>14</v>
      </c>
      <c r="U252" s="268">
        <f t="shared" si="53"/>
        <v>0</v>
      </c>
      <c r="V252" s="268" t="str">
        <f t="shared" si="54"/>
        <v/>
      </c>
      <c r="W252" s="268" t="s">
        <v>14</v>
      </c>
      <c r="X252" s="268" t="str">
        <f t="shared" si="60"/>
        <v/>
      </c>
      <c r="Y252" s="269" t="str">
        <f t="shared" si="61"/>
        <v/>
      </c>
    </row>
    <row r="253" spans="1:25" s="181" customFormat="1" ht="105" x14ac:dyDescent="0.35">
      <c r="A253" s="183">
        <v>1</v>
      </c>
      <c r="B253" s="166" t="s">
        <v>1104</v>
      </c>
      <c r="C253" s="166" t="s">
        <v>1105</v>
      </c>
      <c r="D253" s="167" t="s">
        <v>1106</v>
      </c>
      <c r="E253" s="168">
        <v>3</v>
      </c>
      <c r="F253" s="182" t="str">
        <f>IF(ISERROR(IF(G253/E253=0,"",G253/E253))=TRUE,"",IF(G253/E253=0,"",G253/E253))</f>
        <v/>
      </c>
      <c r="G253" s="169"/>
      <c r="H253" s="168" t="s">
        <v>25</v>
      </c>
      <c r="I253" s="170">
        <v>0.12</v>
      </c>
      <c r="J253" s="170">
        <v>24</v>
      </c>
      <c r="K253" s="170">
        <v>480</v>
      </c>
      <c r="L253" s="170">
        <v>2400</v>
      </c>
      <c r="M253" s="185">
        <v>369.17</v>
      </c>
      <c r="N253" s="186">
        <f>M253*$S$3</f>
        <v>73.834000000000003</v>
      </c>
      <c r="O253" s="296">
        <f>SUM(M253,N253)</f>
        <v>443.00400000000002</v>
      </c>
      <c r="P253" s="489"/>
      <c r="Q253" s="174" t="str">
        <f>IF(ISERR(IF(O253*G253=0,"",O253*G253))=TRUE,"",IF(O253*G253=0,"",O253*G253))</f>
        <v/>
      </c>
      <c r="R253" s="176" t="s">
        <v>1107</v>
      </c>
      <c r="S253" s="177" t="s">
        <v>1108</v>
      </c>
      <c r="T253" s="178" t="e">
        <f>VLOOKUP(D253,[1]in_protocol!$A:$AC,#REF!,0)</f>
        <v>#REF!</v>
      </c>
      <c r="U253" s="178">
        <f t="shared" si="53"/>
        <v>0</v>
      </c>
      <c r="V253" s="178">
        <f t="shared" si="54"/>
        <v>0</v>
      </c>
      <c r="W253" s="178"/>
      <c r="X253" s="178"/>
      <c r="Y253" s="189"/>
    </row>
    <row r="254" spans="1:25" s="181" customFormat="1" ht="105" x14ac:dyDescent="0.35">
      <c r="A254" s="183">
        <v>2</v>
      </c>
      <c r="B254" s="166" t="s">
        <v>1109</v>
      </c>
      <c r="C254" s="166" t="s">
        <v>1105</v>
      </c>
      <c r="D254" s="167" t="s">
        <v>1110</v>
      </c>
      <c r="E254" s="168">
        <v>3</v>
      </c>
      <c r="F254" s="182" t="str">
        <f>IF(ISERROR(IF(G254/E254=0,"",G254/E254))=TRUE,"",IF(G254/E254=0,"",G254/E254))</f>
        <v/>
      </c>
      <c r="G254" s="169"/>
      <c r="H254" s="168" t="s">
        <v>25</v>
      </c>
      <c r="I254" s="170">
        <v>0.12</v>
      </c>
      <c r="J254" s="170">
        <v>24</v>
      </c>
      <c r="K254" s="170">
        <v>480</v>
      </c>
      <c r="L254" s="170">
        <v>2400</v>
      </c>
      <c r="M254" s="185">
        <v>369.17</v>
      </c>
      <c r="N254" s="186">
        <f>M254*$S$3</f>
        <v>73.834000000000003</v>
      </c>
      <c r="O254" s="296">
        <f>SUM(M254,N254)</f>
        <v>443.00400000000002</v>
      </c>
      <c r="P254" s="489"/>
      <c r="Q254" s="174" t="str">
        <f>IF(ISERR(IF(O254*G254=0,"",O254*G254))=TRUE,"",IF(O254*G254=0,"",O254*G254))</f>
        <v/>
      </c>
      <c r="R254" s="176" t="s">
        <v>1111</v>
      </c>
      <c r="S254" s="177" t="s">
        <v>1108</v>
      </c>
      <c r="T254" s="178" t="e">
        <f>VLOOKUP(D254,[1]in_protocol!$A:$AC,#REF!,0)</f>
        <v>#REF!</v>
      </c>
      <c r="U254" s="178">
        <f t="shared" si="53"/>
        <v>0</v>
      </c>
      <c r="V254" s="178">
        <f t="shared" si="54"/>
        <v>0</v>
      </c>
      <c r="W254" s="178"/>
      <c r="X254" s="178"/>
      <c r="Y254" s="189"/>
    </row>
    <row r="255" spans="1:25" s="181" customFormat="1" ht="105" x14ac:dyDescent="0.35">
      <c r="A255" s="183">
        <v>3</v>
      </c>
      <c r="B255" s="166" t="s">
        <v>1112</v>
      </c>
      <c r="C255" s="166" t="s">
        <v>1105</v>
      </c>
      <c r="D255" s="167" t="s">
        <v>1113</v>
      </c>
      <c r="E255" s="168">
        <v>3</v>
      </c>
      <c r="F255" s="182" t="str">
        <f>IF(ISERROR(IF(G255/E255=0,"",G255/E255))=TRUE,"",IF(G255/E255=0,"",G255/E255))</f>
        <v/>
      </c>
      <c r="G255" s="169"/>
      <c r="H255" s="168" t="s">
        <v>25</v>
      </c>
      <c r="I255" s="170">
        <v>0.12</v>
      </c>
      <c r="J255" s="170">
        <v>24</v>
      </c>
      <c r="K255" s="170">
        <v>480</v>
      </c>
      <c r="L255" s="170">
        <v>2400</v>
      </c>
      <c r="M255" s="185">
        <v>369.17</v>
      </c>
      <c r="N255" s="186">
        <f>M255*$S$3</f>
        <v>73.834000000000003</v>
      </c>
      <c r="O255" s="296">
        <f>SUM(M255,N255)</f>
        <v>443.00400000000002</v>
      </c>
      <c r="P255" s="489"/>
      <c r="Q255" s="174" t="str">
        <f>IF(ISERR(IF(O255*G255=0,"",O255*G255))=TRUE,"",IF(O255*G255=0,"",O255*G255))</f>
        <v/>
      </c>
      <c r="R255" s="176" t="s">
        <v>1114</v>
      </c>
      <c r="S255" s="177" t="s">
        <v>1108</v>
      </c>
      <c r="T255" s="178" t="e">
        <f>VLOOKUP(D255,[1]in_protocol!$A:$AC,#REF!,0)</f>
        <v>#REF!</v>
      </c>
      <c r="U255" s="178">
        <f t="shared" si="53"/>
        <v>0</v>
      </c>
      <c r="V255" s="178">
        <f t="shared" si="54"/>
        <v>0</v>
      </c>
      <c r="W255" s="178"/>
      <c r="X255" s="178"/>
      <c r="Y255" s="189"/>
    </row>
    <row r="256" spans="1:25" s="181" customFormat="1" ht="105" x14ac:dyDescent="0.35">
      <c r="A256" s="183">
        <v>4</v>
      </c>
      <c r="B256" s="166" t="s">
        <v>1115</v>
      </c>
      <c r="C256" s="166" t="s">
        <v>1105</v>
      </c>
      <c r="D256" s="167" t="s">
        <v>1116</v>
      </c>
      <c r="E256" s="168">
        <v>3</v>
      </c>
      <c r="F256" s="182" t="str">
        <f>IF(ISERROR(IF(G256/E256=0,"",G256/E256))=TRUE,"",IF(G256/E256=0,"",G256/E256))</f>
        <v/>
      </c>
      <c r="G256" s="169"/>
      <c r="H256" s="168" t="s">
        <v>26</v>
      </c>
      <c r="I256" s="170">
        <v>0.12</v>
      </c>
      <c r="J256" s="170">
        <v>24</v>
      </c>
      <c r="K256" s="170">
        <v>480</v>
      </c>
      <c r="L256" s="170">
        <v>2400</v>
      </c>
      <c r="M256" s="185">
        <v>369.17</v>
      </c>
      <c r="N256" s="186">
        <f>M256*$S$3</f>
        <v>73.834000000000003</v>
      </c>
      <c r="O256" s="296">
        <f>SUM(M256,N256)</f>
        <v>443.00400000000002</v>
      </c>
      <c r="P256" s="489"/>
      <c r="Q256" s="174" t="str">
        <f>IF(ISERR(IF(O256*G256=0,"",O256*G256))=TRUE,"",IF(O256*G256=0,"",O256*G256))</f>
        <v/>
      </c>
      <c r="R256" s="176" t="s">
        <v>1117</v>
      </c>
      <c r="S256" s="177" t="s">
        <v>1108</v>
      </c>
      <c r="T256" s="178" t="e">
        <f>VLOOKUP(D256,[1]in_protocol!$A:$AC,#REF!,0)</f>
        <v>#REF!</v>
      </c>
      <c r="U256" s="178">
        <f t="shared" si="53"/>
        <v>0</v>
      </c>
      <c r="V256" s="178">
        <f t="shared" si="54"/>
        <v>0</v>
      </c>
      <c r="W256" s="178"/>
      <c r="X256" s="178"/>
      <c r="Y256" s="189"/>
    </row>
    <row r="257" spans="1:25" s="181" customFormat="1" ht="26.25" x14ac:dyDescent="0.35">
      <c r="A257" s="214" t="s">
        <v>590</v>
      </c>
      <c r="B257" s="215"/>
      <c r="C257" s="215"/>
      <c r="D257" s="263"/>
      <c r="E257" s="263"/>
      <c r="F257" s="263"/>
      <c r="G257" s="264"/>
      <c r="H257" s="263"/>
      <c r="I257" s="263"/>
      <c r="J257" s="264"/>
      <c r="K257" s="264"/>
      <c r="L257" s="264"/>
      <c r="M257" s="265"/>
      <c r="N257" s="265"/>
      <c r="O257" s="474"/>
      <c r="P257" s="474"/>
      <c r="Q257" s="265"/>
      <c r="R257" s="291"/>
      <c r="S257" s="267"/>
      <c r="T257" s="268" t="s">
        <v>14</v>
      </c>
      <c r="U257" s="268">
        <f t="shared" si="53"/>
        <v>0</v>
      </c>
      <c r="V257" s="268" t="str">
        <f t="shared" si="54"/>
        <v/>
      </c>
      <c r="W257" s="268" t="s">
        <v>14</v>
      </c>
      <c r="X257" s="268" t="str">
        <f t="shared" si="60"/>
        <v/>
      </c>
      <c r="Y257" s="269" t="str">
        <f t="shared" si="61"/>
        <v/>
      </c>
    </row>
    <row r="258" spans="1:25" s="181" customFormat="1" ht="51" x14ac:dyDescent="0.35">
      <c r="A258" s="164">
        <f>IF(ISERR(A257+1)=TRUE,1,A257+1)</f>
        <v>1</v>
      </c>
      <c r="B258" s="165" t="s">
        <v>1118</v>
      </c>
      <c r="C258" s="262" t="s">
        <v>1757</v>
      </c>
      <c r="D258" s="293" t="s">
        <v>1119</v>
      </c>
      <c r="E258" s="168">
        <v>3</v>
      </c>
      <c r="F258" s="182" t="str">
        <f>IF(ISERROR(IF(G258/E258=0,"",G258/E258))=TRUE,"",IF(G258/E258=0,"",G258/E258))</f>
        <v/>
      </c>
      <c r="G258" s="169"/>
      <c r="H258" s="168" t="s">
        <v>23</v>
      </c>
      <c r="I258" s="170">
        <v>0.12</v>
      </c>
      <c r="J258" s="170">
        <v>24</v>
      </c>
      <c r="K258" s="170">
        <v>480</v>
      </c>
      <c r="L258" s="170">
        <v>2400</v>
      </c>
      <c r="M258" s="185">
        <v>369.17</v>
      </c>
      <c r="N258" s="186">
        <f>M258*$S$3</f>
        <v>73.834000000000003</v>
      </c>
      <c r="O258" s="296">
        <f>SUM(M258,N258)</f>
        <v>443.00400000000002</v>
      </c>
      <c r="P258" s="489"/>
      <c r="Q258" s="174" t="str">
        <f>IF(ISERR(IF(O258*G258=0,"",O258*G258))=TRUE,"",IF(O258*G258=0,"",O258*G258))</f>
        <v/>
      </c>
      <c r="R258" s="176" t="s">
        <v>1120</v>
      </c>
      <c r="S258" s="177" t="s">
        <v>1121</v>
      </c>
      <c r="T258" s="178" t="e">
        <f>VLOOKUP(D258,[1]in_protocol!$A:$AC,#REF!,0)</f>
        <v>#REF!</v>
      </c>
      <c r="U258" s="178">
        <f t="shared" si="53"/>
        <v>0</v>
      </c>
      <c r="V258" s="178">
        <f t="shared" si="54"/>
        <v>0</v>
      </c>
      <c r="W258" s="178"/>
      <c r="X258" s="178"/>
      <c r="Y258" s="189"/>
    </row>
    <row r="259" spans="1:25" s="181" customFormat="1" ht="26.25" x14ac:dyDescent="0.35">
      <c r="A259" s="214" t="s">
        <v>1122</v>
      </c>
      <c r="B259" s="215"/>
      <c r="C259" s="215"/>
      <c r="D259" s="263"/>
      <c r="E259" s="263"/>
      <c r="F259" s="263"/>
      <c r="G259" s="264"/>
      <c r="H259" s="263"/>
      <c r="I259" s="263"/>
      <c r="J259" s="264"/>
      <c r="K259" s="264"/>
      <c r="L259" s="264"/>
      <c r="M259" s="265"/>
      <c r="N259" s="265"/>
      <c r="O259" s="474"/>
      <c r="P259" s="474"/>
      <c r="Q259" s="265"/>
      <c r="R259" s="291"/>
      <c r="S259" s="267"/>
      <c r="T259" s="268" t="s">
        <v>14</v>
      </c>
      <c r="U259" s="268">
        <f t="shared" si="53"/>
        <v>0</v>
      </c>
      <c r="V259" s="268" t="str">
        <f t="shared" si="54"/>
        <v/>
      </c>
      <c r="W259" s="268" t="s">
        <v>14</v>
      </c>
      <c r="X259" s="268" t="str">
        <f t="shared" si="60"/>
        <v/>
      </c>
      <c r="Y259" s="269" t="str">
        <f t="shared" si="61"/>
        <v/>
      </c>
    </row>
    <row r="260" spans="1:25" s="181" customFormat="1" ht="51" x14ac:dyDescent="0.35">
      <c r="A260" s="164">
        <f>IF(ISERR(A259+1)=TRUE,1,A259+1)</f>
        <v>1</v>
      </c>
      <c r="B260" s="165" t="s">
        <v>1123</v>
      </c>
      <c r="C260" s="262" t="s">
        <v>1758</v>
      </c>
      <c r="D260" s="293" t="s">
        <v>1124</v>
      </c>
      <c r="E260" s="168">
        <v>3</v>
      </c>
      <c r="F260" s="182" t="str">
        <f>IF(ISERROR(IF(G260/E260=0,"",G260/E260))=TRUE,"",IF(G260/E260=0,"",G260/E260))</f>
        <v/>
      </c>
      <c r="G260" s="169"/>
      <c r="H260" s="168" t="s">
        <v>23</v>
      </c>
      <c r="I260" s="170">
        <v>0.12</v>
      </c>
      <c r="J260" s="170">
        <v>24</v>
      </c>
      <c r="K260" s="170">
        <v>480</v>
      </c>
      <c r="L260" s="170">
        <v>2400</v>
      </c>
      <c r="M260" s="185">
        <v>369.17</v>
      </c>
      <c r="N260" s="186">
        <f>M260*$S$3</f>
        <v>73.834000000000003</v>
      </c>
      <c r="O260" s="296">
        <f>SUM(M260,N260)</f>
        <v>443.00400000000002</v>
      </c>
      <c r="P260" s="489"/>
      <c r="Q260" s="174" t="str">
        <f>IF(ISERR(IF(O260*G260=0,"",O260*G260))=TRUE,"",IF(O260*G260=0,"",O260*G260))</f>
        <v/>
      </c>
      <c r="R260" s="176" t="s">
        <v>1125</v>
      </c>
      <c r="S260" s="177" t="s">
        <v>1121</v>
      </c>
      <c r="T260" s="178" t="e">
        <f>VLOOKUP(D260,[1]in_protocol!$A:$AC,#REF!,0)</f>
        <v>#REF!</v>
      </c>
      <c r="U260" s="178">
        <f t="shared" si="53"/>
        <v>0</v>
      </c>
      <c r="V260" s="178">
        <f t="shared" si="54"/>
        <v>0</v>
      </c>
      <c r="W260" s="178"/>
      <c r="X260" s="178"/>
      <c r="Y260" s="189"/>
    </row>
    <row r="261" spans="1:25" s="181" customFormat="1" ht="51" x14ac:dyDescent="0.35">
      <c r="A261" s="164">
        <f>IF(ISERR(A260+1)=TRUE,1,A260+1)</f>
        <v>2</v>
      </c>
      <c r="B261" s="165" t="s">
        <v>1126</v>
      </c>
      <c r="C261" s="262" t="s">
        <v>1759</v>
      </c>
      <c r="D261" s="293" t="s">
        <v>1127</v>
      </c>
      <c r="E261" s="168">
        <v>3</v>
      </c>
      <c r="F261" s="182" t="str">
        <f>IF(ISERROR(IF(G261/E261=0,"",G261/E261))=TRUE,"",IF(G261/E261=0,"",G261/E261))</f>
        <v/>
      </c>
      <c r="G261" s="169"/>
      <c r="H261" s="168" t="s">
        <v>23</v>
      </c>
      <c r="I261" s="170">
        <v>0.12</v>
      </c>
      <c r="J261" s="170">
        <v>24</v>
      </c>
      <c r="K261" s="170">
        <v>480</v>
      </c>
      <c r="L261" s="170">
        <v>2400</v>
      </c>
      <c r="M261" s="185">
        <v>369.17</v>
      </c>
      <c r="N261" s="186">
        <f>M261*$S$3</f>
        <v>73.834000000000003</v>
      </c>
      <c r="O261" s="296">
        <f>SUM(M261,N261)</f>
        <v>443.00400000000002</v>
      </c>
      <c r="P261" s="489"/>
      <c r="Q261" s="174" t="str">
        <f>IF(ISERR(IF(O261*G261=0,"",O261*G261))=TRUE,"",IF(O261*G261=0,"",O261*G261))</f>
        <v/>
      </c>
      <c r="R261" s="176" t="s">
        <v>1128</v>
      </c>
      <c r="S261" s="177" t="s">
        <v>1121</v>
      </c>
      <c r="T261" s="178" t="e">
        <f>VLOOKUP(D261,[1]in_protocol!$A:$AC,#REF!,0)</f>
        <v>#REF!</v>
      </c>
      <c r="U261" s="178">
        <f t="shared" si="53"/>
        <v>0</v>
      </c>
      <c r="V261" s="178">
        <f t="shared" si="54"/>
        <v>0</v>
      </c>
      <c r="W261" s="178"/>
      <c r="X261" s="178"/>
      <c r="Y261" s="189"/>
    </row>
    <row r="262" spans="1:25" s="181" customFormat="1" ht="51" x14ac:dyDescent="0.35">
      <c r="A262" s="183">
        <f>IF(ISERR(A261+1)=TRUE,1,A261+1)</f>
        <v>3</v>
      </c>
      <c r="B262" s="165" t="s">
        <v>1129</v>
      </c>
      <c r="C262" s="262" t="s">
        <v>1760</v>
      </c>
      <c r="D262" s="293" t="s">
        <v>1130</v>
      </c>
      <c r="E262" s="168">
        <v>3</v>
      </c>
      <c r="F262" s="182" t="str">
        <f>IF(ISERROR(IF(G262/E262=0,"",G262/E262))=TRUE,"",IF(G262/E262=0,"",G262/E262))</f>
        <v/>
      </c>
      <c r="G262" s="169"/>
      <c r="H262" s="168" t="s">
        <v>23</v>
      </c>
      <c r="I262" s="170">
        <v>0.12</v>
      </c>
      <c r="J262" s="170">
        <v>24</v>
      </c>
      <c r="K262" s="170">
        <v>480</v>
      </c>
      <c r="L262" s="170">
        <v>2400</v>
      </c>
      <c r="M262" s="185">
        <v>369.17</v>
      </c>
      <c r="N262" s="186">
        <f>M262*$S$3</f>
        <v>73.834000000000003</v>
      </c>
      <c r="O262" s="296">
        <f>SUM(M262,N262)</f>
        <v>443.00400000000002</v>
      </c>
      <c r="P262" s="489"/>
      <c r="Q262" s="174" t="str">
        <f>IF(ISERR(IF(O262*G262=0,"",O262*G262))=TRUE,"",IF(O262*G262=0,"",O262*G262))</f>
        <v/>
      </c>
      <c r="R262" s="176" t="s">
        <v>1131</v>
      </c>
      <c r="S262" s="177" t="s">
        <v>1121</v>
      </c>
      <c r="T262" s="178" t="e">
        <f>VLOOKUP(D262,[1]in_protocol!$A:$AC,#REF!,0)</f>
        <v>#REF!</v>
      </c>
      <c r="U262" s="178">
        <f t="shared" si="53"/>
        <v>0</v>
      </c>
      <c r="V262" s="178">
        <f t="shared" si="54"/>
        <v>0</v>
      </c>
      <c r="W262" s="178"/>
      <c r="X262" s="178"/>
      <c r="Y262" s="189"/>
    </row>
    <row r="263" spans="1:25" s="181" customFormat="1" ht="26.25" x14ac:dyDescent="0.35">
      <c r="A263" s="183">
        <f>IF(ISERR(A262+1)=TRUE,1,A262+1)</f>
        <v>4</v>
      </c>
      <c r="B263" s="165" t="s">
        <v>1132</v>
      </c>
      <c r="C263" s="166" t="s">
        <v>1133</v>
      </c>
      <c r="D263" s="293" t="s">
        <v>1134</v>
      </c>
      <c r="E263" s="168">
        <v>3</v>
      </c>
      <c r="F263" s="182" t="str">
        <f>IF(ISERROR(IF(G263/E263=0,"",G263/E263))=TRUE,"",IF(G263/E263=0,"",G263/E263))</f>
        <v/>
      </c>
      <c r="G263" s="169"/>
      <c r="H263" s="168" t="s">
        <v>23</v>
      </c>
      <c r="I263" s="170">
        <v>0.12</v>
      </c>
      <c r="J263" s="170">
        <v>24</v>
      </c>
      <c r="K263" s="170">
        <v>480</v>
      </c>
      <c r="L263" s="170">
        <v>2400</v>
      </c>
      <c r="M263" s="185">
        <v>369.17</v>
      </c>
      <c r="N263" s="186">
        <f>M263*$S$3</f>
        <v>73.834000000000003</v>
      </c>
      <c r="O263" s="296">
        <f>SUM(M263,N263)</f>
        <v>443.00400000000002</v>
      </c>
      <c r="P263" s="489"/>
      <c r="Q263" s="174" t="str">
        <f>IF(ISERR(IF(O263*G263=0,"",O263*G263))=TRUE,"",IF(O263*G263=0,"",O263*G263))</f>
        <v/>
      </c>
      <c r="R263" s="176" t="s">
        <v>1135</v>
      </c>
      <c r="S263" s="177" t="s">
        <v>1121</v>
      </c>
      <c r="T263" s="178" t="e">
        <f>VLOOKUP(D263,[1]in_protocol!$A:$AC,#REF!,0)</f>
        <v>#REF!</v>
      </c>
      <c r="U263" s="178">
        <f t="shared" si="53"/>
        <v>0</v>
      </c>
      <c r="V263" s="178">
        <f t="shared" si="54"/>
        <v>0</v>
      </c>
      <c r="W263" s="178"/>
      <c r="X263" s="178"/>
      <c r="Y263" s="189"/>
    </row>
    <row r="264" spans="1:25" s="181" customFormat="1" ht="52.5" x14ac:dyDescent="0.35">
      <c r="A264" s="183">
        <v>5</v>
      </c>
      <c r="B264" s="165" t="s">
        <v>1136</v>
      </c>
      <c r="C264" s="166" t="s">
        <v>1137</v>
      </c>
      <c r="D264" s="293" t="s">
        <v>1138</v>
      </c>
      <c r="E264" s="168">
        <v>3</v>
      </c>
      <c r="F264" s="182" t="str">
        <f>IF(ISERROR(IF(G264/E264=0,"",G264/E264))=TRUE,"",IF(G264/E264=0,"",G264/E264))</f>
        <v/>
      </c>
      <c r="G264" s="169"/>
      <c r="H264" s="168" t="s">
        <v>23</v>
      </c>
      <c r="I264" s="170">
        <v>0.12</v>
      </c>
      <c r="J264" s="170">
        <v>24</v>
      </c>
      <c r="K264" s="170">
        <v>480</v>
      </c>
      <c r="L264" s="170">
        <v>2400</v>
      </c>
      <c r="M264" s="185">
        <v>369.17</v>
      </c>
      <c r="N264" s="186">
        <f>M264*$S$3</f>
        <v>73.834000000000003</v>
      </c>
      <c r="O264" s="296">
        <f>SUM(M264,N264)</f>
        <v>443.00400000000002</v>
      </c>
      <c r="P264" s="489"/>
      <c r="Q264" s="174" t="str">
        <f>IF(ISERR(IF(O264*G264=0,"",O264*G264))=TRUE,"",IF(O264*G264=0,"",O264*G264))</f>
        <v/>
      </c>
      <c r="R264" s="176" t="s">
        <v>1139</v>
      </c>
      <c r="S264" s="177" t="s">
        <v>1140</v>
      </c>
      <c r="T264" s="178" t="e">
        <f>VLOOKUP(D264,[1]in_protocol!$A:$AC,#REF!,0)</f>
        <v>#REF!</v>
      </c>
      <c r="U264" s="178">
        <f t="shared" si="53"/>
        <v>0</v>
      </c>
      <c r="V264" s="178">
        <f t="shared" si="54"/>
        <v>0</v>
      </c>
      <c r="W264" s="178"/>
      <c r="X264" s="178"/>
      <c r="Y264" s="189"/>
    </row>
    <row r="265" spans="1:25" s="181" customFormat="1" ht="26.25" x14ac:dyDescent="0.35">
      <c r="A265" s="214" t="s">
        <v>634</v>
      </c>
      <c r="B265" s="215"/>
      <c r="C265" s="215"/>
      <c r="D265" s="263"/>
      <c r="E265" s="263"/>
      <c r="F265" s="263"/>
      <c r="G265" s="264"/>
      <c r="H265" s="263"/>
      <c r="I265" s="263"/>
      <c r="J265" s="264"/>
      <c r="K265" s="264"/>
      <c r="L265" s="264"/>
      <c r="M265" s="265"/>
      <c r="N265" s="265"/>
      <c r="O265" s="474"/>
      <c r="P265" s="474"/>
      <c r="Q265" s="265"/>
      <c r="R265" s="291"/>
      <c r="S265" s="267"/>
      <c r="T265" s="268" t="s">
        <v>14</v>
      </c>
      <c r="U265" s="268">
        <f t="shared" si="53"/>
        <v>0</v>
      </c>
      <c r="V265" s="268" t="str">
        <f t="shared" si="54"/>
        <v/>
      </c>
      <c r="W265" s="268" t="s">
        <v>14</v>
      </c>
      <c r="X265" s="268" t="str">
        <f t="shared" si="60"/>
        <v/>
      </c>
      <c r="Y265" s="269" t="str">
        <f t="shared" si="61"/>
        <v/>
      </c>
    </row>
    <row r="266" spans="1:25" s="181" customFormat="1" ht="51" x14ac:dyDescent="0.35">
      <c r="A266" s="183">
        <f>IF(ISERR(A265+1)=TRUE,1,A265+1)</f>
        <v>1</v>
      </c>
      <c r="B266" s="294" t="s">
        <v>1141</v>
      </c>
      <c r="C266" s="262" t="s">
        <v>1761</v>
      </c>
      <c r="D266" s="295" t="s">
        <v>1142</v>
      </c>
      <c r="E266" s="168">
        <v>3</v>
      </c>
      <c r="F266" s="182" t="str">
        <f>IF(ISERROR(IF(G266/E266=0,"",G266/E266))=TRUE,"",IF(G266/E266=0,"",G266/E266))</f>
        <v/>
      </c>
      <c r="G266" s="169"/>
      <c r="H266" s="168" t="s">
        <v>24</v>
      </c>
      <c r="I266" s="170">
        <v>0.12</v>
      </c>
      <c r="J266" s="170">
        <v>24</v>
      </c>
      <c r="K266" s="170">
        <v>480</v>
      </c>
      <c r="L266" s="170">
        <v>2400</v>
      </c>
      <c r="M266" s="185">
        <v>369.17</v>
      </c>
      <c r="N266" s="186">
        <f>M266*$S$3</f>
        <v>73.834000000000003</v>
      </c>
      <c r="O266" s="296">
        <f>SUM(M266,N266)</f>
        <v>443.00400000000002</v>
      </c>
      <c r="P266" s="489"/>
      <c r="Q266" s="174" t="str">
        <f>IF(ISERR(IF(O266*G266=0,"",O266*G266))=TRUE,"",IF(O266*G266=0,"",O266*G266))</f>
        <v/>
      </c>
      <c r="R266" s="176" t="s">
        <v>1143</v>
      </c>
      <c r="S266" s="177" t="s">
        <v>1121</v>
      </c>
      <c r="T266" s="178" t="e">
        <f>VLOOKUP(D266,[1]in_protocol!$A:$AC,#REF!,0)</f>
        <v>#REF!</v>
      </c>
      <c r="U266" s="178">
        <f t="shared" si="53"/>
        <v>0</v>
      </c>
      <c r="V266" s="178">
        <f t="shared" si="54"/>
        <v>0</v>
      </c>
      <c r="W266" s="178"/>
      <c r="X266" s="178"/>
      <c r="Y266" s="189"/>
    </row>
    <row r="267" spans="1:25" s="181" customFormat="1" ht="51" x14ac:dyDescent="0.35">
      <c r="A267" s="183">
        <f>IF(ISERR(A266+1)=TRUE,1,A266+1)</f>
        <v>2</v>
      </c>
      <c r="B267" s="165" t="s">
        <v>1144</v>
      </c>
      <c r="C267" s="262" t="s">
        <v>1762</v>
      </c>
      <c r="D267" s="296" t="s">
        <v>1145</v>
      </c>
      <c r="E267" s="168">
        <v>3</v>
      </c>
      <c r="F267" s="182" t="str">
        <f>IF(ISERROR(IF(G267/E267=0,"",G267/E267))=TRUE,"",IF(G267/E267=0,"",G267/E267))</f>
        <v/>
      </c>
      <c r="G267" s="169"/>
      <c r="H267" s="168" t="s">
        <v>23</v>
      </c>
      <c r="I267" s="170">
        <v>0.12</v>
      </c>
      <c r="J267" s="170">
        <v>24</v>
      </c>
      <c r="K267" s="170">
        <v>480</v>
      </c>
      <c r="L267" s="170">
        <v>2400</v>
      </c>
      <c r="M267" s="185">
        <v>369.17</v>
      </c>
      <c r="N267" s="186">
        <f>M267*$S$3</f>
        <v>73.834000000000003</v>
      </c>
      <c r="O267" s="296">
        <f>SUM(M267,N267)</f>
        <v>443.00400000000002</v>
      </c>
      <c r="P267" s="489"/>
      <c r="Q267" s="174" t="str">
        <f>IF(ISERR(IF(O267*G267=0,"",O267*G267))=TRUE,"",IF(O267*G267=0,"",O267*G267))</f>
        <v/>
      </c>
      <c r="R267" s="176" t="s">
        <v>1146</v>
      </c>
      <c r="S267" s="177" t="s">
        <v>1121</v>
      </c>
      <c r="T267" s="178" t="e">
        <f>VLOOKUP(D267,[1]in_protocol!$A:$AC,#REF!,0)</f>
        <v>#REF!</v>
      </c>
      <c r="U267" s="178">
        <f t="shared" si="53"/>
        <v>0</v>
      </c>
      <c r="V267" s="178">
        <f t="shared" si="54"/>
        <v>0</v>
      </c>
      <c r="W267" s="178"/>
      <c r="X267" s="178"/>
      <c r="Y267" s="189"/>
    </row>
    <row r="268" spans="1:25" s="181" customFormat="1" ht="51" x14ac:dyDescent="0.35">
      <c r="A268" s="183">
        <f>IF(ISERR(A267+1)=TRUE,1,A267+1)</f>
        <v>3</v>
      </c>
      <c r="B268" s="165" t="s">
        <v>1147</v>
      </c>
      <c r="C268" s="262" t="s">
        <v>1763</v>
      </c>
      <c r="D268" s="296" t="s">
        <v>1148</v>
      </c>
      <c r="E268" s="168">
        <v>3</v>
      </c>
      <c r="F268" s="182" t="str">
        <f>IF(ISERROR(IF(G268/E268=0,"",G268/E268))=TRUE,"",IF(G268/E268=0,"",G268/E268))</f>
        <v/>
      </c>
      <c r="G268" s="169"/>
      <c r="H268" s="168" t="s">
        <v>23</v>
      </c>
      <c r="I268" s="170">
        <v>0.12</v>
      </c>
      <c r="J268" s="170">
        <v>24</v>
      </c>
      <c r="K268" s="170">
        <v>480</v>
      </c>
      <c r="L268" s="170">
        <v>2400</v>
      </c>
      <c r="M268" s="185">
        <v>369.17</v>
      </c>
      <c r="N268" s="186">
        <f>M268*$S$3</f>
        <v>73.834000000000003</v>
      </c>
      <c r="O268" s="296">
        <f>SUM(M268,N268)</f>
        <v>443.00400000000002</v>
      </c>
      <c r="P268" s="489"/>
      <c r="Q268" s="174" t="str">
        <f>IF(ISERR(IF(O268*G268=0,"",O268*G268))=TRUE,"",IF(O268*G268=0,"",O268*G268))</f>
        <v/>
      </c>
      <c r="R268" s="176" t="s">
        <v>1149</v>
      </c>
      <c r="S268" s="177" t="s">
        <v>1121</v>
      </c>
      <c r="T268" s="178" t="e">
        <f>VLOOKUP(D268,[1]in_protocol!$A:$AC,#REF!,0)</f>
        <v>#REF!</v>
      </c>
      <c r="U268" s="178">
        <f t="shared" si="53"/>
        <v>0</v>
      </c>
      <c r="V268" s="178">
        <f t="shared" si="54"/>
        <v>0</v>
      </c>
      <c r="W268" s="178"/>
      <c r="X268" s="178"/>
      <c r="Y268" s="189"/>
    </row>
    <row r="269" spans="1:25" s="181" customFormat="1" ht="26.25" x14ac:dyDescent="0.35">
      <c r="A269" s="183">
        <f>IF(ISERR(A268+1)=TRUE,1,A268+1)</f>
        <v>4</v>
      </c>
      <c r="B269" s="165" t="s">
        <v>1150</v>
      </c>
      <c r="C269" s="166" t="s">
        <v>1764</v>
      </c>
      <c r="D269" s="296" t="s">
        <v>1151</v>
      </c>
      <c r="E269" s="168">
        <v>3</v>
      </c>
      <c r="F269" s="182" t="str">
        <f>IF(ISERROR(IF(G269/E269=0,"",G269/E269))=TRUE,"",IF(G269/E269=0,"",G269/E269))</f>
        <v/>
      </c>
      <c r="G269" s="169"/>
      <c r="H269" s="168" t="s">
        <v>23</v>
      </c>
      <c r="I269" s="170">
        <v>0.12</v>
      </c>
      <c r="J269" s="170">
        <v>24</v>
      </c>
      <c r="K269" s="170">
        <v>480</v>
      </c>
      <c r="L269" s="170">
        <v>2400</v>
      </c>
      <c r="M269" s="185">
        <v>369.17</v>
      </c>
      <c r="N269" s="186">
        <f>M269*$S$3</f>
        <v>73.834000000000003</v>
      </c>
      <c r="O269" s="296">
        <f>SUM(M269,N269)</f>
        <v>443.00400000000002</v>
      </c>
      <c r="P269" s="489"/>
      <c r="Q269" s="174" t="str">
        <f>IF(ISERR(IF(O269*G269=0,"",O269*G269))=TRUE,"",IF(O269*G269=0,"",O269*G269))</f>
        <v/>
      </c>
      <c r="R269" s="176" t="s">
        <v>1152</v>
      </c>
      <c r="S269" s="177" t="s">
        <v>1121</v>
      </c>
      <c r="T269" s="178" t="e">
        <f>VLOOKUP(D269,[1]in_protocol!$A:$AC,#REF!,0)</f>
        <v>#REF!</v>
      </c>
      <c r="U269" s="178">
        <f t="shared" si="53"/>
        <v>0</v>
      </c>
      <c r="V269" s="178">
        <f t="shared" si="54"/>
        <v>0</v>
      </c>
      <c r="W269" s="178"/>
      <c r="X269" s="178"/>
      <c r="Y269" s="189"/>
    </row>
    <row r="270" spans="1:25" s="181" customFormat="1" ht="76.5" x14ac:dyDescent="0.35">
      <c r="A270" s="164">
        <f>IF(ISERR(A269+1)=TRUE,1,A269+1)</f>
        <v>5</v>
      </c>
      <c r="B270" s="294" t="s">
        <v>1153</v>
      </c>
      <c r="C270" s="262" t="s">
        <v>1765</v>
      </c>
      <c r="D270" s="295" t="s">
        <v>1154</v>
      </c>
      <c r="E270" s="168">
        <v>3</v>
      </c>
      <c r="F270" s="182" t="str">
        <f>IF(ISERROR(IF(G270/E270=0,"",G270/E270))=TRUE,"",IF(G270/E270=0,"",G270/E270))</f>
        <v/>
      </c>
      <c r="G270" s="169"/>
      <c r="H270" s="168" t="s">
        <v>23</v>
      </c>
      <c r="I270" s="170">
        <v>0.12</v>
      </c>
      <c r="J270" s="170">
        <v>24</v>
      </c>
      <c r="K270" s="170">
        <v>480</v>
      </c>
      <c r="L270" s="170">
        <v>2400</v>
      </c>
      <c r="M270" s="185">
        <v>369.17</v>
      </c>
      <c r="N270" s="186">
        <f>M270*$S$3</f>
        <v>73.834000000000003</v>
      </c>
      <c r="O270" s="296">
        <f>SUM(M270,N270)</f>
        <v>443.00400000000002</v>
      </c>
      <c r="P270" s="489"/>
      <c r="Q270" s="174" t="str">
        <f>IF(ISERR(IF(O270*G270=0,"",O270*G270))=TRUE,"",IF(O270*G270=0,"",O270*G270))</f>
        <v/>
      </c>
      <c r="R270" s="176" t="s">
        <v>1155</v>
      </c>
      <c r="S270" s="177" t="s">
        <v>1121</v>
      </c>
      <c r="T270" s="178" t="e">
        <f>VLOOKUP(D270,[1]in_protocol!$A:$AC,#REF!,0)</f>
        <v>#REF!</v>
      </c>
      <c r="U270" s="178">
        <f t="shared" si="53"/>
        <v>0</v>
      </c>
      <c r="V270" s="178">
        <f t="shared" si="54"/>
        <v>0</v>
      </c>
      <c r="W270" s="178"/>
      <c r="X270" s="178"/>
      <c r="Y270" s="189"/>
    </row>
    <row r="271" spans="1:25" s="181" customFormat="1" ht="26.25" x14ac:dyDescent="0.35">
      <c r="A271" s="214" t="s">
        <v>659</v>
      </c>
      <c r="B271" s="215"/>
      <c r="C271" s="215"/>
      <c r="D271" s="263"/>
      <c r="E271" s="263"/>
      <c r="F271" s="263"/>
      <c r="G271" s="217"/>
      <c r="H271" s="263"/>
      <c r="I271" s="263"/>
      <c r="J271" s="264"/>
      <c r="K271" s="264"/>
      <c r="L271" s="264"/>
      <c r="M271" s="265"/>
      <c r="N271" s="265"/>
      <c r="O271" s="474"/>
      <c r="P271" s="474"/>
      <c r="Q271" s="265"/>
      <c r="R271" s="291"/>
      <c r="S271" s="267"/>
      <c r="T271" s="268" t="s">
        <v>14</v>
      </c>
      <c r="U271" s="268">
        <f t="shared" si="53"/>
        <v>0</v>
      </c>
      <c r="V271" s="268" t="str">
        <f t="shared" si="54"/>
        <v/>
      </c>
      <c r="W271" s="268" t="s">
        <v>14</v>
      </c>
      <c r="X271" s="268" t="str">
        <f t="shared" si="60"/>
        <v/>
      </c>
      <c r="Y271" s="269" t="str">
        <f t="shared" si="61"/>
        <v/>
      </c>
    </row>
    <row r="272" spans="1:25" s="181" customFormat="1" ht="26.25" x14ac:dyDescent="0.35">
      <c r="A272" s="183">
        <f>IF(ISERR(A271+1)=TRUE,1,A271+1)</f>
        <v>1</v>
      </c>
      <c r="B272" s="165" t="s">
        <v>1156</v>
      </c>
      <c r="C272" s="166" t="s">
        <v>1157</v>
      </c>
      <c r="D272" s="296" t="s">
        <v>1158</v>
      </c>
      <c r="E272" s="168">
        <v>3</v>
      </c>
      <c r="F272" s="182" t="str">
        <f>IF(ISERROR(IF(G272/E272=0,"",G272/E272))=TRUE,"",IF(G272/E272=0,"",G272/E272))</f>
        <v/>
      </c>
      <c r="G272" s="169"/>
      <c r="H272" s="168" t="s">
        <v>23</v>
      </c>
      <c r="I272" s="170">
        <v>0.12</v>
      </c>
      <c r="J272" s="170">
        <v>24</v>
      </c>
      <c r="K272" s="170">
        <v>480</v>
      </c>
      <c r="L272" s="170">
        <v>2400</v>
      </c>
      <c r="M272" s="185">
        <v>369.17</v>
      </c>
      <c r="N272" s="186">
        <f>M272*$S$3</f>
        <v>73.834000000000003</v>
      </c>
      <c r="O272" s="296">
        <f>SUM(M272,N272)</f>
        <v>443.00400000000002</v>
      </c>
      <c r="P272" s="489"/>
      <c r="Q272" s="174" t="str">
        <f>IF(ISERR(IF(O272*G272=0,"",O272*G272))=TRUE,"",IF(O272*G272=0,"",O272*G272))</f>
        <v/>
      </c>
      <c r="R272" s="176" t="s">
        <v>1159</v>
      </c>
      <c r="S272" s="177" t="s">
        <v>1121</v>
      </c>
      <c r="T272" s="178" t="e">
        <f>VLOOKUP(D272,[1]in_protocol!$A:$AC,#REF!,0)</f>
        <v>#REF!</v>
      </c>
      <c r="U272" s="178">
        <f t="shared" ref="U272:U335" si="62">IFERROR(G272*I272,"")</f>
        <v>0</v>
      </c>
      <c r="V272" s="178">
        <f t="shared" ref="V272:V335" si="63">IFERROR(G272/L272,"")</f>
        <v>0</v>
      </c>
      <c r="W272" s="178"/>
      <c r="X272" s="178"/>
      <c r="Y272" s="189"/>
    </row>
    <row r="273" spans="1:25" s="181" customFormat="1" ht="51" x14ac:dyDescent="0.35">
      <c r="A273" s="164">
        <f>IF(ISERR(A272+1)=TRUE,1,A272+1)</f>
        <v>2</v>
      </c>
      <c r="B273" s="294" t="s">
        <v>1160</v>
      </c>
      <c r="C273" s="262" t="s">
        <v>1766</v>
      </c>
      <c r="D273" s="296" t="s">
        <v>1161</v>
      </c>
      <c r="E273" s="168">
        <v>3</v>
      </c>
      <c r="F273" s="182" t="str">
        <f>IF(ISERROR(IF(G273/E273=0,"",G273/E273))=TRUE,"",IF(G273/E273=0,"",G273/E273))</f>
        <v/>
      </c>
      <c r="G273" s="169"/>
      <c r="H273" s="168" t="s">
        <v>23</v>
      </c>
      <c r="I273" s="170">
        <v>0.12</v>
      </c>
      <c r="J273" s="170">
        <v>24</v>
      </c>
      <c r="K273" s="170">
        <v>480</v>
      </c>
      <c r="L273" s="170">
        <v>2400</v>
      </c>
      <c r="M273" s="185">
        <v>369.17</v>
      </c>
      <c r="N273" s="186">
        <f>M273*$S$3</f>
        <v>73.834000000000003</v>
      </c>
      <c r="O273" s="296">
        <f>SUM(M273,N273)</f>
        <v>443.00400000000002</v>
      </c>
      <c r="P273" s="489"/>
      <c r="Q273" s="174" t="str">
        <f>IF(ISERR(IF(O273*G273=0,"",O273*G273))=TRUE,"",IF(O273*G273=0,"",O273*G273))</f>
        <v/>
      </c>
      <c r="R273" s="176" t="s">
        <v>1162</v>
      </c>
      <c r="S273" s="177" t="s">
        <v>1121</v>
      </c>
      <c r="T273" s="178" t="e">
        <f>VLOOKUP(D273,[1]in_protocol!$A:$AC,#REF!,0)</f>
        <v>#REF!</v>
      </c>
      <c r="U273" s="178">
        <f t="shared" si="62"/>
        <v>0</v>
      </c>
      <c r="V273" s="178">
        <f t="shared" si="63"/>
        <v>0</v>
      </c>
      <c r="W273" s="178"/>
      <c r="X273" s="178"/>
      <c r="Y273" s="189"/>
    </row>
    <row r="274" spans="1:25" s="181" customFormat="1" ht="26.25" x14ac:dyDescent="0.35">
      <c r="A274" s="214" t="s">
        <v>1163</v>
      </c>
      <c r="B274" s="215"/>
      <c r="C274" s="215"/>
      <c r="D274" s="263"/>
      <c r="E274" s="263"/>
      <c r="F274" s="263"/>
      <c r="G274" s="217"/>
      <c r="H274" s="263"/>
      <c r="I274" s="263"/>
      <c r="J274" s="264"/>
      <c r="K274" s="264"/>
      <c r="L274" s="264"/>
      <c r="M274" s="265"/>
      <c r="N274" s="265"/>
      <c r="O274" s="474"/>
      <c r="P274" s="474"/>
      <c r="Q274" s="265"/>
      <c r="R274" s="291"/>
      <c r="S274" s="267"/>
      <c r="T274" s="268" t="s">
        <v>14</v>
      </c>
      <c r="U274" s="268">
        <f t="shared" si="62"/>
        <v>0</v>
      </c>
      <c r="V274" s="268" t="str">
        <f t="shared" si="63"/>
        <v/>
      </c>
      <c r="W274" s="268" t="s">
        <v>14</v>
      </c>
      <c r="X274" s="268" t="str">
        <f t="shared" si="60"/>
        <v/>
      </c>
      <c r="Y274" s="269" t="str">
        <f t="shared" si="61"/>
        <v/>
      </c>
    </row>
    <row r="275" spans="1:25" s="181" customFormat="1" ht="51" x14ac:dyDescent="0.35">
      <c r="A275" s="183">
        <f>IF(ISERR(A274+1)=TRUE,1,A274+1)</f>
        <v>1</v>
      </c>
      <c r="B275" s="165" t="s">
        <v>1164</v>
      </c>
      <c r="C275" s="262" t="s">
        <v>1767</v>
      </c>
      <c r="D275" s="296" t="s">
        <v>1165</v>
      </c>
      <c r="E275" s="168">
        <v>3</v>
      </c>
      <c r="F275" s="182" t="str">
        <f>IF(ISERROR(IF(G275/E275=0,"",G275/E275))=TRUE,"",IF(G275/E275=0,"",G275/E275))</f>
        <v/>
      </c>
      <c r="G275" s="169"/>
      <c r="H275" s="168" t="s">
        <v>23</v>
      </c>
      <c r="I275" s="170">
        <v>0.12</v>
      </c>
      <c r="J275" s="170">
        <v>24</v>
      </c>
      <c r="K275" s="170">
        <v>480</v>
      </c>
      <c r="L275" s="170">
        <v>2400</v>
      </c>
      <c r="M275" s="185">
        <v>369.17</v>
      </c>
      <c r="N275" s="186">
        <f>M275*$S$3</f>
        <v>73.834000000000003</v>
      </c>
      <c r="O275" s="296">
        <f>SUM(M275,N275)</f>
        <v>443.00400000000002</v>
      </c>
      <c r="P275" s="489"/>
      <c r="Q275" s="174" t="str">
        <f>IF(ISERR(IF(O275*G275=0,"",O275*G275))=TRUE,"",IF(O275*G275=0,"",O275*G275))</f>
        <v/>
      </c>
      <c r="R275" s="176" t="s">
        <v>1166</v>
      </c>
      <c r="S275" s="177" t="s">
        <v>1121</v>
      </c>
      <c r="T275" s="178" t="e">
        <f>VLOOKUP(D275,[1]in_protocol!$A:$AC,#REF!,0)</f>
        <v>#REF!</v>
      </c>
      <c r="U275" s="178">
        <f t="shared" si="62"/>
        <v>0</v>
      </c>
      <c r="V275" s="178">
        <f t="shared" si="63"/>
        <v>0</v>
      </c>
      <c r="W275" s="178"/>
      <c r="X275" s="178"/>
      <c r="Y275" s="189"/>
    </row>
    <row r="276" spans="1:25" s="181" customFormat="1" ht="51" x14ac:dyDescent="0.35">
      <c r="A276" s="164">
        <f>IF(ISERR(A275+1)=TRUE,1,A275+1)</f>
        <v>2</v>
      </c>
      <c r="B276" s="294" t="s">
        <v>1167</v>
      </c>
      <c r="C276" s="262" t="s">
        <v>1768</v>
      </c>
      <c r="D276" s="296" t="s">
        <v>1168</v>
      </c>
      <c r="E276" s="168">
        <v>3</v>
      </c>
      <c r="F276" s="182" t="str">
        <f>IF(ISERROR(IF(G276/E276=0,"",G276/E276))=TRUE,"",IF(G276/E276=0,"",G276/E276))</f>
        <v/>
      </c>
      <c r="G276" s="169"/>
      <c r="H276" s="168" t="s">
        <v>23</v>
      </c>
      <c r="I276" s="170">
        <v>0.12</v>
      </c>
      <c r="J276" s="170">
        <v>24</v>
      </c>
      <c r="K276" s="170">
        <v>480</v>
      </c>
      <c r="L276" s="170">
        <v>2400</v>
      </c>
      <c r="M276" s="185">
        <v>369.17</v>
      </c>
      <c r="N276" s="186">
        <f>M276*$S$3</f>
        <v>73.834000000000003</v>
      </c>
      <c r="O276" s="296">
        <f>SUM(M276,N276)</f>
        <v>443.00400000000002</v>
      </c>
      <c r="P276" s="489"/>
      <c r="Q276" s="174" t="str">
        <f>IF(ISERR(IF(O276*G276=0,"",O276*G276))=TRUE,"",IF(O276*G276=0,"",O276*G276))</f>
        <v/>
      </c>
      <c r="R276" s="176" t="s">
        <v>1169</v>
      </c>
      <c r="S276" s="177" t="s">
        <v>1121</v>
      </c>
      <c r="T276" s="178" t="e">
        <f>VLOOKUP(D276,[1]in_protocol!$A:$AC,#REF!,0)</f>
        <v>#REF!</v>
      </c>
      <c r="U276" s="178">
        <f t="shared" si="62"/>
        <v>0</v>
      </c>
      <c r="V276" s="178">
        <f t="shared" si="63"/>
        <v>0</v>
      </c>
      <c r="W276" s="178"/>
      <c r="X276" s="178"/>
      <c r="Y276" s="189"/>
    </row>
    <row r="277" spans="1:25" s="181" customFormat="1" ht="26.25" x14ac:dyDescent="0.35">
      <c r="A277" s="214" t="s">
        <v>1170</v>
      </c>
      <c r="B277" s="215"/>
      <c r="C277" s="215"/>
      <c r="D277" s="263"/>
      <c r="E277" s="263"/>
      <c r="F277" s="263"/>
      <c r="G277" s="217"/>
      <c r="H277" s="263"/>
      <c r="I277" s="263"/>
      <c r="J277" s="264"/>
      <c r="K277" s="264"/>
      <c r="L277" s="264"/>
      <c r="M277" s="265"/>
      <c r="N277" s="265"/>
      <c r="O277" s="474"/>
      <c r="P277" s="474"/>
      <c r="Q277" s="265"/>
      <c r="R277" s="291"/>
      <c r="S277" s="267"/>
      <c r="T277" s="268" t="s">
        <v>14</v>
      </c>
      <c r="U277" s="268">
        <f t="shared" si="62"/>
        <v>0</v>
      </c>
      <c r="V277" s="268" t="str">
        <f t="shared" si="63"/>
        <v/>
      </c>
      <c r="W277" s="268" t="s">
        <v>14</v>
      </c>
      <c r="X277" s="268" t="str">
        <f t="shared" si="60"/>
        <v/>
      </c>
      <c r="Y277" s="269" t="str">
        <f t="shared" si="61"/>
        <v/>
      </c>
    </row>
    <row r="278" spans="1:25" s="181" customFormat="1" ht="26.25" x14ac:dyDescent="0.35">
      <c r="A278" s="183">
        <f>IF(ISERR(A277+1)=TRUE,1,A277+1)</f>
        <v>1</v>
      </c>
      <c r="B278" s="165" t="s">
        <v>1171</v>
      </c>
      <c r="C278" s="166" t="s">
        <v>1769</v>
      </c>
      <c r="D278" s="296" t="s">
        <v>1172</v>
      </c>
      <c r="E278" s="168">
        <v>3</v>
      </c>
      <c r="F278" s="182" t="str">
        <f>IF(ISERROR(IF(G278/E278=0,"",G278/E278))=TRUE,"",IF(G278/E278=0,"",G278/E278))</f>
        <v/>
      </c>
      <c r="G278" s="169"/>
      <c r="H278" s="168" t="s">
        <v>24</v>
      </c>
      <c r="I278" s="170">
        <v>0.12</v>
      </c>
      <c r="J278" s="170">
        <v>24</v>
      </c>
      <c r="K278" s="170">
        <v>480</v>
      </c>
      <c r="L278" s="170">
        <v>2400</v>
      </c>
      <c r="M278" s="185">
        <v>369.17</v>
      </c>
      <c r="N278" s="186">
        <f>M278*$S$3</f>
        <v>73.834000000000003</v>
      </c>
      <c r="O278" s="296">
        <f>SUM(M278,N278)</f>
        <v>443.00400000000002</v>
      </c>
      <c r="P278" s="489"/>
      <c r="Q278" s="174" t="str">
        <f>IF(ISERR(IF(O278*G278=0,"",O278*G278))=TRUE,"",IF(O278*G278=0,"",O278*G278))</f>
        <v/>
      </c>
      <c r="R278" s="176" t="s">
        <v>1173</v>
      </c>
      <c r="S278" s="177" t="s">
        <v>1121</v>
      </c>
      <c r="T278" s="178" t="e">
        <f>VLOOKUP(D278,[1]in_protocol!$A:$AC,#REF!,0)</f>
        <v>#REF!</v>
      </c>
      <c r="U278" s="178">
        <f t="shared" si="62"/>
        <v>0</v>
      </c>
      <c r="V278" s="178">
        <f t="shared" si="63"/>
        <v>0</v>
      </c>
      <c r="W278" s="178"/>
      <c r="X278" s="178"/>
      <c r="Y278" s="189"/>
    </row>
    <row r="279" spans="1:25" s="181" customFormat="1" ht="51" x14ac:dyDescent="0.35">
      <c r="A279" s="183">
        <f>IF(ISERR(A278+1)=TRUE,1,A278+1)</f>
        <v>2</v>
      </c>
      <c r="B279" s="165" t="s">
        <v>1174</v>
      </c>
      <c r="C279" s="262" t="s">
        <v>1770</v>
      </c>
      <c r="D279" s="296" t="s">
        <v>1175</v>
      </c>
      <c r="E279" s="168">
        <v>3</v>
      </c>
      <c r="F279" s="182" t="str">
        <f>IF(ISERROR(IF(G279/E279=0,"",G279/E279))=TRUE,"",IF(G279/E279=0,"",G279/E279))</f>
        <v/>
      </c>
      <c r="G279" s="169"/>
      <c r="H279" s="168" t="s">
        <v>23</v>
      </c>
      <c r="I279" s="170">
        <v>0.12</v>
      </c>
      <c r="J279" s="170">
        <v>24</v>
      </c>
      <c r="K279" s="170">
        <v>480</v>
      </c>
      <c r="L279" s="170">
        <v>2400</v>
      </c>
      <c r="M279" s="185">
        <v>369.17</v>
      </c>
      <c r="N279" s="186">
        <f>M279*$S$3</f>
        <v>73.834000000000003</v>
      </c>
      <c r="O279" s="296">
        <f>SUM(M279,N279)</f>
        <v>443.00400000000002</v>
      </c>
      <c r="P279" s="489"/>
      <c r="Q279" s="174" t="str">
        <f>IF(ISERR(IF(O279*G279=0,"",O279*G279))=TRUE,"",IF(O279*G279=0,"",O279*G279))</f>
        <v/>
      </c>
      <c r="R279" s="176" t="s">
        <v>1176</v>
      </c>
      <c r="S279" s="177" t="s">
        <v>1121</v>
      </c>
      <c r="T279" s="178" t="e">
        <f>VLOOKUP(D279,[1]in_protocol!$A:$AC,#REF!,0)</f>
        <v>#REF!</v>
      </c>
      <c r="U279" s="178">
        <f t="shared" si="62"/>
        <v>0</v>
      </c>
      <c r="V279" s="178">
        <f t="shared" si="63"/>
        <v>0</v>
      </c>
      <c r="W279" s="178"/>
      <c r="X279" s="178"/>
      <c r="Y279" s="189"/>
    </row>
    <row r="280" spans="1:25" s="181" customFormat="1" ht="52.5" x14ac:dyDescent="0.35">
      <c r="A280" s="183">
        <f>IF(ISERR(A279+1)=TRUE,1,A279+1)</f>
        <v>3</v>
      </c>
      <c r="B280" s="294" t="s">
        <v>1177</v>
      </c>
      <c r="C280" s="166" t="s">
        <v>1178</v>
      </c>
      <c r="D280" s="297" t="s">
        <v>1179</v>
      </c>
      <c r="E280" s="168">
        <v>3</v>
      </c>
      <c r="F280" s="182" t="str">
        <f>IF(ISERROR(IF(G280/E280=0,"",G280/E280))=TRUE,"",IF(G280/E280=0,"",G280/E280))</f>
        <v/>
      </c>
      <c r="G280" s="169"/>
      <c r="H280" s="168" t="s">
        <v>23</v>
      </c>
      <c r="I280" s="170">
        <v>0.12</v>
      </c>
      <c r="J280" s="170">
        <v>24</v>
      </c>
      <c r="K280" s="170">
        <v>480</v>
      </c>
      <c r="L280" s="170">
        <v>2400</v>
      </c>
      <c r="M280" s="185">
        <v>369.17</v>
      </c>
      <c r="N280" s="186">
        <f>M280*$S$3</f>
        <v>73.834000000000003</v>
      </c>
      <c r="O280" s="296">
        <f>SUM(M280,N280)</f>
        <v>443.00400000000002</v>
      </c>
      <c r="P280" s="489"/>
      <c r="Q280" s="174" t="str">
        <f>IF(ISERR(IF(O280*G280=0,"",O280*G280))=TRUE,"",IF(O280*G280=0,"",O280*G280))</f>
        <v/>
      </c>
      <c r="R280" s="176" t="s">
        <v>1180</v>
      </c>
      <c r="S280" s="177" t="s">
        <v>1121</v>
      </c>
      <c r="T280" s="178" t="e">
        <f>VLOOKUP(D280,[1]in_protocol!$A:$AC,#REF!,0)</f>
        <v>#REF!</v>
      </c>
      <c r="U280" s="178">
        <f t="shared" si="62"/>
        <v>0</v>
      </c>
      <c r="V280" s="178">
        <f t="shared" si="63"/>
        <v>0</v>
      </c>
      <c r="W280" s="178"/>
      <c r="X280" s="178"/>
      <c r="Y280" s="189"/>
    </row>
    <row r="281" spans="1:25" s="181" customFormat="1" ht="52.5" x14ac:dyDescent="0.35">
      <c r="A281" s="164">
        <f>IF(ISERR(A280+1)=TRUE,1,A280+1)</f>
        <v>4</v>
      </c>
      <c r="B281" s="165" t="s">
        <v>1181</v>
      </c>
      <c r="C281" s="166" t="s">
        <v>1182</v>
      </c>
      <c r="D281" s="293" t="s">
        <v>1183</v>
      </c>
      <c r="E281" s="168">
        <v>3</v>
      </c>
      <c r="F281" s="182" t="str">
        <f>IF(ISERROR(IF(G281/E281=0,"",G281/E281))=TRUE,"",IF(G281/E281=0,"",G281/E281))</f>
        <v/>
      </c>
      <c r="G281" s="169"/>
      <c r="H281" s="168" t="s">
        <v>23</v>
      </c>
      <c r="I281" s="170">
        <v>0.12</v>
      </c>
      <c r="J281" s="170">
        <v>24</v>
      </c>
      <c r="K281" s="170">
        <v>480</v>
      </c>
      <c r="L281" s="170">
        <v>2400</v>
      </c>
      <c r="M281" s="185">
        <v>369.17</v>
      </c>
      <c r="N281" s="186">
        <f>M281*$S$3</f>
        <v>73.834000000000003</v>
      </c>
      <c r="O281" s="296">
        <f>SUM(M281,N281)</f>
        <v>443.00400000000002</v>
      </c>
      <c r="P281" s="489"/>
      <c r="Q281" s="174" t="str">
        <f>IF(ISERR(IF(O281*G281=0,"",O281*G281))=TRUE,"",IF(O281*G281=0,"",O281*G281))</f>
        <v/>
      </c>
      <c r="R281" s="176" t="s">
        <v>1184</v>
      </c>
      <c r="S281" s="177" t="s">
        <v>1121</v>
      </c>
      <c r="T281" s="178" t="e">
        <f>VLOOKUP(D281,[1]in_protocol!$A:$AC,#REF!,0)</f>
        <v>#REF!</v>
      </c>
      <c r="U281" s="178">
        <f t="shared" si="62"/>
        <v>0</v>
      </c>
      <c r="V281" s="178">
        <f t="shared" si="63"/>
        <v>0</v>
      </c>
      <c r="W281" s="178"/>
      <c r="X281" s="178"/>
      <c r="Y281" s="189"/>
    </row>
    <row r="282" spans="1:25" s="181" customFormat="1" ht="26.25" x14ac:dyDescent="0.35">
      <c r="A282" s="214" t="s">
        <v>595</v>
      </c>
      <c r="B282" s="215"/>
      <c r="C282" s="215"/>
      <c r="D282" s="263"/>
      <c r="E282" s="263"/>
      <c r="F282" s="263"/>
      <c r="G282" s="217"/>
      <c r="H282" s="263"/>
      <c r="I282" s="263"/>
      <c r="J282" s="264"/>
      <c r="K282" s="264"/>
      <c r="L282" s="264"/>
      <c r="M282" s="265"/>
      <c r="N282" s="265"/>
      <c r="O282" s="474"/>
      <c r="P282" s="474"/>
      <c r="Q282" s="265"/>
      <c r="R282" s="291"/>
      <c r="S282" s="267"/>
      <c r="T282" s="268" t="s">
        <v>14</v>
      </c>
      <c r="U282" s="268">
        <f t="shared" si="62"/>
        <v>0</v>
      </c>
      <c r="V282" s="268" t="str">
        <f t="shared" si="63"/>
        <v/>
      </c>
      <c r="W282" s="268" t="s">
        <v>14</v>
      </c>
      <c r="X282" s="268" t="str">
        <f t="shared" si="60"/>
        <v/>
      </c>
      <c r="Y282" s="269" t="str">
        <f t="shared" si="61"/>
        <v/>
      </c>
    </row>
    <row r="283" spans="1:25" s="181" customFormat="1" ht="51" x14ac:dyDescent="0.35">
      <c r="A283" s="164">
        <f>IF(ISERR(A282+1)=TRUE,1,A282+1)</f>
        <v>1</v>
      </c>
      <c r="B283" s="165" t="s">
        <v>1185</v>
      </c>
      <c r="C283" s="262" t="s">
        <v>1771</v>
      </c>
      <c r="D283" s="296" t="s">
        <v>1186</v>
      </c>
      <c r="E283" s="168">
        <v>3</v>
      </c>
      <c r="F283" s="182" t="str">
        <f>IF(ISERROR(IF(G283/E283=0,"",G283/E283))=TRUE,"",IF(G283/E283=0,"",G283/E283))</f>
        <v/>
      </c>
      <c r="G283" s="169"/>
      <c r="H283" s="168" t="s">
        <v>23</v>
      </c>
      <c r="I283" s="170">
        <v>0.12</v>
      </c>
      <c r="J283" s="170">
        <v>24</v>
      </c>
      <c r="K283" s="170">
        <v>480</v>
      </c>
      <c r="L283" s="170">
        <v>2400</v>
      </c>
      <c r="M283" s="185">
        <v>369.17</v>
      </c>
      <c r="N283" s="186">
        <f>M283*$S$3</f>
        <v>73.834000000000003</v>
      </c>
      <c r="O283" s="296">
        <f>SUM(M283,N283)</f>
        <v>443.00400000000002</v>
      </c>
      <c r="P283" s="489"/>
      <c r="Q283" s="174" t="str">
        <f>IF(ISERR(IF(O283*G283=0,"",O283*G283))=TRUE,"",IF(O283*G283=0,"",O283*G283))</f>
        <v/>
      </c>
      <c r="R283" s="176" t="s">
        <v>1187</v>
      </c>
      <c r="S283" s="177" t="s">
        <v>1121</v>
      </c>
      <c r="T283" s="178" t="e">
        <f>VLOOKUP(D283,[1]in_protocol!$A:$AC,#REF!,0)</f>
        <v>#REF!</v>
      </c>
      <c r="U283" s="178">
        <f t="shared" si="62"/>
        <v>0</v>
      </c>
      <c r="V283" s="178">
        <f t="shared" si="63"/>
        <v>0</v>
      </c>
      <c r="W283" s="178"/>
      <c r="X283" s="178"/>
      <c r="Y283" s="189"/>
    </row>
    <row r="284" spans="1:25" s="181" customFormat="1" ht="26.25" x14ac:dyDescent="0.35">
      <c r="A284" s="164">
        <f>IF(ISERR(A283+1)=TRUE,1,A283+1)</f>
        <v>2</v>
      </c>
      <c r="B284" s="294" t="s">
        <v>1188</v>
      </c>
      <c r="C284" s="166" t="s">
        <v>1189</v>
      </c>
      <c r="D284" s="295" t="s">
        <v>1190</v>
      </c>
      <c r="E284" s="168">
        <v>3</v>
      </c>
      <c r="F284" s="182" t="str">
        <f>IF(ISERROR(IF(G284/E284=0,"",G284/E284))=TRUE,"",IF(G284/E284=0,"",G284/E284))</f>
        <v/>
      </c>
      <c r="G284" s="169"/>
      <c r="H284" s="168" t="s">
        <v>23</v>
      </c>
      <c r="I284" s="170">
        <v>0.12</v>
      </c>
      <c r="J284" s="170">
        <v>24</v>
      </c>
      <c r="K284" s="170">
        <v>480</v>
      </c>
      <c r="L284" s="170">
        <v>2400</v>
      </c>
      <c r="M284" s="185">
        <v>369.17</v>
      </c>
      <c r="N284" s="186">
        <f>M284*$S$3</f>
        <v>73.834000000000003</v>
      </c>
      <c r="O284" s="296">
        <f>SUM(M284,N284)</f>
        <v>443.00400000000002</v>
      </c>
      <c r="P284" s="489"/>
      <c r="Q284" s="174" t="str">
        <f>IF(ISERR(IF(O284*G284=0,"",O284*G284))=TRUE,"",IF(O284*G284=0,"",O284*G284))</f>
        <v/>
      </c>
      <c r="R284" s="176" t="s">
        <v>1191</v>
      </c>
      <c r="S284" s="177" t="s">
        <v>1121</v>
      </c>
      <c r="T284" s="178" t="e">
        <f>VLOOKUP(D284,[1]in_protocol!$A:$AC,#REF!,0)</f>
        <v>#REF!</v>
      </c>
      <c r="U284" s="178">
        <f t="shared" si="62"/>
        <v>0</v>
      </c>
      <c r="V284" s="178">
        <f t="shared" si="63"/>
        <v>0</v>
      </c>
      <c r="W284" s="178"/>
      <c r="X284" s="178"/>
      <c r="Y284" s="189"/>
    </row>
    <row r="285" spans="1:25" s="181" customFormat="1" ht="51" x14ac:dyDescent="0.35">
      <c r="A285" s="164">
        <f>IF(ISERR(A284+1)=TRUE,1,A284+1)</f>
        <v>3</v>
      </c>
      <c r="B285" s="165" t="s">
        <v>1192</v>
      </c>
      <c r="C285" s="262" t="s">
        <v>1772</v>
      </c>
      <c r="D285" s="296" t="s">
        <v>1193</v>
      </c>
      <c r="E285" s="168">
        <v>3</v>
      </c>
      <c r="F285" s="182" t="str">
        <f>IF(ISERROR(IF(G285/E285=0,"",G285/E285))=TRUE,"",IF(G285/E285=0,"",G285/E285))</f>
        <v/>
      </c>
      <c r="G285" s="169"/>
      <c r="H285" s="168" t="s">
        <v>23</v>
      </c>
      <c r="I285" s="170">
        <v>0.12</v>
      </c>
      <c r="J285" s="170">
        <v>24</v>
      </c>
      <c r="K285" s="170">
        <v>480</v>
      </c>
      <c r="L285" s="170">
        <v>2400</v>
      </c>
      <c r="M285" s="185">
        <v>369.17</v>
      </c>
      <c r="N285" s="186">
        <f>M285*$S$3</f>
        <v>73.834000000000003</v>
      </c>
      <c r="O285" s="296">
        <f>SUM(M285,N285)</f>
        <v>443.00400000000002</v>
      </c>
      <c r="P285" s="489"/>
      <c r="Q285" s="174" t="str">
        <f>IF(ISERR(IF(O285*G285=0,"",O285*G285))=TRUE,"",IF(O285*G285=0,"",O285*G285))</f>
        <v/>
      </c>
      <c r="R285" s="176" t="s">
        <v>1194</v>
      </c>
      <c r="S285" s="177" t="s">
        <v>1121</v>
      </c>
      <c r="T285" s="178" t="e">
        <f>VLOOKUP(D285,[1]in_protocol!$A:$AC,#REF!,0)</f>
        <v>#REF!</v>
      </c>
      <c r="U285" s="178">
        <f t="shared" si="62"/>
        <v>0</v>
      </c>
      <c r="V285" s="178">
        <f t="shared" si="63"/>
        <v>0</v>
      </c>
      <c r="W285" s="178"/>
      <c r="X285" s="178"/>
      <c r="Y285" s="189"/>
    </row>
    <row r="286" spans="1:25" s="181" customFormat="1" ht="26.25" x14ac:dyDescent="0.35">
      <c r="A286" s="164">
        <f>IF(ISERR(A285+1)=TRUE,1,A285+1)</f>
        <v>4</v>
      </c>
      <c r="B286" s="165" t="s">
        <v>1195</v>
      </c>
      <c r="C286" s="166" t="s">
        <v>619</v>
      </c>
      <c r="D286" s="296" t="s">
        <v>1196</v>
      </c>
      <c r="E286" s="168">
        <v>3</v>
      </c>
      <c r="F286" s="182" t="str">
        <f>IF(ISERROR(IF(G286/E286=0,"",G286/E286))=TRUE,"",IF(G286/E286=0,"",G286/E286))</f>
        <v/>
      </c>
      <c r="G286" s="169"/>
      <c r="H286" s="168" t="s">
        <v>23</v>
      </c>
      <c r="I286" s="170">
        <v>0.12</v>
      </c>
      <c r="J286" s="170">
        <v>24</v>
      </c>
      <c r="K286" s="170">
        <v>480</v>
      </c>
      <c r="L286" s="170">
        <v>2400</v>
      </c>
      <c r="M286" s="185">
        <v>369.17</v>
      </c>
      <c r="N286" s="186">
        <f>M286*$S$3</f>
        <v>73.834000000000003</v>
      </c>
      <c r="O286" s="296">
        <f>SUM(M286,N286)</f>
        <v>443.00400000000002</v>
      </c>
      <c r="P286" s="489"/>
      <c r="Q286" s="174" t="str">
        <f>IF(ISERR(IF(O286*G286=0,"",O286*G286))=TRUE,"",IF(O286*G286=0,"",O286*G286))</f>
        <v/>
      </c>
      <c r="R286" s="176" t="s">
        <v>1197</v>
      </c>
      <c r="S286" s="177" t="s">
        <v>1121</v>
      </c>
      <c r="T286" s="178" t="e">
        <f>VLOOKUP(D286,[1]in_protocol!$A:$AC,#REF!,0)</f>
        <v>#REF!</v>
      </c>
      <c r="U286" s="178">
        <f t="shared" si="62"/>
        <v>0</v>
      </c>
      <c r="V286" s="178">
        <f t="shared" si="63"/>
        <v>0</v>
      </c>
      <c r="W286" s="178"/>
      <c r="X286" s="178"/>
      <c r="Y286" s="189"/>
    </row>
    <row r="287" spans="1:25" s="181" customFormat="1" ht="26.25" x14ac:dyDescent="0.35">
      <c r="A287" s="164">
        <f>IF(ISERR(A286+1)=TRUE,1,A286+1)</f>
        <v>5</v>
      </c>
      <c r="B287" s="294" t="s">
        <v>1198</v>
      </c>
      <c r="C287" s="166" t="s">
        <v>1199</v>
      </c>
      <c r="D287" s="295" t="s">
        <v>1200</v>
      </c>
      <c r="E287" s="168">
        <v>3</v>
      </c>
      <c r="F287" s="182" t="str">
        <f>IF(ISERROR(IF(G287/E287=0,"",G287/E287))=TRUE,"",IF(G287/E287=0,"",G287/E287))</f>
        <v/>
      </c>
      <c r="G287" s="169"/>
      <c r="H287" s="168" t="s">
        <v>23</v>
      </c>
      <c r="I287" s="170">
        <v>0.12</v>
      </c>
      <c r="J287" s="170">
        <v>24</v>
      </c>
      <c r="K287" s="170">
        <v>480</v>
      </c>
      <c r="L287" s="170">
        <v>2400</v>
      </c>
      <c r="M287" s="185">
        <v>369.17</v>
      </c>
      <c r="N287" s="186">
        <f>M287*$S$3</f>
        <v>73.834000000000003</v>
      </c>
      <c r="O287" s="296">
        <f>SUM(M287,N287)</f>
        <v>443.00400000000002</v>
      </c>
      <c r="P287" s="489"/>
      <c r="Q287" s="174" t="str">
        <f>IF(ISERR(IF(O287*G287=0,"",O287*G287))=TRUE,"",IF(O287*G287=0,"",O287*G287))</f>
        <v/>
      </c>
      <c r="R287" s="176" t="s">
        <v>1201</v>
      </c>
      <c r="S287" s="177" t="s">
        <v>1121</v>
      </c>
      <c r="T287" s="178" t="e">
        <f>VLOOKUP(D287,[1]in_protocol!$A:$AC,#REF!,0)</f>
        <v>#REF!</v>
      </c>
      <c r="U287" s="178">
        <f t="shared" si="62"/>
        <v>0</v>
      </c>
      <c r="V287" s="178">
        <f t="shared" si="63"/>
        <v>0</v>
      </c>
      <c r="W287" s="178"/>
      <c r="X287" s="178"/>
      <c r="Y287" s="189"/>
    </row>
    <row r="288" spans="1:25" s="181" customFormat="1" ht="26.25" x14ac:dyDescent="0.35">
      <c r="A288" s="214" t="s">
        <v>1202</v>
      </c>
      <c r="B288" s="215"/>
      <c r="C288" s="215"/>
      <c r="D288" s="263"/>
      <c r="E288" s="263"/>
      <c r="F288" s="263"/>
      <c r="G288" s="217"/>
      <c r="H288" s="263"/>
      <c r="I288" s="263"/>
      <c r="J288" s="264"/>
      <c r="K288" s="264"/>
      <c r="L288" s="264"/>
      <c r="M288" s="265"/>
      <c r="N288" s="265"/>
      <c r="O288" s="474"/>
      <c r="P288" s="474"/>
      <c r="Q288" s="265"/>
      <c r="R288" s="291"/>
      <c r="S288" s="267"/>
      <c r="T288" s="268" t="s">
        <v>14</v>
      </c>
      <c r="U288" s="268">
        <f t="shared" si="62"/>
        <v>0</v>
      </c>
      <c r="V288" s="268" t="str">
        <f t="shared" si="63"/>
        <v/>
      </c>
      <c r="W288" s="268" t="s">
        <v>14</v>
      </c>
      <c r="X288" s="268" t="str">
        <f t="shared" si="60"/>
        <v/>
      </c>
      <c r="Y288" s="269" t="str">
        <f t="shared" si="61"/>
        <v/>
      </c>
    </row>
    <row r="289" spans="1:25" s="181" customFormat="1" ht="51" x14ac:dyDescent="0.35">
      <c r="A289" s="164">
        <f>IF(ISERR(A288+1)=TRUE,1,A288+1)</f>
        <v>1</v>
      </c>
      <c r="B289" s="165" t="s">
        <v>1203</v>
      </c>
      <c r="C289" s="262" t="s">
        <v>1773</v>
      </c>
      <c r="D289" s="296" t="s">
        <v>1204</v>
      </c>
      <c r="E289" s="168">
        <v>3</v>
      </c>
      <c r="F289" s="182" t="str">
        <f>IF(ISERROR(IF(G289/E289=0,"",G289/E289))=TRUE,"",IF(G289/E289=0,"",G289/E289))</f>
        <v/>
      </c>
      <c r="G289" s="169"/>
      <c r="H289" s="168" t="s">
        <v>24</v>
      </c>
      <c r="I289" s="170">
        <v>0.12</v>
      </c>
      <c r="J289" s="170">
        <v>24</v>
      </c>
      <c r="K289" s="170">
        <v>480</v>
      </c>
      <c r="L289" s="170">
        <v>2400</v>
      </c>
      <c r="M289" s="185">
        <v>369.17</v>
      </c>
      <c r="N289" s="186">
        <f>M289*$S$3</f>
        <v>73.834000000000003</v>
      </c>
      <c r="O289" s="296">
        <f>SUM(M289,N289)</f>
        <v>443.00400000000002</v>
      </c>
      <c r="P289" s="489"/>
      <c r="Q289" s="174" t="str">
        <f>IF(ISERR(IF(O289*G289=0,"",O289*G289))=TRUE,"",IF(O289*G289=0,"",O289*G289))</f>
        <v/>
      </c>
      <c r="R289" s="176" t="s">
        <v>1205</v>
      </c>
      <c r="S289" s="177" t="s">
        <v>1121</v>
      </c>
      <c r="T289" s="178" t="e">
        <f>VLOOKUP(D289,[1]in_protocol!$A:$AC,#REF!,0)</f>
        <v>#REF!</v>
      </c>
      <c r="U289" s="178">
        <f t="shared" si="62"/>
        <v>0</v>
      </c>
      <c r="V289" s="178">
        <f t="shared" si="63"/>
        <v>0</v>
      </c>
      <c r="W289" s="178"/>
      <c r="X289" s="178"/>
      <c r="Y289" s="189"/>
    </row>
    <row r="290" spans="1:25" s="181" customFormat="1" ht="26.25" x14ac:dyDescent="0.35">
      <c r="A290" s="164">
        <f>IF(ISERR(A289+1)=TRUE,1,A289+1)</f>
        <v>2</v>
      </c>
      <c r="B290" s="165" t="s">
        <v>1206</v>
      </c>
      <c r="C290" s="166" t="s">
        <v>1207</v>
      </c>
      <c r="D290" s="296" t="s">
        <v>1208</v>
      </c>
      <c r="E290" s="168">
        <v>3</v>
      </c>
      <c r="F290" s="182" t="str">
        <f>IF(ISERROR(IF(G290/E290=0,"",G290/E290))=TRUE,"",IF(G290/E290=0,"",G290/E290))</f>
        <v/>
      </c>
      <c r="G290" s="169"/>
      <c r="H290" s="168" t="s">
        <v>23</v>
      </c>
      <c r="I290" s="170">
        <v>0.12</v>
      </c>
      <c r="J290" s="170">
        <v>24</v>
      </c>
      <c r="K290" s="170">
        <v>480</v>
      </c>
      <c r="L290" s="170">
        <v>2400</v>
      </c>
      <c r="M290" s="185">
        <v>369.17</v>
      </c>
      <c r="N290" s="186">
        <f>M290*$S$3</f>
        <v>73.834000000000003</v>
      </c>
      <c r="O290" s="296">
        <f>SUM(M290,N290)</f>
        <v>443.00400000000002</v>
      </c>
      <c r="P290" s="489"/>
      <c r="Q290" s="174" t="str">
        <f>IF(ISERR(IF(O290*G290=0,"",O290*G290))=TRUE,"",IF(O290*G290=0,"",O290*G290))</f>
        <v/>
      </c>
      <c r="R290" s="176" t="s">
        <v>1209</v>
      </c>
      <c r="S290" s="177" t="s">
        <v>1121</v>
      </c>
      <c r="T290" s="178" t="e">
        <f>VLOOKUP(D290,[1]in_protocol!$A:$AC,#REF!,0)</f>
        <v>#REF!</v>
      </c>
      <c r="U290" s="178">
        <f t="shared" si="62"/>
        <v>0</v>
      </c>
      <c r="V290" s="178">
        <f t="shared" si="63"/>
        <v>0</v>
      </c>
      <c r="W290" s="178"/>
      <c r="X290" s="178"/>
      <c r="Y290" s="189"/>
    </row>
    <row r="291" spans="1:25" s="181" customFormat="1" ht="26.25" x14ac:dyDescent="0.35">
      <c r="A291" s="164">
        <f>IF(ISERR(A290+1)=TRUE,1,A290+1)</f>
        <v>3</v>
      </c>
      <c r="B291" s="165" t="s">
        <v>1210</v>
      </c>
      <c r="C291" s="166" t="s">
        <v>1211</v>
      </c>
      <c r="D291" s="296" t="s">
        <v>1212</v>
      </c>
      <c r="E291" s="168">
        <v>3</v>
      </c>
      <c r="F291" s="182" t="str">
        <f>IF(ISERROR(IF(G291/E291=0,"",G291/E291))=TRUE,"",IF(G291/E291=0,"",G291/E291))</f>
        <v/>
      </c>
      <c r="G291" s="169"/>
      <c r="H291" s="168" t="s">
        <v>24</v>
      </c>
      <c r="I291" s="170">
        <v>0.12</v>
      </c>
      <c r="J291" s="170">
        <v>24</v>
      </c>
      <c r="K291" s="170">
        <v>480</v>
      </c>
      <c r="L291" s="170">
        <v>2400</v>
      </c>
      <c r="M291" s="185">
        <v>369.17</v>
      </c>
      <c r="N291" s="186">
        <f>M291*$S$3</f>
        <v>73.834000000000003</v>
      </c>
      <c r="O291" s="296">
        <f>SUM(M291,N291)</f>
        <v>443.00400000000002</v>
      </c>
      <c r="P291" s="489"/>
      <c r="Q291" s="174" t="str">
        <f>IF(ISERR(IF(O291*G291=0,"",O291*G291))=TRUE,"",IF(O291*G291=0,"",O291*G291))</f>
        <v/>
      </c>
      <c r="R291" s="176" t="s">
        <v>1213</v>
      </c>
      <c r="S291" s="177" t="s">
        <v>1121</v>
      </c>
      <c r="T291" s="178" t="e">
        <f>VLOOKUP(D291,[1]in_protocol!$A:$AC,#REF!,0)</f>
        <v>#REF!</v>
      </c>
      <c r="U291" s="178">
        <f t="shared" si="62"/>
        <v>0</v>
      </c>
      <c r="V291" s="178">
        <f t="shared" si="63"/>
        <v>0</v>
      </c>
      <c r="W291" s="178"/>
      <c r="X291" s="178"/>
      <c r="Y291" s="189"/>
    </row>
    <row r="292" spans="1:25" s="181" customFormat="1" ht="26.25" x14ac:dyDescent="0.35">
      <c r="A292" s="164">
        <f>IF(ISERR(A291+1)=TRUE,1,A291+1)</f>
        <v>4</v>
      </c>
      <c r="B292" s="165" t="s">
        <v>1214</v>
      </c>
      <c r="C292" s="166" t="s">
        <v>1215</v>
      </c>
      <c r="D292" s="296" t="s">
        <v>1216</v>
      </c>
      <c r="E292" s="168">
        <v>3</v>
      </c>
      <c r="F292" s="182" t="str">
        <f>IF(ISERROR(IF(G292/E292=0,"",G292/E292))=TRUE,"",IF(G292/E292=0,"",G292/E292))</f>
        <v/>
      </c>
      <c r="G292" s="169"/>
      <c r="H292" s="168" t="s">
        <v>23</v>
      </c>
      <c r="I292" s="170">
        <v>0.12</v>
      </c>
      <c r="J292" s="170">
        <v>24</v>
      </c>
      <c r="K292" s="170">
        <v>480</v>
      </c>
      <c r="L292" s="170">
        <v>2400</v>
      </c>
      <c r="M292" s="185">
        <v>369.17</v>
      </c>
      <c r="N292" s="186">
        <f>M292*$S$3</f>
        <v>73.834000000000003</v>
      </c>
      <c r="O292" s="296">
        <f>SUM(M292,N292)</f>
        <v>443.00400000000002</v>
      </c>
      <c r="P292" s="489"/>
      <c r="Q292" s="174" t="str">
        <f>IF(ISERR(IF(O292*G292=0,"",O292*G292))=TRUE,"",IF(O292*G292=0,"",O292*G292))</f>
        <v/>
      </c>
      <c r="R292" s="176" t="s">
        <v>1217</v>
      </c>
      <c r="S292" s="177" t="s">
        <v>1121</v>
      </c>
      <c r="T292" s="178" t="e">
        <f>VLOOKUP(D292,[1]in_protocol!$A:$AC,#REF!,0)</f>
        <v>#REF!</v>
      </c>
      <c r="U292" s="178">
        <f t="shared" si="62"/>
        <v>0</v>
      </c>
      <c r="V292" s="178">
        <f t="shared" si="63"/>
        <v>0</v>
      </c>
      <c r="W292" s="178"/>
      <c r="X292" s="178"/>
      <c r="Y292" s="189"/>
    </row>
    <row r="293" spans="1:25" s="181" customFormat="1" ht="33" customHeight="1" x14ac:dyDescent="0.35">
      <c r="A293" s="164">
        <f>IF(ISERR(A292+1)=TRUE,1,A292+1)</f>
        <v>5</v>
      </c>
      <c r="B293" s="165" t="s">
        <v>1218</v>
      </c>
      <c r="C293" s="166" t="s">
        <v>1219</v>
      </c>
      <c r="D293" s="293" t="s">
        <v>1220</v>
      </c>
      <c r="E293" s="168">
        <v>3</v>
      </c>
      <c r="F293" s="182" t="str">
        <f>IF(ISERROR(IF(G293/E293=0,"",G293/E293))=TRUE,"",IF(G293/E293=0,"",G293/E293))</f>
        <v/>
      </c>
      <c r="G293" s="169"/>
      <c r="H293" s="168" t="s">
        <v>23</v>
      </c>
      <c r="I293" s="170">
        <v>0.12</v>
      </c>
      <c r="J293" s="170">
        <v>24</v>
      </c>
      <c r="K293" s="170">
        <v>480</v>
      </c>
      <c r="L293" s="170">
        <v>2400</v>
      </c>
      <c r="M293" s="185">
        <v>369.17</v>
      </c>
      <c r="N293" s="186">
        <f>M293*$S$3</f>
        <v>73.834000000000003</v>
      </c>
      <c r="O293" s="296">
        <f>SUM(M293,N293)</f>
        <v>443.00400000000002</v>
      </c>
      <c r="P293" s="489"/>
      <c r="Q293" s="174" t="str">
        <f>IF(ISERR(IF(O293*G293=0,"",O293*G293))=TRUE,"",IF(O293*G293=0,"",O293*G293))</f>
        <v/>
      </c>
      <c r="R293" s="176" t="s">
        <v>1221</v>
      </c>
      <c r="S293" s="177" t="s">
        <v>1121</v>
      </c>
      <c r="T293" s="178" t="e">
        <f>VLOOKUP(D293,[1]in_protocol!$A:$AC,#REF!,0)</f>
        <v>#REF!</v>
      </c>
      <c r="U293" s="178">
        <f t="shared" si="62"/>
        <v>0</v>
      </c>
      <c r="V293" s="178">
        <f t="shared" si="63"/>
        <v>0</v>
      </c>
      <c r="W293" s="178"/>
      <c r="X293" s="178"/>
      <c r="Y293" s="189"/>
    </row>
    <row r="294" spans="1:25" s="181" customFormat="1" ht="26.25" x14ac:dyDescent="0.35">
      <c r="A294" s="214" t="s">
        <v>793</v>
      </c>
      <c r="B294" s="215"/>
      <c r="C294" s="215"/>
      <c r="D294" s="263"/>
      <c r="E294" s="263"/>
      <c r="F294" s="263"/>
      <c r="G294" s="217"/>
      <c r="H294" s="263"/>
      <c r="I294" s="263"/>
      <c r="J294" s="264"/>
      <c r="K294" s="264"/>
      <c r="L294" s="264"/>
      <c r="M294" s="265"/>
      <c r="N294" s="265"/>
      <c r="O294" s="474"/>
      <c r="P294" s="474"/>
      <c r="Q294" s="265"/>
      <c r="R294" s="291"/>
      <c r="S294" s="267"/>
      <c r="T294" s="268" t="s">
        <v>14</v>
      </c>
      <c r="U294" s="268">
        <f t="shared" si="62"/>
        <v>0</v>
      </c>
      <c r="V294" s="268" t="str">
        <f t="shared" si="63"/>
        <v/>
      </c>
      <c r="W294" s="268" t="s">
        <v>14</v>
      </c>
      <c r="X294" s="268" t="str">
        <f t="shared" si="60"/>
        <v/>
      </c>
      <c r="Y294" s="269" t="str">
        <f t="shared" si="61"/>
        <v/>
      </c>
    </row>
    <row r="295" spans="1:25" s="181" customFormat="1" ht="33" customHeight="1" x14ac:dyDescent="0.35">
      <c r="A295" s="164">
        <f>IF(ISERR(A294+1)=TRUE,1,A294+1)</f>
        <v>1</v>
      </c>
      <c r="B295" s="165" t="s">
        <v>1222</v>
      </c>
      <c r="C295" s="166" t="s">
        <v>1223</v>
      </c>
      <c r="D295" s="296" t="s">
        <v>1224</v>
      </c>
      <c r="E295" s="168">
        <v>3</v>
      </c>
      <c r="F295" s="182" t="str">
        <f>IF(ISERROR(IF(G295/E295=0,"",G295/E295))=TRUE,"",IF(G295/E295=0,"",G295/E295))</f>
        <v/>
      </c>
      <c r="G295" s="169"/>
      <c r="H295" s="168" t="s">
        <v>26</v>
      </c>
      <c r="I295" s="170">
        <v>0.12</v>
      </c>
      <c r="J295" s="170">
        <v>24</v>
      </c>
      <c r="K295" s="170">
        <v>480</v>
      </c>
      <c r="L295" s="170">
        <v>2400</v>
      </c>
      <c r="M295" s="185">
        <v>369.17</v>
      </c>
      <c r="N295" s="186">
        <f>M295*$S$3</f>
        <v>73.834000000000003</v>
      </c>
      <c r="O295" s="296">
        <f>SUM(M295,N295)</f>
        <v>443.00400000000002</v>
      </c>
      <c r="P295" s="489"/>
      <c r="Q295" s="174" t="str">
        <f>IF(ISERR(IF(O295*G295=0,"",O295*G295))=TRUE,"",IF(O295*G295=0,"",O295*G295))</f>
        <v/>
      </c>
      <c r="R295" s="176" t="s">
        <v>1225</v>
      </c>
      <c r="S295" s="177" t="s">
        <v>1121</v>
      </c>
      <c r="T295" s="178" t="e">
        <f>VLOOKUP(D295,[1]in_protocol!$A:$AC,#REF!,0)</f>
        <v>#REF!</v>
      </c>
      <c r="U295" s="178">
        <f t="shared" si="62"/>
        <v>0</v>
      </c>
      <c r="V295" s="178">
        <f t="shared" si="63"/>
        <v>0</v>
      </c>
      <c r="W295" s="178"/>
      <c r="X295" s="178"/>
      <c r="Y295" s="189"/>
    </row>
    <row r="296" spans="1:25" s="181" customFormat="1" ht="26.25" x14ac:dyDescent="0.35">
      <c r="A296" s="214" t="s">
        <v>1226</v>
      </c>
      <c r="B296" s="215"/>
      <c r="C296" s="215"/>
      <c r="D296" s="263"/>
      <c r="E296" s="263"/>
      <c r="F296" s="263"/>
      <c r="G296" s="217"/>
      <c r="H296" s="263"/>
      <c r="I296" s="263"/>
      <c r="J296" s="264"/>
      <c r="K296" s="264"/>
      <c r="L296" s="264"/>
      <c r="M296" s="265"/>
      <c r="N296" s="265"/>
      <c r="O296" s="474"/>
      <c r="P296" s="474"/>
      <c r="Q296" s="265"/>
      <c r="R296" s="291"/>
      <c r="S296" s="267"/>
      <c r="T296" s="268" t="s">
        <v>14</v>
      </c>
      <c r="U296" s="268">
        <f t="shared" si="62"/>
        <v>0</v>
      </c>
      <c r="V296" s="268" t="str">
        <f t="shared" si="63"/>
        <v/>
      </c>
      <c r="W296" s="268" t="s">
        <v>14</v>
      </c>
      <c r="X296" s="268" t="str">
        <f t="shared" si="60"/>
        <v/>
      </c>
      <c r="Y296" s="269" t="str">
        <f t="shared" si="61"/>
        <v/>
      </c>
    </row>
    <row r="297" spans="1:25" s="181" customFormat="1" ht="40.5" customHeight="1" x14ac:dyDescent="0.35">
      <c r="A297" s="164">
        <f>IF(ISERR(A296+1)=TRUE,1,A296+1)</f>
        <v>1</v>
      </c>
      <c r="B297" s="165" t="s">
        <v>1227</v>
      </c>
      <c r="C297" s="166" t="s">
        <v>1228</v>
      </c>
      <c r="D297" s="296" t="s">
        <v>1229</v>
      </c>
      <c r="E297" s="168">
        <v>3</v>
      </c>
      <c r="F297" s="182" t="str">
        <f>IF(ISERROR(IF(G297/E297=0,"",G297/E297))=TRUE,"",IF(G297/E297=0,"",G297/E297))</f>
        <v/>
      </c>
      <c r="G297" s="169"/>
      <c r="H297" s="168" t="s">
        <v>25</v>
      </c>
      <c r="I297" s="170">
        <v>0.12</v>
      </c>
      <c r="J297" s="170">
        <v>24</v>
      </c>
      <c r="K297" s="170">
        <v>480</v>
      </c>
      <c r="L297" s="170">
        <v>2400</v>
      </c>
      <c r="M297" s="185">
        <v>369.17</v>
      </c>
      <c r="N297" s="186">
        <f>M297*$S$3</f>
        <v>73.834000000000003</v>
      </c>
      <c r="O297" s="296">
        <f>SUM(M297,N297)</f>
        <v>443.00400000000002</v>
      </c>
      <c r="P297" s="489"/>
      <c r="Q297" s="174" t="str">
        <f>IF(ISERR(IF(O297*G297=0,"",O297*G297))=TRUE,"",IF(O297*G297=0,"",O297*G297))</f>
        <v/>
      </c>
      <c r="R297" s="176" t="s">
        <v>1230</v>
      </c>
      <c r="S297" s="177" t="s">
        <v>1121</v>
      </c>
      <c r="T297" s="178" t="e">
        <f>VLOOKUP(D297,[1]in_protocol!$A:$AC,#REF!,0)</f>
        <v>#REF!</v>
      </c>
      <c r="U297" s="178">
        <f t="shared" si="62"/>
        <v>0</v>
      </c>
      <c r="V297" s="178">
        <f t="shared" si="63"/>
        <v>0</v>
      </c>
      <c r="W297" s="178"/>
      <c r="X297" s="178"/>
      <c r="Y297" s="189"/>
    </row>
    <row r="298" spans="1:25" s="181" customFormat="1" ht="51" x14ac:dyDescent="0.35">
      <c r="A298" s="183">
        <f>IF(ISERR(A297+1)=TRUE,1,A297+1)</f>
        <v>2</v>
      </c>
      <c r="B298" s="165" t="s">
        <v>1231</v>
      </c>
      <c r="C298" s="262" t="s">
        <v>1774</v>
      </c>
      <c r="D298" s="296" t="s">
        <v>1232</v>
      </c>
      <c r="E298" s="168">
        <v>3</v>
      </c>
      <c r="F298" s="182" t="str">
        <f>IF(ISERROR(IF(G298/E298=0,"",G298/E298))=TRUE,"",IF(G298/E298=0,"",G298/E298))</f>
        <v/>
      </c>
      <c r="G298" s="169"/>
      <c r="H298" s="168" t="s">
        <v>25</v>
      </c>
      <c r="I298" s="170">
        <v>0.12</v>
      </c>
      <c r="J298" s="170">
        <v>24</v>
      </c>
      <c r="K298" s="170">
        <v>480</v>
      </c>
      <c r="L298" s="170">
        <v>2400</v>
      </c>
      <c r="M298" s="185">
        <v>369.17</v>
      </c>
      <c r="N298" s="186">
        <f>M298*$S$3</f>
        <v>73.834000000000003</v>
      </c>
      <c r="O298" s="296">
        <f>SUM(M298,N298)</f>
        <v>443.00400000000002</v>
      </c>
      <c r="P298" s="489"/>
      <c r="Q298" s="174" t="str">
        <f>IF(ISERR(IF(O298*G298=0,"",O298*G298))=TRUE,"",IF(O298*G298=0,"",O298*G298))</f>
        <v/>
      </c>
      <c r="R298" s="176" t="s">
        <v>1233</v>
      </c>
      <c r="S298" s="177" t="s">
        <v>1121</v>
      </c>
      <c r="T298" s="178" t="e">
        <f>VLOOKUP(D298,[1]in_protocol!$A:$AC,#REF!,0)</f>
        <v>#REF!</v>
      </c>
      <c r="U298" s="178">
        <f t="shared" si="62"/>
        <v>0</v>
      </c>
      <c r="V298" s="178">
        <f t="shared" si="63"/>
        <v>0</v>
      </c>
      <c r="W298" s="178"/>
      <c r="X298" s="178"/>
      <c r="Y298" s="189"/>
    </row>
    <row r="299" spans="1:25" s="181" customFormat="1" ht="52.5" x14ac:dyDescent="0.35">
      <c r="A299" s="183">
        <f>IF(ISERR(A298+1)=TRUE,1,A298+1)</f>
        <v>3</v>
      </c>
      <c r="B299" s="294" t="s">
        <v>1234</v>
      </c>
      <c r="C299" s="166" t="s">
        <v>1235</v>
      </c>
      <c r="D299" s="295" t="s">
        <v>1236</v>
      </c>
      <c r="E299" s="168">
        <v>3</v>
      </c>
      <c r="F299" s="182" t="str">
        <f>IF(ISERROR(IF(G299/E299=0,"",G299/E299))=TRUE,"",IF(G299/E299=0,"",G299/E299))</f>
        <v/>
      </c>
      <c r="G299" s="169"/>
      <c r="H299" s="168" t="s">
        <v>25</v>
      </c>
      <c r="I299" s="170">
        <v>0.12</v>
      </c>
      <c r="J299" s="170">
        <v>24</v>
      </c>
      <c r="K299" s="170">
        <v>480</v>
      </c>
      <c r="L299" s="170">
        <v>2400</v>
      </c>
      <c r="M299" s="185">
        <v>369.17</v>
      </c>
      <c r="N299" s="186">
        <f>M299*$S$3</f>
        <v>73.834000000000003</v>
      </c>
      <c r="O299" s="296">
        <f>SUM(M299,N299)</f>
        <v>443.00400000000002</v>
      </c>
      <c r="P299" s="489"/>
      <c r="Q299" s="174" t="str">
        <f>IF(ISERR(IF(O299*G299=0,"",O299*G299))=TRUE,"",IF(O299*G299=0,"",O299*G299))</f>
        <v/>
      </c>
      <c r="R299" s="176" t="s">
        <v>1237</v>
      </c>
      <c r="S299" s="177" t="s">
        <v>1121</v>
      </c>
      <c r="T299" s="178" t="e">
        <f>VLOOKUP(D299,[1]in_protocol!$A:$AC,#REF!,0)</f>
        <v>#REF!</v>
      </c>
      <c r="U299" s="178">
        <f t="shared" si="62"/>
        <v>0</v>
      </c>
      <c r="V299" s="178">
        <f t="shared" si="63"/>
        <v>0</v>
      </c>
      <c r="W299" s="178"/>
      <c r="X299" s="178"/>
      <c r="Y299" s="189"/>
    </row>
    <row r="300" spans="1:25" s="181" customFormat="1" ht="52.5" x14ac:dyDescent="0.35">
      <c r="A300" s="164">
        <f>IF(ISERR(A299+1)=TRUE,1,A299+1)</f>
        <v>4</v>
      </c>
      <c r="B300" s="165" t="s">
        <v>1238</v>
      </c>
      <c r="C300" s="166" t="s">
        <v>1239</v>
      </c>
      <c r="D300" s="296" t="s">
        <v>1240</v>
      </c>
      <c r="E300" s="168">
        <v>3</v>
      </c>
      <c r="F300" s="182" t="str">
        <f>IF(ISERROR(IF(G300/E300=0,"",G300/E300))=TRUE,"",IF(G300/E300=0,"",G300/E300))</f>
        <v/>
      </c>
      <c r="G300" s="169"/>
      <c r="H300" s="168" t="s">
        <v>25</v>
      </c>
      <c r="I300" s="170">
        <v>0.12</v>
      </c>
      <c r="J300" s="170">
        <v>24</v>
      </c>
      <c r="K300" s="170">
        <v>480</v>
      </c>
      <c r="L300" s="170">
        <v>2400</v>
      </c>
      <c r="M300" s="185">
        <v>369.17</v>
      </c>
      <c r="N300" s="186">
        <f>M300*$S$3</f>
        <v>73.834000000000003</v>
      </c>
      <c r="O300" s="296">
        <f>SUM(M300,N300)</f>
        <v>443.00400000000002</v>
      </c>
      <c r="P300" s="489"/>
      <c r="Q300" s="174" t="str">
        <f>IF(ISERR(IF(O300*G300=0,"",O300*G300))=TRUE,"",IF(O300*G300=0,"",O300*G300))</f>
        <v/>
      </c>
      <c r="R300" s="176" t="s">
        <v>1241</v>
      </c>
      <c r="S300" s="177" t="s">
        <v>1121</v>
      </c>
      <c r="T300" s="178" t="e">
        <f>VLOOKUP(D300,[1]in_protocol!$A:$AC,#REF!,0)</f>
        <v>#REF!</v>
      </c>
      <c r="U300" s="178">
        <f t="shared" si="62"/>
        <v>0</v>
      </c>
      <c r="V300" s="178">
        <f t="shared" si="63"/>
        <v>0</v>
      </c>
      <c r="W300" s="178"/>
      <c r="X300" s="178"/>
      <c r="Y300" s="189"/>
    </row>
    <row r="301" spans="1:25" s="181" customFormat="1" ht="26.25" x14ac:dyDescent="0.35">
      <c r="A301" s="214" t="s">
        <v>1242</v>
      </c>
      <c r="B301" s="215"/>
      <c r="C301" s="215"/>
      <c r="D301" s="263"/>
      <c r="E301" s="263"/>
      <c r="F301" s="263"/>
      <c r="G301" s="217"/>
      <c r="H301" s="263"/>
      <c r="I301" s="263"/>
      <c r="J301" s="264"/>
      <c r="K301" s="264"/>
      <c r="L301" s="264"/>
      <c r="M301" s="265"/>
      <c r="N301" s="265"/>
      <c r="O301" s="474"/>
      <c r="P301" s="474"/>
      <c r="Q301" s="265"/>
      <c r="R301" s="291"/>
      <c r="S301" s="267"/>
      <c r="T301" s="268" t="s">
        <v>14</v>
      </c>
      <c r="U301" s="268">
        <f t="shared" si="62"/>
        <v>0</v>
      </c>
      <c r="V301" s="268" t="str">
        <f t="shared" si="63"/>
        <v/>
      </c>
      <c r="W301" s="268" t="s">
        <v>14</v>
      </c>
      <c r="X301" s="268" t="str">
        <f t="shared" si="60"/>
        <v/>
      </c>
      <c r="Y301" s="269" t="str">
        <f t="shared" si="61"/>
        <v/>
      </c>
    </row>
    <row r="302" spans="1:25" s="181" customFormat="1" ht="26.25" x14ac:dyDescent="0.35">
      <c r="A302" s="183">
        <f>IF(ISERR(#REF!+1)=TRUE,1,#REF!+1)</f>
        <v>1</v>
      </c>
      <c r="B302" s="165" t="s">
        <v>1243</v>
      </c>
      <c r="C302" s="166" t="s">
        <v>1244</v>
      </c>
      <c r="D302" s="296" t="s">
        <v>1245</v>
      </c>
      <c r="E302" s="168">
        <v>3</v>
      </c>
      <c r="F302" s="182" t="str">
        <f>IF(ISERROR(IF(G302/E302=0,"",G302/E302))=TRUE,"",IF(G302/E302=0,"",G302/E302))</f>
        <v/>
      </c>
      <c r="G302" s="169"/>
      <c r="H302" s="168" t="s">
        <v>25</v>
      </c>
      <c r="I302" s="170">
        <v>0.12</v>
      </c>
      <c r="J302" s="170">
        <v>24</v>
      </c>
      <c r="K302" s="170">
        <v>480</v>
      </c>
      <c r="L302" s="170">
        <v>2400</v>
      </c>
      <c r="M302" s="185">
        <v>369.17</v>
      </c>
      <c r="N302" s="186">
        <f>M302*$S$3</f>
        <v>73.834000000000003</v>
      </c>
      <c r="O302" s="296">
        <f>SUM(M302,N302)</f>
        <v>443.00400000000002</v>
      </c>
      <c r="P302" s="489"/>
      <c r="Q302" s="174" t="str">
        <f>IF(ISERR(IF(O302*G302=0,"",O302*G302))=TRUE,"",IF(O302*G302=0,"",O302*G302))</f>
        <v/>
      </c>
      <c r="R302" s="176" t="s">
        <v>1246</v>
      </c>
      <c r="S302" s="177" t="s">
        <v>1121</v>
      </c>
      <c r="T302" s="178" t="e">
        <f>VLOOKUP(D302,[1]in_protocol!$A:$AC,#REF!,0)</f>
        <v>#REF!</v>
      </c>
      <c r="U302" s="178">
        <f t="shared" si="62"/>
        <v>0</v>
      </c>
      <c r="V302" s="178">
        <f t="shared" si="63"/>
        <v>0</v>
      </c>
      <c r="W302" s="178"/>
      <c r="X302" s="178"/>
      <c r="Y302" s="189"/>
    </row>
    <row r="303" spans="1:25" s="181" customFormat="1" ht="26.25" x14ac:dyDescent="0.35">
      <c r="A303" s="214" t="s">
        <v>862</v>
      </c>
      <c r="B303" s="215"/>
      <c r="C303" s="215"/>
      <c r="D303" s="263"/>
      <c r="E303" s="263"/>
      <c r="F303" s="263"/>
      <c r="G303" s="217"/>
      <c r="H303" s="263"/>
      <c r="I303" s="263"/>
      <c r="J303" s="264"/>
      <c r="K303" s="264"/>
      <c r="L303" s="264"/>
      <c r="M303" s="265"/>
      <c r="N303" s="265"/>
      <c r="O303" s="474"/>
      <c r="P303" s="474"/>
      <c r="Q303" s="265"/>
      <c r="R303" s="291"/>
      <c r="S303" s="267"/>
      <c r="T303" s="268" t="s">
        <v>14</v>
      </c>
      <c r="U303" s="268">
        <f t="shared" si="62"/>
        <v>0</v>
      </c>
      <c r="V303" s="268" t="str">
        <f t="shared" si="63"/>
        <v/>
      </c>
      <c r="W303" s="268" t="s">
        <v>14</v>
      </c>
      <c r="X303" s="268" t="str">
        <f t="shared" ref="X303:X363" si="64">IFERROR(M303-W303,"")</f>
        <v/>
      </c>
      <c r="Y303" s="269" t="str">
        <f t="shared" ref="Y303:Y363" si="65">IFERROR((M303-W303)/W303,"")</f>
        <v/>
      </c>
    </row>
    <row r="304" spans="1:25" s="181" customFormat="1" ht="39" customHeight="1" x14ac:dyDescent="0.35">
      <c r="A304" s="183">
        <f>IF(ISERR(#REF!+1)=TRUE,1,#REF!+1)</f>
        <v>1</v>
      </c>
      <c r="B304" s="165" t="s">
        <v>1247</v>
      </c>
      <c r="C304" s="166" t="s">
        <v>1248</v>
      </c>
      <c r="D304" s="296" t="s">
        <v>1249</v>
      </c>
      <c r="E304" s="168">
        <v>3</v>
      </c>
      <c r="F304" s="182" t="str">
        <f>IF(ISERROR(IF(G304/E304=0,"",G304/E304))=TRUE,"",IF(G304/E304=0,"",G304/E304))</f>
        <v/>
      </c>
      <c r="G304" s="169"/>
      <c r="H304" s="168" t="s">
        <v>25</v>
      </c>
      <c r="I304" s="170">
        <v>0.12</v>
      </c>
      <c r="J304" s="170">
        <v>24</v>
      </c>
      <c r="K304" s="170">
        <v>480</v>
      </c>
      <c r="L304" s="170">
        <v>2400</v>
      </c>
      <c r="M304" s="185">
        <v>369.17</v>
      </c>
      <c r="N304" s="186">
        <f>M304*$S$3</f>
        <v>73.834000000000003</v>
      </c>
      <c r="O304" s="296">
        <f>SUM(M304,N304)</f>
        <v>443.00400000000002</v>
      </c>
      <c r="P304" s="489"/>
      <c r="Q304" s="174" t="str">
        <f>IF(ISERR(IF(O304*G304=0,"",O304*G304))=TRUE,"",IF(O304*G304=0,"",O304*G304))</f>
        <v/>
      </c>
      <c r="R304" s="176" t="s">
        <v>1250</v>
      </c>
      <c r="S304" s="177" t="s">
        <v>1121</v>
      </c>
      <c r="T304" s="178" t="e">
        <f>VLOOKUP(D304,[1]in_protocol!$A:$AC,#REF!,0)</f>
        <v>#REF!</v>
      </c>
      <c r="U304" s="178">
        <f t="shared" si="62"/>
        <v>0</v>
      </c>
      <c r="V304" s="178">
        <f t="shared" si="63"/>
        <v>0</v>
      </c>
      <c r="W304" s="178"/>
      <c r="X304" s="178"/>
      <c r="Y304" s="189"/>
    </row>
    <row r="305" spans="1:25" s="181" customFormat="1" ht="39" customHeight="1" x14ac:dyDescent="0.35">
      <c r="A305" s="183">
        <f>IF(ISERR(A304+1)=TRUE,1,A304+1)</f>
        <v>2</v>
      </c>
      <c r="B305" s="294" t="s">
        <v>1251</v>
      </c>
      <c r="C305" s="166" t="s">
        <v>1252</v>
      </c>
      <c r="D305" s="295" t="s">
        <v>1253</v>
      </c>
      <c r="E305" s="168">
        <v>3</v>
      </c>
      <c r="F305" s="182" t="str">
        <f>IF(ISERROR(IF(G305/E305=0,"",G305/E305))=TRUE,"",IF(G305/E305=0,"",G305/E305))</f>
        <v/>
      </c>
      <c r="G305" s="169"/>
      <c r="H305" s="168" t="s">
        <v>25</v>
      </c>
      <c r="I305" s="170">
        <v>0.12</v>
      </c>
      <c r="J305" s="170">
        <v>24</v>
      </c>
      <c r="K305" s="170">
        <v>480</v>
      </c>
      <c r="L305" s="170">
        <v>2400</v>
      </c>
      <c r="M305" s="185">
        <v>369.17</v>
      </c>
      <c r="N305" s="186">
        <f>M305*$S$3</f>
        <v>73.834000000000003</v>
      </c>
      <c r="O305" s="296">
        <f>SUM(M305,N305)</f>
        <v>443.00400000000002</v>
      </c>
      <c r="P305" s="489"/>
      <c r="Q305" s="174" t="str">
        <f>IF(ISERR(IF(O305*G305=0,"",O305*G305))=TRUE,"",IF(O305*G305=0,"",O305*G305))</f>
        <v/>
      </c>
      <c r="R305" s="176" t="s">
        <v>1254</v>
      </c>
      <c r="S305" s="177" t="s">
        <v>1121</v>
      </c>
      <c r="T305" s="178" t="e">
        <f>VLOOKUP(D305,[1]in_protocol!$A:$AC,#REF!,0)</f>
        <v>#REF!</v>
      </c>
      <c r="U305" s="178">
        <f t="shared" si="62"/>
        <v>0</v>
      </c>
      <c r="V305" s="178">
        <f t="shared" si="63"/>
        <v>0</v>
      </c>
      <c r="W305" s="178"/>
      <c r="X305" s="178"/>
      <c r="Y305" s="189"/>
    </row>
    <row r="306" spans="1:25" s="181" customFormat="1" ht="26.25" x14ac:dyDescent="0.35">
      <c r="A306" s="214" t="s">
        <v>879</v>
      </c>
      <c r="B306" s="215"/>
      <c r="C306" s="215"/>
      <c r="D306" s="263"/>
      <c r="E306" s="263"/>
      <c r="F306" s="263"/>
      <c r="G306" s="217"/>
      <c r="H306" s="263"/>
      <c r="I306" s="263"/>
      <c r="J306" s="264"/>
      <c r="K306" s="264"/>
      <c r="L306" s="264"/>
      <c r="M306" s="265"/>
      <c r="N306" s="265"/>
      <c r="O306" s="474"/>
      <c r="P306" s="474"/>
      <c r="Q306" s="265"/>
      <c r="R306" s="291"/>
      <c r="S306" s="267"/>
      <c r="T306" s="268" t="s">
        <v>14</v>
      </c>
      <c r="U306" s="268">
        <f t="shared" si="62"/>
        <v>0</v>
      </c>
      <c r="V306" s="268" t="str">
        <f t="shared" si="63"/>
        <v/>
      </c>
      <c r="W306" s="268" t="s">
        <v>14</v>
      </c>
      <c r="X306" s="268" t="str">
        <f t="shared" si="64"/>
        <v/>
      </c>
      <c r="Y306" s="269" t="str">
        <f t="shared" si="65"/>
        <v/>
      </c>
    </row>
    <row r="307" spans="1:25" s="181" customFormat="1" ht="26.25" x14ac:dyDescent="0.35">
      <c r="A307" s="183">
        <f>IF(ISERR(A306+1)=TRUE,1,A306+1)</f>
        <v>1</v>
      </c>
      <c r="B307" s="165" t="s">
        <v>1255</v>
      </c>
      <c r="C307" s="166" t="s">
        <v>1256</v>
      </c>
      <c r="D307" s="296" t="s">
        <v>1257</v>
      </c>
      <c r="E307" s="168">
        <v>3</v>
      </c>
      <c r="F307" s="182" t="str">
        <f>IF(ISERROR(IF(G307/E307=0,"",G307/E307))=TRUE,"",IF(G307/E307=0,"",G307/E307))</f>
        <v/>
      </c>
      <c r="G307" s="169"/>
      <c r="H307" s="168" t="s">
        <v>25</v>
      </c>
      <c r="I307" s="170">
        <v>0.12</v>
      </c>
      <c r="J307" s="170">
        <v>24</v>
      </c>
      <c r="K307" s="170">
        <v>480</v>
      </c>
      <c r="L307" s="170">
        <v>2400</v>
      </c>
      <c r="M307" s="185">
        <v>369.17</v>
      </c>
      <c r="N307" s="186">
        <f>M307*$S$3</f>
        <v>73.834000000000003</v>
      </c>
      <c r="O307" s="296">
        <f>SUM(M307,N307)</f>
        <v>443.00400000000002</v>
      </c>
      <c r="P307" s="489"/>
      <c r="Q307" s="174" t="str">
        <f>IF(ISERR(IF(O307*G307=0,"",O307*G307))=TRUE,"",IF(O307*G307=0,"",O307*G307))</f>
        <v/>
      </c>
      <c r="R307" s="176" t="s">
        <v>1258</v>
      </c>
      <c r="S307" s="177" t="s">
        <v>1121</v>
      </c>
      <c r="T307" s="178" t="e">
        <f>VLOOKUP(D307,[1]in_protocol!$A:$AC,#REF!,0)</f>
        <v>#REF!</v>
      </c>
      <c r="U307" s="178">
        <f t="shared" si="62"/>
        <v>0</v>
      </c>
      <c r="V307" s="178">
        <f t="shared" si="63"/>
        <v>0</v>
      </c>
      <c r="W307" s="178"/>
      <c r="X307" s="178"/>
      <c r="Y307" s="189"/>
    </row>
    <row r="308" spans="1:25" s="181" customFormat="1" ht="37.5" customHeight="1" x14ac:dyDescent="0.35">
      <c r="A308" s="183">
        <f>IF(ISERR(A307+1)=TRUE,1,A307+1)</f>
        <v>2</v>
      </c>
      <c r="B308" s="165" t="s">
        <v>1259</v>
      </c>
      <c r="C308" s="166" t="s">
        <v>885</v>
      </c>
      <c r="D308" s="296" t="s">
        <v>1260</v>
      </c>
      <c r="E308" s="168">
        <v>3</v>
      </c>
      <c r="F308" s="182" t="str">
        <f>IF(ISERROR(IF(G308/E308=0,"",G308/E308))=TRUE,"",IF(G308/E308=0,"",G308/E308))</f>
        <v/>
      </c>
      <c r="G308" s="169"/>
      <c r="H308" s="168" t="s">
        <v>25</v>
      </c>
      <c r="I308" s="170">
        <v>0.12</v>
      </c>
      <c r="J308" s="170">
        <v>24</v>
      </c>
      <c r="K308" s="170">
        <v>480</v>
      </c>
      <c r="L308" s="170">
        <v>2400</v>
      </c>
      <c r="M308" s="185">
        <v>369.17</v>
      </c>
      <c r="N308" s="186">
        <f>M308*$S$3</f>
        <v>73.834000000000003</v>
      </c>
      <c r="O308" s="296">
        <f>SUM(M308,N308)</f>
        <v>443.00400000000002</v>
      </c>
      <c r="P308" s="489"/>
      <c r="Q308" s="174" t="str">
        <f>IF(ISERR(IF(O308*G308=0,"",O308*G308))=TRUE,"",IF(O308*G308=0,"",O308*G308))</f>
        <v/>
      </c>
      <c r="R308" s="176" t="s">
        <v>1261</v>
      </c>
      <c r="S308" s="177" t="s">
        <v>1121</v>
      </c>
      <c r="T308" s="178" t="e">
        <f>VLOOKUP(D308,[1]in_protocol!$A:$AC,#REF!,0)</f>
        <v>#REF!</v>
      </c>
      <c r="U308" s="178">
        <f t="shared" si="62"/>
        <v>0</v>
      </c>
      <c r="V308" s="178">
        <f t="shared" si="63"/>
        <v>0</v>
      </c>
      <c r="W308" s="178"/>
      <c r="X308" s="178"/>
      <c r="Y308" s="189"/>
    </row>
    <row r="309" spans="1:25" s="181" customFormat="1" ht="26.25" x14ac:dyDescent="0.35">
      <c r="A309" s="214" t="s">
        <v>701</v>
      </c>
      <c r="B309" s="215"/>
      <c r="C309" s="215"/>
      <c r="D309" s="263"/>
      <c r="E309" s="263"/>
      <c r="F309" s="263"/>
      <c r="G309" s="217"/>
      <c r="H309" s="263"/>
      <c r="I309" s="263"/>
      <c r="J309" s="264"/>
      <c r="K309" s="264"/>
      <c r="L309" s="264"/>
      <c r="M309" s="265"/>
      <c r="N309" s="265"/>
      <c r="O309" s="474"/>
      <c r="P309" s="474"/>
      <c r="Q309" s="265"/>
      <c r="R309" s="291"/>
      <c r="S309" s="267"/>
      <c r="T309" s="268" t="s">
        <v>14</v>
      </c>
      <c r="U309" s="268">
        <f t="shared" si="62"/>
        <v>0</v>
      </c>
      <c r="V309" s="268" t="str">
        <f t="shared" si="63"/>
        <v/>
      </c>
      <c r="W309" s="268" t="s">
        <v>14</v>
      </c>
      <c r="X309" s="268" t="str">
        <f t="shared" si="64"/>
        <v/>
      </c>
      <c r="Y309" s="269" t="str">
        <f t="shared" si="65"/>
        <v/>
      </c>
    </row>
    <row r="310" spans="1:25" s="181" customFormat="1" ht="26.25" x14ac:dyDescent="0.35">
      <c r="A310" s="183">
        <f>IF(ISERR(#REF!+1)=TRUE,1,#REF!+1)</f>
        <v>1</v>
      </c>
      <c r="B310" s="165" t="s">
        <v>1262</v>
      </c>
      <c r="C310" s="166" t="s">
        <v>1263</v>
      </c>
      <c r="D310" s="296" t="s">
        <v>1264</v>
      </c>
      <c r="E310" s="168">
        <v>3</v>
      </c>
      <c r="F310" s="182" t="str">
        <f>IF(ISERROR(IF(G310/E310=0,"",G310/E310))=TRUE,"",IF(G310/E310=0,"",G310/E310))</f>
        <v/>
      </c>
      <c r="G310" s="169"/>
      <c r="H310" s="168" t="s">
        <v>25</v>
      </c>
      <c r="I310" s="170">
        <v>0.12</v>
      </c>
      <c r="J310" s="170">
        <v>24</v>
      </c>
      <c r="K310" s="170">
        <v>480</v>
      </c>
      <c r="L310" s="170">
        <v>2400</v>
      </c>
      <c r="M310" s="185">
        <v>369.17</v>
      </c>
      <c r="N310" s="186">
        <f>M310*$S$3</f>
        <v>73.834000000000003</v>
      </c>
      <c r="O310" s="296">
        <f>SUM(M310,N310)</f>
        <v>443.00400000000002</v>
      </c>
      <c r="P310" s="489"/>
      <c r="Q310" s="174" t="str">
        <f>IF(ISERR(IF(O310*G310=0,"",O310*G310))=TRUE,"",IF(O310*G310=0,"",O310*G310))</f>
        <v/>
      </c>
      <c r="R310" s="176" t="s">
        <v>1265</v>
      </c>
      <c r="S310" s="177" t="s">
        <v>1121</v>
      </c>
      <c r="T310" s="178" t="e">
        <f>VLOOKUP(D310,[1]in_protocol!$A:$AC,#REF!,0)</f>
        <v>#REF!</v>
      </c>
      <c r="U310" s="178">
        <f t="shared" si="62"/>
        <v>0</v>
      </c>
      <c r="V310" s="178">
        <f t="shared" si="63"/>
        <v>0</v>
      </c>
      <c r="W310" s="178"/>
      <c r="X310" s="178"/>
      <c r="Y310" s="189"/>
    </row>
    <row r="311" spans="1:25" s="181" customFormat="1" ht="52.5" x14ac:dyDescent="0.35">
      <c r="A311" s="183">
        <f>IF(ISERR(A310+1)=TRUE,1,A310+1)</f>
        <v>2</v>
      </c>
      <c r="B311" s="165" t="s">
        <v>1266</v>
      </c>
      <c r="C311" s="166" t="s">
        <v>1267</v>
      </c>
      <c r="D311" s="293" t="s">
        <v>1268</v>
      </c>
      <c r="E311" s="168">
        <v>3</v>
      </c>
      <c r="F311" s="182" t="str">
        <f>IF(ISERROR(IF(G311/E311=0,"",G311/E311))=TRUE,"",IF(G311/E311=0,"",G311/E311))</f>
        <v/>
      </c>
      <c r="G311" s="169"/>
      <c r="H311" s="168" t="s">
        <v>25</v>
      </c>
      <c r="I311" s="170">
        <v>0.12</v>
      </c>
      <c r="J311" s="170">
        <v>24</v>
      </c>
      <c r="K311" s="170">
        <v>480</v>
      </c>
      <c r="L311" s="170">
        <v>2400</v>
      </c>
      <c r="M311" s="185">
        <v>369.17</v>
      </c>
      <c r="N311" s="186">
        <f>M311*$S$3</f>
        <v>73.834000000000003</v>
      </c>
      <c r="O311" s="296">
        <f>SUM(M311,N311)</f>
        <v>443.00400000000002</v>
      </c>
      <c r="P311" s="489"/>
      <c r="Q311" s="174" t="str">
        <f>IF(ISERR(IF(O311*G311=0,"",O311*G311))=TRUE,"",IF(O311*G311=0,"",O311*G311))</f>
        <v/>
      </c>
      <c r="R311" s="176" t="s">
        <v>1269</v>
      </c>
      <c r="S311" s="177" t="s">
        <v>1121</v>
      </c>
      <c r="T311" s="178" t="e">
        <f>VLOOKUP(D311,[1]in_protocol!$A:$AC,#REF!,0)</f>
        <v>#REF!</v>
      </c>
      <c r="U311" s="178">
        <f t="shared" si="62"/>
        <v>0</v>
      </c>
      <c r="V311" s="178">
        <f t="shared" si="63"/>
        <v>0</v>
      </c>
      <c r="W311" s="178"/>
      <c r="X311" s="178"/>
      <c r="Y311" s="189"/>
    </row>
    <row r="312" spans="1:25" s="181" customFormat="1" ht="26.25" x14ac:dyDescent="0.35">
      <c r="A312" s="214" t="s">
        <v>1270</v>
      </c>
      <c r="B312" s="215"/>
      <c r="C312" s="215"/>
      <c r="D312" s="263"/>
      <c r="E312" s="263"/>
      <c r="F312" s="263"/>
      <c r="G312" s="217"/>
      <c r="H312" s="263"/>
      <c r="I312" s="263"/>
      <c r="J312" s="264"/>
      <c r="K312" s="264"/>
      <c r="L312" s="264"/>
      <c r="M312" s="265"/>
      <c r="N312" s="265"/>
      <c r="O312" s="474"/>
      <c r="P312" s="474"/>
      <c r="Q312" s="265"/>
      <c r="R312" s="291"/>
      <c r="S312" s="267"/>
      <c r="T312" s="268" t="s">
        <v>14</v>
      </c>
      <c r="U312" s="268">
        <f t="shared" si="62"/>
        <v>0</v>
      </c>
      <c r="V312" s="268" t="str">
        <f t="shared" si="63"/>
        <v/>
      </c>
      <c r="W312" s="268" t="s">
        <v>14</v>
      </c>
      <c r="X312" s="268" t="str">
        <f t="shared" si="64"/>
        <v/>
      </c>
      <c r="Y312" s="269" t="str">
        <f t="shared" si="65"/>
        <v/>
      </c>
    </row>
    <row r="313" spans="1:25" s="181" customFormat="1" ht="52.5" x14ac:dyDescent="0.35">
      <c r="A313" s="164">
        <f>IF(ISERR(A312+1)=TRUE,1,A312+1)</f>
        <v>1</v>
      </c>
      <c r="B313" s="165" t="s">
        <v>1271</v>
      </c>
      <c r="C313" s="166" t="s">
        <v>1272</v>
      </c>
      <c r="D313" s="296" t="s">
        <v>1273</v>
      </c>
      <c r="E313" s="168">
        <v>3</v>
      </c>
      <c r="F313" s="182" t="str">
        <f>IF(ISERROR(IF(G313/E313=0,"",G313/E313))=TRUE,"",IF(G313/E313=0,"",G313/E313))</f>
        <v/>
      </c>
      <c r="G313" s="169"/>
      <c r="H313" s="168" t="s">
        <v>23</v>
      </c>
      <c r="I313" s="170">
        <v>0.12</v>
      </c>
      <c r="J313" s="170">
        <v>24</v>
      </c>
      <c r="K313" s="170">
        <v>480</v>
      </c>
      <c r="L313" s="170">
        <v>2400</v>
      </c>
      <c r="M313" s="185">
        <v>369.17</v>
      </c>
      <c r="N313" s="186">
        <f>M313*$S$3</f>
        <v>73.834000000000003</v>
      </c>
      <c r="O313" s="296">
        <f>SUM(M313,N313)</f>
        <v>443.00400000000002</v>
      </c>
      <c r="P313" s="489"/>
      <c r="Q313" s="174" t="str">
        <f>IF(ISERR(IF(O313*G313=0,"",O313*G313))=TRUE,"",IF(O313*G313=0,"",O313*G313))</f>
        <v/>
      </c>
      <c r="R313" s="176" t="s">
        <v>1274</v>
      </c>
      <c r="S313" s="177" t="s">
        <v>1121</v>
      </c>
      <c r="T313" s="178" t="e">
        <f>VLOOKUP(D313,[1]in_protocol!$A:$AC,#REF!,0)</f>
        <v>#REF!</v>
      </c>
      <c r="U313" s="178">
        <f t="shared" si="62"/>
        <v>0</v>
      </c>
      <c r="V313" s="178">
        <f t="shared" si="63"/>
        <v>0</v>
      </c>
      <c r="W313" s="178"/>
      <c r="X313" s="178"/>
      <c r="Y313" s="189"/>
    </row>
    <row r="314" spans="1:25" s="181" customFormat="1" ht="26.25" x14ac:dyDescent="0.35">
      <c r="A314" s="214" t="s">
        <v>1275</v>
      </c>
      <c r="B314" s="215"/>
      <c r="C314" s="215"/>
      <c r="D314" s="263"/>
      <c r="E314" s="263"/>
      <c r="F314" s="263"/>
      <c r="G314" s="217"/>
      <c r="H314" s="263"/>
      <c r="I314" s="263"/>
      <c r="J314" s="264"/>
      <c r="K314" s="264"/>
      <c r="L314" s="264"/>
      <c r="M314" s="265"/>
      <c r="N314" s="265"/>
      <c r="O314" s="474"/>
      <c r="P314" s="474"/>
      <c r="Q314" s="265"/>
      <c r="R314" s="291"/>
      <c r="S314" s="267"/>
      <c r="T314" s="268" t="s">
        <v>14</v>
      </c>
      <c r="U314" s="268">
        <f t="shared" si="62"/>
        <v>0</v>
      </c>
      <c r="V314" s="268" t="str">
        <f t="shared" si="63"/>
        <v/>
      </c>
      <c r="W314" s="268" t="s">
        <v>14</v>
      </c>
      <c r="X314" s="268" t="str">
        <f t="shared" si="64"/>
        <v/>
      </c>
      <c r="Y314" s="269" t="str">
        <f t="shared" si="65"/>
        <v/>
      </c>
    </row>
    <row r="315" spans="1:25" s="181" customFormat="1" ht="34.5" customHeight="1" x14ac:dyDescent="0.35">
      <c r="A315" s="183">
        <f>IF(ISERR(#REF!+1)=TRUE,1,#REF!+1)</f>
        <v>1</v>
      </c>
      <c r="B315" s="294" t="s">
        <v>1276</v>
      </c>
      <c r="C315" s="166" t="s">
        <v>1277</v>
      </c>
      <c r="D315" s="295" t="s">
        <v>1278</v>
      </c>
      <c r="E315" s="168">
        <v>3</v>
      </c>
      <c r="F315" s="182" t="str">
        <f>IF(ISERROR(IF(G315/E315=0,"",G315/E315))=TRUE,"",IF(G315/E315=0,"",G315/E315))</f>
        <v/>
      </c>
      <c r="G315" s="169"/>
      <c r="H315" s="168" t="s">
        <v>24</v>
      </c>
      <c r="I315" s="170">
        <v>0.12</v>
      </c>
      <c r="J315" s="170">
        <v>24</v>
      </c>
      <c r="K315" s="170">
        <v>480</v>
      </c>
      <c r="L315" s="170">
        <v>2400</v>
      </c>
      <c r="M315" s="185">
        <v>369.17</v>
      </c>
      <c r="N315" s="186">
        <f>M315*$S$3</f>
        <v>73.834000000000003</v>
      </c>
      <c r="O315" s="296">
        <f>SUM(M315,N315)</f>
        <v>443.00400000000002</v>
      </c>
      <c r="P315" s="489"/>
      <c r="Q315" s="174" t="str">
        <f>IF(ISERR(IF(O315*G315=0,"",O315*G315))=TRUE,"",IF(O315*G315=0,"",O315*G315))</f>
        <v/>
      </c>
      <c r="R315" s="176" t="s">
        <v>1279</v>
      </c>
      <c r="S315" s="177" t="s">
        <v>1121</v>
      </c>
      <c r="T315" s="178" t="e">
        <f>VLOOKUP(D315,[1]in_protocol!$A:$AC,#REF!,0)</f>
        <v>#REF!</v>
      </c>
      <c r="U315" s="178">
        <f t="shared" si="62"/>
        <v>0</v>
      </c>
      <c r="V315" s="178">
        <f t="shared" si="63"/>
        <v>0</v>
      </c>
      <c r="W315" s="178"/>
      <c r="X315" s="178"/>
      <c r="Y315" s="189"/>
    </row>
    <row r="316" spans="1:25" s="181" customFormat="1" ht="26.25" x14ac:dyDescent="0.35">
      <c r="A316" s="214" t="s">
        <v>1280</v>
      </c>
      <c r="B316" s="215"/>
      <c r="C316" s="215"/>
      <c r="D316" s="263"/>
      <c r="E316" s="263"/>
      <c r="F316" s="263"/>
      <c r="G316" s="217"/>
      <c r="H316" s="263"/>
      <c r="I316" s="263"/>
      <c r="J316" s="264"/>
      <c r="K316" s="264"/>
      <c r="L316" s="264"/>
      <c r="M316" s="265"/>
      <c r="N316" s="265"/>
      <c r="O316" s="474"/>
      <c r="P316" s="474"/>
      <c r="Q316" s="265"/>
      <c r="R316" s="291"/>
      <c r="S316" s="267"/>
      <c r="T316" s="268" t="s">
        <v>14</v>
      </c>
      <c r="U316" s="268">
        <f t="shared" si="62"/>
        <v>0</v>
      </c>
      <c r="V316" s="268" t="str">
        <f t="shared" si="63"/>
        <v/>
      </c>
      <c r="W316" s="268" t="s">
        <v>14</v>
      </c>
      <c r="X316" s="268" t="str">
        <f t="shared" si="64"/>
        <v/>
      </c>
      <c r="Y316" s="269" t="str">
        <f t="shared" si="65"/>
        <v/>
      </c>
    </row>
    <row r="317" spans="1:25" s="181" customFormat="1" ht="26.25" x14ac:dyDescent="0.35">
      <c r="A317" s="164">
        <f>IF(ISERR(A316+1)=TRUE,1,A316+1)</f>
        <v>1</v>
      </c>
      <c r="B317" s="294" t="s">
        <v>1281</v>
      </c>
      <c r="C317" s="166" t="s">
        <v>1282</v>
      </c>
      <c r="D317" s="295" t="s">
        <v>1283</v>
      </c>
      <c r="E317" s="168">
        <v>3</v>
      </c>
      <c r="F317" s="182" t="str">
        <f>IF(ISERROR(IF(G317/E317=0,"",G317/E317))=TRUE,"",IF(G317/E317=0,"",G317/E317))</f>
        <v/>
      </c>
      <c r="G317" s="169"/>
      <c r="H317" s="168" t="s">
        <v>24</v>
      </c>
      <c r="I317" s="170">
        <v>0.12</v>
      </c>
      <c r="J317" s="170">
        <v>24</v>
      </c>
      <c r="K317" s="170">
        <v>480</v>
      </c>
      <c r="L317" s="170">
        <v>2400</v>
      </c>
      <c r="M317" s="185">
        <v>369.17</v>
      </c>
      <c r="N317" s="186">
        <f>M317*$S$3</f>
        <v>73.834000000000003</v>
      </c>
      <c r="O317" s="296">
        <f>SUM(M317,N317)</f>
        <v>443.00400000000002</v>
      </c>
      <c r="P317" s="489"/>
      <c r="Q317" s="174" t="str">
        <f>IF(ISERR(IF(O317*G317=0,"",O317*G317))=TRUE,"",IF(O317*G317=0,"",O317*G317))</f>
        <v/>
      </c>
      <c r="R317" s="176" t="s">
        <v>1284</v>
      </c>
      <c r="S317" s="177" t="s">
        <v>1121</v>
      </c>
      <c r="T317" s="178" t="e">
        <f>VLOOKUP(D317,[1]in_protocol!$A:$AC,#REF!,0)</f>
        <v>#REF!</v>
      </c>
      <c r="U317" s="178">
        <f t="shared" si="62"/>
        <v>0</v>
      </c>
      <c r="V317" s="178">
        <f t="shared" si="63"/>
        <v>0</v>
      </c>
      <c r="W317" s="178"/>
      <c r="X317" s="178"/>
      <c r="Y317" s="189"/>
    </row>
    <row r="318" spans="1:25" s="181" customFormat="1" ht="26.25" x14ac:dyDescent="0.35">
      <c r="A318" s="214" t="s">
        <v>1285</v>
      </c>
      <c r="B318" s="215"/>
      <c r="C318" s="215"/>
      <c r="D318" s="263"/>
      <c r="E318" s="263"/>
      <c r="F318" s="263"/>
      <c r="G318" s="217"/>
      <c r="H318" s="263"/>
      <c r="I318" s="263"/>
      <c r="J318" s="264"/>
      <c r="K318" s="264"/>
      <c r="L318" s="264"/>
      <c r="M318" s="264"/>
      <c r="N318" s="264"/>
      <c r="O318" s="474"/>
      <c r="P318" s="474"/>
      <c r="Q318" s="264"/>
      <c r="R318" s="264"/>
      <c r="S318" s="267"/>
      <c r="T318" s="268" t="s">
        <v>14</v>
      </c>
      <c r="U318" s="268">
        <f t="shared" si="62"/>
        <v>0</v>
      </c>
      <c r="V318" s="268" t="str">
        <f t="shared" si="63"/>
        <v/>
      </c>
      <c r="W318" s="268" t="s">
        <v>14</v>
      </c>
      <c r="X318" s="268" t="str">
        <f t="shared" si="64"/>
        <v/>
      </c>
      <c r="Y318" s="269" t="str">
        <f t="shared" si="65"/>
        <v/>
      </c>
    </row>
    <row r="319" spans="1:25" s="181" customFormat="1" ht="39" customHeight="1" x14ac:dyDescent="0.35">
      <c r="A319" s="183">
        <f>IF(ISERR(A318+1)=TRUE,1,A318+1)</f>
        <v>1</v>
      </c>
      <c r="B319" s="165" t="s">
        <v>1286</v>
      </c>
      <c r="C319" s="166" t="s">
        <v>1287</v>
      </c>
      <c r="D319" s="296" t="s">
        <v>1288</v>
      </c>
      <c r="E319" s="168">
        <v>3</v>
      </c>
      <c r="F319" s="182" t="str">
        <f>IF(ISERROR(IF(G319/E319=0,"",G319/E319))=TRUE,"",IF(G319/E319=0,"",G319/E319))</f>
        <v/>
      </c>
      <c r="G319" s="169"/>
      <c r="H319" s="168" t="s">
        <v>25</v>
      </c>
      <c r="I319" s="170">
        <v>0.12</v>
      </c>
      <c r="J319" s="170">
        <v>24</v>
      </c>
      <c r="K319" s="170">
        <v>480</v>
      </c>
      <c r="L319" s="170">
        <v>2400</v>
      </c>
      <c r="M319" s="185">
        <v>369.17</v>
      </c>
      <c r="N319" s="186">
        <f>M319*$S$3</f>
        <v>73.834000000000003</v>
      </c>
      <c r="O319" s="296">
        <f>SUM(M319,N319)</f>
        <v>443.00400000000002</v>
      </c>
      <c r="P319" s="489"/>
      <c r="Q319" s="174" t="str">
        <f>IF(ISERR(IF(O319*G319=0,"",O319*G319))=TRUE,"",IF(O319*G319=0,"",O319*G319))</f>
        <v/>
      </c>
      <c r="R319" s="176" t="s">
        <v>1289</v>
      </c>
      <c r="S319" s="177" t="s">
        <v>1121</v>
      </c>
      <c r="T319" s="178" t="e">
        <f>VLOOKUP(D319,[1]in_protocol!$A:$AC,#REF!,0)</f>
        <v>#REF!</v>
      </c>
      <c r="U319" s="178">
        <f t="shared" si="62"/>
        <v>0</v>
      </c>
      <c r="V319" s="178">
        <f t="shared" si="63"/>
        <v>0</v>
      </c>
      <c r="W319" s="178"/>
      <c r="X319" s="178"/>
      <c r="Y319" s="189"/>
    </row>
    <row r="320" spans="1:25" s="181" customFormat="1" ht="25.5" customHeight="1" x14ac:dyDescent="0.35">
      <c r="A320" s="183">
        <f>IF(ISERR(A319+1)=TRUE,1,A319+1)</f>
        <v>2</v>
      </c>
      <c r="B320" s="165" t="s">
        <v>1290</v>
      </c>
      <c r="C320" s="166" t="s">
        <v>1291</v>
      </c>
      <c r="D320" s="296" t="s">
        <v>1292</v>
      </c>
      <c r="E320" s="168">
        <v>3</v>
      </c>
      <c r="F320" s="182" t="str">
        <f>IF(ISERROR(IF(G320/E320=0,"",G320/E320))=TRUE,"",IF(G320/E320=0,"",G320/E320))</f>
        <v/>
      </c>
      <c r="G320" s="169"/>
      <c r="H320" s="168" t="s">
        <v>25</v>
      </c>
      <c r="I320" s="170">
        <v>0.12</v>
      </c>
      <c r="J320" s="170">
        <v>24</v>
      </c>
      <c r="K320" s="170">
        <v>480</v>
      </c>
      <c r="L320" s="170">
        <v>2400</v>
      </c>
      <c r="M320" s="185">
        <v>369.17</v>
      </c>
      <c r="N320" s="186">
        <f>M320*$S$3</f>
        <v>73.834000000000003</v>
      </c>
      <c r="O320" s="296">
        <f>SUM(M320,N320)</f>
        <v>443.00400000000002</v>
      </c>
      <c r="P320" s="489"/>
      <c r="Q320" s="174" t="str">
        <f>IF(ISERR(IF(O320*G320=0,"",O320*G320))=TRUE,"",IF(O320*G320=0,"",O320*G320))</f>
        <v/>
      </c>
      <c r="R320" s="176" t="s">
        <v>1293</v>
      </c>
      <c r="S320" s="177" t="s">
        <v>1121</v>
      </c>
      <c r="T320" s="178" t="e">
        <f>VLOOKUP(D320,[1]in_protocol!$A:$AC,#REF!,0)</f>
        <v>#REF!</v>
      </c>
      <c r="U320" s="178">
        <f t="shared" si="62"/>
        <v>0</v>
      </c>
      <c r="V320" s="178">
        <f t="shared" si="63"/>
        <v>0</v>
      </c>
      <c r="W320" s="178"/>
      <c r="X320" s="178"/>
      <c r="Y320" s="189"/>
    </row>
    <row r="321" spans="1:25" s="181" customFormat="1" ht="26.25" x14ac:dyDescent="0.35">
      <c r="A321" s="214" t="s">
        <v>1294</v>
      </c>
      <c r="B321" s="215"/>
      <c r="C321" s="215"/>
      <c r="D321" s="263"/>
      <c r="E321" s="263"/>
      <c r="F321" s="263"/>
      <c r="G321" s="217"/>
      <c r="H321" s="263"/>
      <c r="I321" s="263"/>
      <c r="J321" s="264"/>
      <c r="K321" s="264"/>
      <c r="L321" s="264"/>
      <c r="M321" s="265"/>
      <c r="N321" s="265"/>
      <c r="O321" s="474"/>
      <c r="P321" s="474"/>
      <c r="Q321" s="265"/>
      <c r="R321" s="291"/>
      <c r="S321" s="267"/>
      <c r="T321" s="268" t="s">
        <v>14</v>
      </c>
      <c r="U321" s="268">
        <f t="shared" si="62"/>
        <v>0</v>
      </c>
      <c r="V321" s="268" t="str">
        <f t="shared" si="63"/>
        <v/>
      </c>
      <c r="W321" s="268" t="s">
        <v>14</v>
      </c>
      <c r="X321" s="268" t="str">
        <f t="shared" si="64"/>
        <v/>
      </c>
      <c r="Y321" s="269" t="str">
        <f t="shared" si="65"/>
        <v/>
      </c>
    </row>
    <row r="322" spans="1:25" s="181" customFormat="1" ht="34.5" customHeight="1" x14ac:dyDescent="0.35">
      <c r="A322" s="183">
        <f>IF(ISERR(A321+1)=TRUE,1,A321+1)</f>
        <v>1</v>
      </c>
      <c r="B322" s="165" t="s">
        <v>1295</v>
      </c>
      <c r="C322" s="166" t="s">
        <v>1296</v>
      </c>
      <c r="D322" s="296" t="s">
        <v>1297</v>
      </c>
      <c r="E322" s="168">
        <v>3</v>
      </c>
      <c r="F322" s="182" t="str">
        <f>IF(ISERROR(IF(G322/E322=0,"",G322/E322))=TRUE,"",IF(G322/E322=0,"",G322/E322))</f>
        <v/>
      </c>
      <c r="G322" s="169"/>
      <c r="H322" s="168" t="s">
        <v>25</v>
      </c>
      <c r="I322" s="170">
        <v>0.12</v>
      </c>
      <c r="J322" s="170">
        <v>24</v>
      </c>
      <c r="K322" s="170">
        <v>480</v>
      </c>
      <c r="L322" s="170">
        <v>2400</v>
      </c>
      <c r="M322" s="185">
        <v>369.17</v>
      </c>
      <c r="N322" s="186">
        <f>M322*$S$3</f>
        <v>73.834000000000003</v>
      </c>
      <c r="O322" s="296">
        <f>SUM(M322,N322)</f>
        <v>443.00400000000002</v>
      </c>
      <c r="P322" s="489"/>
      <c r="Q322" s="174" t="str">
        <f>IF(ISERR(IF(O322*G322=0,"",O322*G322))=TRUE,"",IF(O322*G322=0,"",O322*G322))</f>
        <v/>
      </c>
      <c r="R322" s="176" t="s">
        <v>1298</v>
      </c>
      <c r="S322" s="177" t="s">
        <v>1299</v>
      </c>
      <c r="T322" s="178" t="e">
        <f>VLOOKUP(D322,[1]in_protocol!$A:$AC,#REF!,0)</f>
        <v>#REF!</v>
      </c>
      <c r="U322" s="178">
        <f t="shared" si="62"/>
        <v>0</v>
      </c>
      <c r="V322" s="178">
        <f t="shared" si="63"/>
        <v>0</v>
      </c>
      <c r="W322" s="178"/>
      <c r="X322" s="178"/>
      <c r="Y322" s="189"/>
    </row>
    <row r="323" spans="1:25" s="181" customFormat="1" ht="26.25" x14ac:dyDescent="0.35">
      <c r="A323" s="214" t="s">
        <v>1300</v>
      </c>
      <c r="B323" s="215"/>
      <c r="C323" s="215"/>
      <c r="D323" s="263"/>
      <c r="E323" s="263"/>
      <c r="F323" s="263"/>
      <c r="G323" s="217"/>
      <c r="H323" s="263"/>
      <c r="I323" s="263"/>
      <c r="J323" s="264"/>
      <c r="K323" s="264"/>
      <c r="L323" s="264"/>
      <c r="M323" s="265"/>
      <c r="N323" s="265"/>
      <c r="O323" s="474"/>
      <c r="P323" s="474"/>
      <c r="Q323" s="265"/>
      <c r="R323" s="291"/>
      <c r="S323" s="267"/>
      <c r="T323" s="268" t="s">
        <v>14</v>
      </c>
      <c r="U323" s="268">
        <f t="shared" si="62"/>
        <v>0</v>
      </c>
      <c r="V323" s="268" t="str">
        <f t="shared" si="63"/>
        <v/>
      </c>
      <c r="W323" s="268" t="s">
        <v>14</v>
      </c>
      <c r="X323" s="268" t="str">
        <f t="shared" si="64"/>
        <v/>
      </c>
      <c r="Y323" s="269" t="str">
        <f t="shared" si="65"/>
        <v/>
      </c>
    </row>
    <row r="324" spans="1:25" s="181" customFormat="1" ht="26.25" x14ac:dyDescent="0.35">
      <c r="A324" s="183">
        <f>IF(ISERR(A323+1)=TRUE,1,A323+1)</f>
        <v>1</v>
      </c>
      <c r="B324" s="165" t="s">
        <v>1301</v>
      </c>
      <c r="C324" s="166" t="s">
        <v>1302</v>
      </c>
      <c r="D324" s="296" t="s">
        <v>1303</v>
      </c>
      <c r="E324" s="168">
        <v>3</v>
      </c>
      <c r="F324" s="182" t="str">
        <f>IF(ISERROR(IF(G324/E324=0,"",G324/E324))=TRUE,"",IF(G324/E324=0,"",G324/E324))</f>
        <v/>
      </c>
      <c r="G324" s="169"/>
      <c r="H324" s="168" t="s">
        <v>25</v>
      </c>
      <c r="I324" s="170">
        <v>0.12</v>
      </c>
      <c r="J324" s="170">
        <v>24</v>
      </c>
      <c r="K324" s="170">
        <v>480</v>
      </c>
      <c r="L324" s="170">
        <v>2400</v>
      </c>
      <c r="M324" s="185">
        <v>369.17</v>
      </c>
      <c r="N324" s="186">
        <f>M324*$S$3</f>
        <v>73.834000000000003</v>
      </c>
      <c r="O324" s="296">
        <f>SUM(M324,N324)</f>
        <v>443.00400000000002</v>
      </c>
      <c r="P324" s="489"/>
      <c r="Q324" s="174" t="str">
        <f>IF(ISERR(IF(O324*G324=0,"",O324*G324))=TRUE,"",IF(O324*G324=0,"",O324*G324))</f>
        <v/>
      </c>
      <c r="R324" s="176" t="s">
        <v>1304</v>
      </c>
      <c r="S324" s="177" t="s">
        <v>1299</v>
      </c>
      <c r="T324" s="178" t="e">
        <f>VLOOKUP(D324,[1]in_protocol!$A:$AC,#REF!,0)</f>
        <v>#REF!</v>
      </c>
      <c r="U324" s="178">
        <f t="shared" si="62"/>
        <v>0</v>
      </c>
      <c r="V324" s="178">
        <f t="shared" si="63"/>
        <v>0</v>
      </c>
      <c r="W324" s="178"/>
      <c r="X324" s="178"/>
      <c r="Y324" s="189"/>
    </row>
    <row r="325" spans="1:25" s="181" customFormat="1" ht="52.5" x14ac:dyDescent="0.35">
      <c r="A325" s="183">
        <f>IF(ISERR(A324+1)=TRUE,1,A324+1)</f>
        <v>2</v>
      </c>
      <c r="B325" s="294" t="s">
        <v>1305</v>
      </c>
      <c r="C325" s="166" t="s">
        <v>1306</v>
      </c>
      <c r="D325" s="295" t="s">
        <v>1307</v>
      </c>
      <c r="E325" s="168">
        <v>3</v>
      </c>
      <c r="F325" s="182" t="str">
        <f>IF(ISERROR(IF(G325/E325=0,"",G325/E325))=TRUE,"",IF(G325/E325=0,"",G325/E325))</f>
        <v/>
      </c>
      <c r="G325" s="169"/>
      <c r="H325" s="168" t="s">
        <v>25</v>
      </c>
      <c r="I325" s="170">
        <v>0.12</v>
      </c>
      <c r="J325" s="170">
        <v>24</v>
      </c>
      <c r="K325" s="170">
        <v>480</v>
      </c>
      <c r="L325" s="170">
        <v>2400</v>
      </c>
      <c r="M325" s="185">
        <v>369.17</v>
      </c>
      <c r="N325" s="186">
        <f>M325*$S$3</f>
        <v>73.834000000000003</v>
      </c>
      <c r="O325" s="296">
        <f>SUM(M325,N325)</f>
        <v>443.00400000000002</v>
      </c>
      <c r="P325" s="489"/>
      <c r="Q325" s="174" t="str">
        <f>IF(ISERR(IF(O325*G325=0,"",O325*G325))=TRUE,"",IF(O325*G325=0,"",O325*G325))</f>
        <v/>
      </c>
      <c r="R325" s="176" t="s">
        <v>1308</v>
      </c>
      <c r="S325" s="177" t="s">
        <v>1299</v>
      </c>
      <c r="T325" s="178" t="e">
        <f>VLOOKUP(D325,[1]in_protocol!$A:$AC,#REF!,0)</f>
        <v>#REF!</v>
      </c>
      <c r="U325" s="178">
        <f t="shared" si="62"/>
        <v>0</v>
      </c>
      <c r="V325" s="178">
        <f t="shared" si="63"/>
        <v>0</v>
      </c>
      <c r="W325" s="178"/>
      <c r="X325" s="178"/>
      <c r="Y325" s="189"/>
    </row>
    <row r="326" spans="1:25" s="181" customFormat="1" ht="26.25" x14ac:dyDescent="0.35">
      <c r="A326" s="214" t="s">
        <v>1309</v>
      </c>
      <c r="B326" s="215"/>
      <c r="C326" s="215"/>
      <c r="D326" s="263"/>
      <c r="E326" s="263"/>
      <c r="F326" s="263"/>
      <c r="G326" s="217"/>
      <c r="H326" s="263"/>
      <c r="I326" s="263"/>
      <c r="J326" s="264"/>
      <c r="K326" s="264"/>
      <c r="L326" s="264"/>
      <c r="M326" s="265"/>
      <c r="N326" s="265"/>
      <c r="O326" s="474"/>
      <c r="P326" s="474"/>
      <c r="Q326" s="265"/>
      <c r="R326" s="291"/>
      <c r="S326" s="267"/>
      <c r="T326" s="268" t="s">
        <v>14</v>
      </c>
      <c r="U326" s="268">
        <f t="shared" si="62"/>
        <v>0</v>
      </c>
      <c r="V326" s="268" t="str">
        <f t="shared" si="63"/>
        <v/>
      </c>
      <c r="W326" s="268" t="s">
        <v>14</v>
      </c>
      <c r="X326" s="268" t="str">
        <f t="shared" si="64"/>
        <v/>
      </c>
      <c r="Y326" s="269" t="str">
        <f t="shared" si="65"/>
        <v/>
      </c>
    </row>
    <row r="327" spans="1:25" s="181" customFormat="1" ht="52.5" x14ac:dyDescent="0.35">
      <c r="A327" s="183">
        <f>IF(ISERR(A326+1)=TRUE,1,A326+1)</f>
        <v>1</v>
      </c>
      <c r="B327" s="165" t="s">
        <v>1310</v>
      </c>
      <c r="C327" s="166" t="s">
        <v>1311</v>
      </c>
      <c r="D327" s="296" t="s">
        <v>1312</v>
      </c>
      <c r="E327" s="168">
        <v>3</v>
      </c>
      <c r="F327" s="182" t="str">
        <f>IF(ISERROR(IF(G327/E327=0,"",G327/E327))=TRUE,"",IF(G327/E327=0,"",G327/E327))</f>
        <v/>
      </c>
      <c r="G327" s="169"/>
      <c r="H327" s="168" t="s">
        <v>25</v>
      </c>
      <c r="I327" s="170">
        <v>0.12</v>
      </c>
      <c r="J327" s="170">
        <v>24</v>
      </c>
      <c r="K327" s="170">
        <v>480</v>
      </c>
      <c r="L327" s="170">
        <v>2400</v>
      </c>
      <c r="M327" s="185">
        <v>369.17</v>
      </c>
      <c r="N327" s="186">
        <f>M327*$S$3</f>
        <v>73.834000000000003</v>
      </c>
      <c r="O327" s="296">
        <f>SUM(M327,N327)</f>
        <v>443.00400000000002</v>
      </c>
      <c r="P327" s="489"/>
      <c r="Q327" s="174" t="str">
        <f>IF(ISERR(IF(O327*G327=0,"",O327*G327))=TRUE,"",IF(O327*G327=0,"",O327*G327))</f>
        <v/>
      </c>
      <c r="R327" s="176" t="s">
        <v>1313</v>
      </c>
      <c r="S327" s="177" t="s">
        <v>1121</v>
      </c>
      <c r="T327" s="178" t="e">
        <f>VLOOKUP(D327,[1]in_protocol!$A:$AC,#REF!,0)</f>
        <v>#REF!</v>
      </c>
      <c r="U327" s="178">
        <f t="shared" si="62"/>
        <v>0</v>
      </c>
      <c r="V327" s="178">
        <f t="shared" si="63"/>
        <v>0</v>
      </c>
      <c r="W327" s="178"/>
      <c r="X327" s="178"/>
      <c r="Y327" s="189"/>
    </row>
    <row r="328" spans="1:25" s="181" customFormat="1" ht="52.5" x14ac:dyDescent="0.35">
      <c r="A328" s="183">
        <f>IF(ISERR(A327+1)=TRUE,1,A327+1)</f>
        <v>2</v>
      </c>
      <c r="B328" s="165" t="s">
        <v>1314</v>
      </c>
      <c r="C328" s="166" t="s">
        <v>1775</v>
      </c>
      <c r="D328" s="296" t="s">
        <v>1315</v>
      </c>
      <c r="E328" s="168">
        <v>3</v>
      </c>
      <c r="F328" s="182" t="str">
        <f>IF(ISERROR(IF(G328/E328=0,"",G328/E328))=TRUE,"",IF(G328/E328=0,"",G328/E328))</f>
        <v/>
      </c>
      <c r="G328" s="169"/>
      <c r="H328" s="168" t="s">
        <v>25</v>
      </c>
      <c r="I328" s="170">
        <v>0.12</v>
      </c>
      <c r="J328" s="170">
        <v>24</v>
      </c>
      <c r="K328" s="170">
        <v>480</v>
      </c>
      <c r="L328" s="170">
        <v>2400</v>
      </c>
      <c r="M328" s="185">
        <v>369.17</v>
      </c>
      <c r="N328" s="186">
        <f>M328*$S$3</f>
        <v>73.834000000000003</v>
      </c>
      <c r="O328" s="296">
        <f>SUM(M328,N328)</f>
        <v>443.00400000000002</v>
      </c>
      <c r="P328" s="489"/>
      <c r="Q328" s="174" t="str">
        <f>IF(ISERR(IF(O328*G328=0,"",O328*G328))=TRUE,"",IF(O328*G328=0,"",O328*G328))</f>
        <v/>
      </c>
      <c r="R328" s="176" t="s">
        <v>1316</v>
      </c>
      <c r="S328" s="177" t="s">
        <v>1121</v>
      </c>
      <c r="T328" s="178" t="e">
        <f>VLOOKUP(D328,[1]in_protocol!$A:$AC,#REF!,0)</f>
        <v>#REF!</v>
      </c>
      <c r="U328" s="178">
        <f t="shared" si="62"/>
        <v>0</v>
      </c>
      <c r="V328" s="178">
        <f t="shared" si="63"/>
        <v>0</v>
      </c>
      <c r="W328" s="178"/>
      <c r="X328" s="178"/>
      <c r="Y328" s="189"/>
    </row>
    <row r="329" spans="1:25" s="181" customFormat="1" ht="26.25" x14ac:dyDescent="0.35">
      <c r="A329" s="214" t="s">
        <v>1317</v>
      </c>
      <c r="B329" s="215"/>
      <c r="C329" s="215"/>
      <c r="D329" s="263"/>
      <c r="E329" s="263"/>
      <c r="F329" s="263"/>
      <c r="G329" s="217"/>
      <c r="H329" s="263"/>
      <c r="I329" s="263"/>
      <c r="J329" s="264"/>
      <c r="K329" s="264"/>
      <c r="L329" s="264"/>
      <c r="M329" s="265"/>
      <c r="N329" s="265"/>
      <c r="O329" s="474"/>
      <c r="P329" s="474"/>
      <c r="Q329" s="265"/>
      <c r="R329" s="291"/>
      <c r="S329" s="267"/>
      <c r="T329" s="268" t="s">
        <v>14</v>
      </c>
      <c r="U329" s="268">
        <f t="shared" si="62"/>
        <v>0</v>
      </c>
      <c r="V329" s="268" t="str">
        <f t="shared" si="63"/>
        <v/>
      </c>
      <c r="W329" s="268" t="s">
        <v>14</v>
      </c>
      <c r="X329" s="268" t="str">
        <f t="shared" si="64"/>
        <v/>
      </c>
      <c r="Y329" s="269" t="str">
        <f t="shared" si="65"/>
        <v/>
      </c>
    </row>
    <row r="330" spans="1:25" s="181" customFormat="1" ht="33.75" customHeight="1" thickBot="1" x14ac:dyDescent="0.4">
      <c r="A330" s="183">
        <f>IF(ISERR(A329+1)=TRUE,1,A329+1)</f>
        <v>1</v>
      </c>
      <c r="B330" s="244" t="s">
        <v>1318</v>
      </c>
      <c r="C330" s="244" t="s">
        <v>1319</v>
      </c>
      <c r="D330" s="298" t="s">
        <v>1320</v>
      </c>
      <c r="E330" s="168">
        <v>6</v>
      </c>
      <c r="F330" s="182" t="str">
        <f>IF(ISERROR(IF(G330/E330=0,"",G330/E330))=TRUE,"",IF(G330/E330=0,"",G330/E330))</f>
        <v/>
      </c>
      <c r="G330" s="169"/>
      <c r="H330" s="168" t="s">
        <v>23</v>
      </c>
      <c r="I330" s="170">
        <v>1.0720000000000001</v>
      </c>
      <c r="J330" s="170">
        <v>6</v>
      </c>
      <c r="K330" s="170">
        <v>150</v>
      </c>
      <c r="L330" s="170">
        <v>450</v>
      </c>
      <c r="M330" s="185">
        <v>458.33</v>
      </c>
      <c r="N330" s="186">
        <f>M330*$S$3</f>
        <v>91.665999999999997</v>
      </c>
      <c r="O330" s="296">
        <f>SUM(M330,N330)</f>
        <v>549.99599999999998</v>
      </c>
      <c r="P330" s="489"/>
      <c r="Q330" s="174" t="str">
        <f>IF(ISERR(IF(O330*G330=0,"",O330*G330))=TRUE,"",IF(O330*G330=0,"",O330*G330))</f>
        <v/>
      </c>
      <c r="R330" s="176" t="s">
        <v>1321</v>
      </c>
      <c r="S330" s="177" t="s">
        <v>1322</v>
      </c>
      <c r="T330" s="178" t="e">
        <f>VLOOKUP(D330,[1]in_protocol!$A:$AC,#REF!,0)</f>
        <v>#REF!</v>
      </c>
      <c r="U330" s="178">
        <f t="shared" si="62"/>
        <v>0</v>
      </c>
      <c r="V330" s="178">
        <f t="shared" si="63"/>
        <v>0</v>
      </c>
      <c r="W330" s="178"/>
      <c r="X330" s="178"/>
      <c r="Y330" s="189"/>
    </row>
    <row r="331" spans="1:25" s="181" customFormat="1" ht="27" thickBot="1" x14ac:dyDescent="0.4">
      <c r="A331" s="122" t="s">
        <v>1323</v>
      </c>
      <c r="B331" s="225"/>
      <c r="C331" s="226"/>
      <c r="D331" s="227"/>
      <c r="E331" s="227"/>
      <c r="F331" s="227"/>
      <c r="G331" s="228"/>
      <c r="H331" s="227"/>
      <c r="I331" s="227"/>
      <c r="J331" s="229"/>
      <c r="K331" s="229"/>
      <c r="L331" s="229"/>
      <c r="M331" s="230"/>
      <c r="N331" s="230"/>
      <c r="O331" s="472"/>
      <c r="P331" s="472"/>
      <c r="Q331" s="230"/>
      <c r="R331" s="230"/>
      <c r="S331" s="231"/>
      <c r="T331" s="232" t="s">
        <v>14</v>
      </c>
      <c r="U331" s="232">
        <f t="shared" si="62"/>
        <v>0</v>
      </c>
      <c r="V331" s="232" t="str">
        <f t="shared" si="63"/>
        <v/>
      </c>
      <c r="W331" s="232" t="s">
        <v>14</v>
      </c>
      <c r="X331" s="232" t="str">
        <f t="shared" si="64"/>
        <v/>
      </c>
      <c r="Y331" s="233" t="str">
        <f t="shared" si="65"/>
        <v/>
      </c>
    </row>
    <row r="332" spans="1:25" s="181" customFormat="1" ht="52.5" x14ac:dyDescent="0.35">
      <c r="A332" s="183">
        <v>1</v>
      </c>
      <c r="B332" s="244" t="s">
        <v>1324</v>
      </c>
      <c r="C332" s="166" t="s">
        <v>1325</v>
      </c>
      <c r="D332" s="299" t="s">
        <v>1326</v>
      </c>
      <c r="E332" s="168">
        <v>1</v>
      </c>
      <c r="F332" s="182" t="str">
        <f>IF(ISERROR(IF(G332/E332=0,"",G332/E332))=TRUE,"",IF(G332/E332=0,"",G332/E332))</f>
        <v/>
      </c>
      <c r="G332" s="169"/>
      <c r="H332" s="168" t="s">
        <v>25</v>
      </c>
      <c r="I332" s="170">
        <v>7.8E-2</v>
      </c>
      <c r="J332" s="170">
        <v>36</v>
      </c>
      <c r="K332" s="170">
        <v>504</v>
      </c>
      <c r="L332" s="170">
        <v>3024</v>
      </c>
      <c r="M332" s="185">
        <v>369.17</v>
      </c>
      <c r="N332" s="186">
        <f>M332*$S$3</f>
        <v>73.834000000000003</v>
      </c>
      <c r="O332" s="296">
        <f>SUM(M332,N332)</f>
        <v>443.00400000000002</v>
      </c>
      <c r="P332" s="489"/>
      <c r="Q332" s="174" t="str">
        <f>IF(ISERR(IF(O332*G332=0,"",O332*G332))=TRUE,"",IF(O332*G332=0,"",O332*G332))</f>
        <v/>
      </c>
      <c r="R332" s="176" t="s">
        <v>1327</v>
      </c>
      <c r="S332" s="177" t="s">
        <v>1328</v>
      </c>
      <c r="T332" s="178" t="e">
        <f>VLOOKUP(D332,[1]in_protocol!$A:$AC,#REF!,0)</f>
        <v>#REF!</v>
      </c>
      <c r="U332" s="178">
        <f t="shared" si="62"/>
        <v>0</v>
      </c>
      <c r="V332" s="178">
        <f t="shared" si="63"/>
        <v>0</v>
      </c>
      <c r="W332" s="178"/>
      <c r="X332" s="178"/>
      <c r="Y332" s="189"/>
    </row>
    <row r="333" spans="1:25" s="181" customFormat="1" ht="78.75" x14ac:dyDescent="0.35">
      <c r="A333" s="183">
        <v>2</v>
      </c>
      <c r="B333" s="244" t="s">
        <v>1329</v>
      </c>
      <c r="C333" s="166" t="s">
        <v>1330</v>
      </c>
      <c r="D333" s="299" t="s">
        <v>1331</v>
      </c>
      <c r="E333" s="168">
        <v>1</v>
      </c>
      <c r="F333" s="182" t="str">
        <f>IF(ISERROR(IF(G333/E333=0,"",G333/E333))=TRUE,"",IF(G333/E333=0,"",G333/E333))</f>
        <v/>
      </c>
      <c r="G333" s="169"/>
      <c r="H333" s="168" t="s">
        <v>25</v>
      </c>
      <c r="I333" s="170">
        <v>7.8E-2</v>
      </c>
      <c r="J333" s="170">
        <v>36</v>
      </c>
      <c r="K333" s="170">
        <v>504</v>
      </c>
      <c r="L333" s="170">
        <v>3024</v>
      </c>
      <c r="M333" s="185">
        <v>369.17</v>
      </c>
      <c r="N333" s="186">
        <f>M333*$S$3</f>
        <v>73.834000000000003</v>
      </c>
      <c r="O333" s="296">
        <f>SUM(M333,N333)</f>
        <v>443.00400000000002</v>
      </c>
      <c r="P333" s="489"/>
      <c r="Q333" s="174" t="str">
        <f>IF(ISERR(IF(O333*G333=0,"",O333*G333))=TRUE,"",IF(O333*G333=0,"",O333*G333))</f>
        <v/>
      </c>
      <c r="R333" s="176" t="s">
        <v>1332</v>
      </c>
      <c r="S333" s="177" t="s">
        <v>1328</v>
      </c>
      <c r="T333" s="178" t="e">
        <f>VLOOKUP(D333,[1]in_protocol!$A:$AC,#REF!,0)</f>
        <v>#REF!</v>
      </c>
      <c r="U333" s="178">
        <f t="shared" si="62"/>
        <v>0</v>
      </c>
      <c r="V333" s="178">
        <f t="shared" si="63"/>
        <v>0</v>
      </c>
      <c r="W333" s="178"/>
      <c r="X333" s="178"/>
      <c r="Y333" s="189"/>
    </row>
    <row r="334" spans="1:25" s="181" customFormat="1" ht="105.75" thickBot="1" x14ac:dyDescent="0.4">
      <c r="A334" s="183">
        <v>3</v>
      </c>
      <c r="B334" s="244" t="s">
        <v>1333</v>
      </c>
      <c r="C334" s="166" t="s">
        <v>1334</v>
      </c>
      <c r="D334" s="167" t="s">
        <v>1335</v>
      </c>
      <c r="E334" s="168">
        <v>1</v>
      </c>
      <c r="F334" s="182" t="str">
        <f>IF(ISERROR(IF(G334/E334=0,"",G334/E334))=TRUE,"",IF(G334/E334=0,"",G334/E334))</f>
        <v/>
      </c>
      <c r="G334" s="169"/>
      <c r="H334" s="168" t="s">
        <v>26</v>
      </c>
      <c r="I334" s="170">
        <v>7.8E-2</v>
      </c>
      <c r="J334" s="170">
        <v>36</v>
      </c>
      <c r="K334" s="170">
        <v>504</v>
      </c>
      <c r="L334" s="170">
        <v>3024</v>
      </c>
      <c r="M334" s="185">
        <v>369.17</v>
      </c>
      <c r="N334" s="186">
        <f>M334*$S$3</f>
        <v>73.834000000000003</v>
      </c>
      <c r="O334" s="296">
        <f>SUM(M334,N334)</f>
        <v>443.00400000000002</v>
      </c>
      <c r="P334" s="489"/>
      <c r="Q334" s="174" t="str">
        <f>IF(ISERR(IF(O334*G334=0,"",O334*G334))=TRUE,"",IF(O334*G334=0,"",O334*G334))</f>
        <v/>
      </c>
      <c r="R334" s="176" t="s">
        <v>1336</v>
      </c>
      <c r="S334" s="177" t="s">
        <v>1328</v>
      </c>
      <c r="T334" s="178" t="e">
        <f>VLOOKUP(D334,[1]in_protocol!$A:$AC,#REF!,0)</f>
        <v>#REF!</v>
      </c>
      <c r="U334" s="178">
        <f t="shared" si="62"/>
        <v>0</v>
      </c>
      <c r="V334" s="178">
        <f t="shared" si="63"/>
        <v>0</v>
      </c>
      <c r="W334" s="178"/>
      <c r="X334" s="178"/>
      <c r="Y334" s="189"/>
    </row>
    <row r="335" spans="1:25" s="181" customFormat="1" ht="27" thickBot="1" x14ac:dyDescent="0.4">
      <c r="A335" s="122" t="s">
        <v>1337</v>
      </c>
      <c r="B335" s="225"/>
      <c r="C335" s="226"/>
      <c r="D335" s="227"/>
      <c r="E335" s="227"/>
      <c r="F335" s="227"/>
      <c r="G335" s="228"/>
      <c r="H335" s="227"/>
      <c r="I335" s="227"/>
      <c r="J335" s="229"/>
      <c r="K335" s="229"/>
      <c r="L335" s="229"/>
      <c r="M335" s="230"/>
      <c r="N335" s="230"/>
      <c r="O335" s="472"/>
      <c r="P335" s="472"/>
      <c r="Q335" s="230"/>
      <c r="R335" s="230"/>
      <c r="S335" s="231"/>
      <c r="T335" s="232" t="s">
        <v>14</v>
      </c>
      <c r="U335" s="232">
        <f t="shared" si="62"/>
        <v>0</v>
      </c>
      <c r="V335" s="232" t="str">
        <f t="shared" si="63"/>
        <v/>
      </c>
      <c r="W335" s="232" t="s">
        <v>14</v>
      </c>
      <c r="X335" s="232" t="str">
        <f t="shared" si="64"/>
        <v/>
      </c>
      <c r="Y335" s="233" t="str">
        <f t="shared" si="65"/>
        <v/>
      </c>
    </row>
    <row r="336" spans="1:25" s="181" customFormat="1" ht="52.5" x14ac:dyDescent="0.35">
      <c r="A336" s="164">
        <f>IF(ISERR(#REF!+1)=TRUE,1,#REF!+1)</f>
        <v>1</v>
      </c>
      <c r="B336" s="184" t="s">
        <v>1338</v>
      </c>
      <c r="C336" s="184" t="s">
        <v>1339</v>
      </c>
      <c r="D336" s="299" t="s">
        <v>1340</v>
      </c>
      <c r="E336" s="168">
        <v>1</v>
      </c>
      <c r="F336" s="182" t="str">
        <f>IF(ISERROR(IF(G336/E336=0,"",G336/E336))=TRUE,"",IF(G336/E336=0,"",G336/E336))</f>
        <v/>
      </c>
      <c r="G336" s="169"/>
      <c r="H336" s="168" t="s">
        <v>24</v>
      </c>
      <c r="I336" s="170">
        <v>0.92300000000000004</v>
      </c>
      <c r="J336" s="170">
        <v>4</v>
      </c>
      <c r="K336" s="170">
        <v>80</v>
      </c>
      <c r="L336" s="170">
        <v>400</v>
      </c>
      <c r="M336" s="186">
        <v>1483.33</v>
      </c>
      <c r="N336" s="200">
        <f>M336*$S$3</f>
        <v>296.666</v>
      </c>
      <c r="O336" s="470">
        <f>SUM(M336,N336)</f>
        <v>1779.9959999999999</v>
      </c>
      <c r="P336" s="490"/>
      <c r="Q336" s="174" t="str">
        <f>IF(ISERR(IF(O336*G336=0,"",O336*G336))=TRUE,"",IF(O336*G336=0,"",O336*G336))</f>
        <v/>
      </c>
      <c r="R336" s="176" t="s">
        <v>1341</v>
      </c>
      <c r="S336" s="177" t="s">
        <v>1342</v>
      </c>
      <c r="T336" s="178" t="e">
        <f>VLOOKUP(D336,[1]in_protocol!$A:$AC,#REF!,0)</f>
        <v>#REF!</v>
      </c>
      <c r="U336" s="247">
        <f t="shared" ref="U336:U342" si="66">IFERROR(G336*I336,"")</f>
        <v>0</v>
      </c>
      <c r="V336" s="247">
        <f t="shared" ref="V336:V342" si="67">IFERROR(G336/L336,"")</f>
        <v>0</v>
      </c>
      <c r="W336" s="178"/>
      <c r="X336" s="247"/>
      <c r="Y336" s="248"/>
    </row>
    <row r="337" spans="1:25" s="181" customFormat="1" ht="52.5" x14ac:dyDescent="0.35">
      <c r="A337" s="164">
        <f>IF(ISERR(A336+1)=TRUE,1,A336+1)</f>
        <v>2</v>
      </c>
      <c r="B337" s="166" t="s">
        <v>1343</v>
      </c>
      <c r="C337" s="166" t="s">
        <v>1344</v>
      </c>
      <c r="D337" s="275" t="s">
        <v>1345</v>
      </c>
      <c r="E337" s="168">
        <v>1</v>
      </c>
      <c r="F337" s="182" t="str">
        <f>IF(ISERROR(IF(G337/E337=0,"",G337/E337))=TRUE,"",IF(G337/E337=0,"",G337/E337))</f>
        <v/>
      </c>
      <c r="G337" s="169"/>
      <c r="H337" s="168" t="s">
        <v>24</v>
      </c>
      <c r="I337" s="170">
        <v>0.92300000000000004</v>
      </c>
      <c r="J337" s="170">
        <v>4</v>
      </c>
      <c r="K337" s="170">
        <v>80</v>
      </c>
      <c r="L337" s="170">
        <v>400</v>
      </c>
      <c r="M337" s="186">
        <v>1483.33</v>
      </c>
      <c r="N337" s="185">
        <f>M337*$S$3</f>
        <v>296.666</v>
      </c>
      <c r="O337" s="296">
        <f>SUM(M337,N337)</f>
        <v>1779.9959999999999</v>
      </c>
      <c r="P337" s="489"/>
      <c r="Q337" s="174" t="str">
        <f>IF(ISERR(IF(O337*G337=0,"",O337*G337))=TRUE,"",IF(O337*G337=0,"",O337*G337))</f>
        <v/>
      </c>
      <c r="R337" s="176" t="s">
        <v>1346</v>
      </c>
      <c r="S337" s="177" t="s">
        <v>1347</v>
      </c>
      <c r="T337" s="178" t="e">
        <f>VLOOKUP(D337,[1]in_protocol!$A:$AC,#REF!,0)</f>
        <v>#REF!</v>
      </c>
      <c r="U337" s="178">
        <f t="shared" si="66"/>
        <v>0</v>
      </c>
      <c r="V337" s="178">
        <f t="shared" si="67"/>
        <v>0</v>
      </c>
      <c r="W337" s="178"/>
      <c r="X337" s="178"/>
      <c r="Y337" s="189"/>
    </row>
    <row r="338" spans="1:25" s="181" customFormat="1" ht="52.5" x14ac:dyDescent="0.35">
      <c r="A338" s="164">
        <f>IF(ISERR(A337+1)=TRUE,1,A337+1)</f>
        <v>3</v>
      </c>
      <c r="B338" s="166" t="s">
        <v>1348</v>
      </c>
      <c r="C338" s="166" t="s">
        <v>1349</v>
      </c>
      <c r="D338" s="167" t="s">
        <v>1350</v>
      </c>
      <c r="E338" s="168">
        <v>1</v>
      </c>
      <c r="F338" s="182" t="str">
        <f>IF(ISERROR(IF(G338/E338=0,"",G338/E338))=TRUE,"",IF(G338/E338=0,"",G338/E338))</f>
        <v/>
      </c>
      <c r="G338" s="169"/>
      <c r="H338" s="168" t="s">
        <v>24</v>
      </c>
      <c r="I338" s="170">
        <v>0.11</v>
      </c>
      <c r="J338" s="170">
        <v>4</v>
      </c>
      <c r="K338" s="170">
        <v>80</v>
      </c>
      <c r="L338" s="170">
        <v>400</v>
      </c>
      <c r="M338" s="186">
        <v>1483.33</v>
      </c>
      <c r="N338" s="186">
        <f>M338*$S$3</f>
        <v>296.666</v>
      </c>
      <c r="O338" s="296">
        <f>SUM(M338,N338)</f>
        <v>1779.9959999999999</v>
      </c>
      <c r="P338" s="489"/>
      <c r="Q338" s="174" t="str">
        <f>IF(ISERR(IF(O338*G338=0,"",O338*G338))=TRUE,"",IF(O338*G338=0,"",O338*G338))</f>
        <v/>
      </c>
      <c r="R338" s="176" t="s">
        <v>1351</v>
      </c>
      <c r="S338" s="177" t="s">
        <v>1352</v>
      </c>
      <c r="T338" s="178" t="e">
        <f>VLOOKUP(D338,[1]in_protocol!$A:$AC,#REF!,0)</f>
        <v>#REF!</v>
      </c>
      <c r="U338" s="178">
        <f t="shared" si="66"/>
        <v>0</v>
      </c>
      <c r="V338" s="178">
        <f t="shared" si="67"/>
        <v>0</v>
      </c>
      <c r="W338" s="178"/>
      <c r="X338" s="178"/>
      <c r="Y338" s="189"/>
    </row>
    <row r="339" spans="1:25" s="181" customFormat="1" ht="27" thickBot="1" x14ac:dyDescent="0.4">
      <c r="A339" s="164">
        <f>IF(ISERR(A338+1)=TRUE,1,A338+1)</f>
        <v>4</v>
      </c>
      <c r="B339" s="166" t="s">
        <v>1353</v>
      </c>
      <c r="C339" s="166" t="s">
        <v>1354</v>
      </c>
      <c r="D339" s="167" t="s">
        <v>1355</v>
      </c>
      <c r="E339" s="168">
        <v>1</v>
      </c>
      <c r="F339" s="182" t="str">
        <f>IF(ISERROR(IF(G339/E339=0,"",G339/E339))=TRUE,"",IF(G339/E339=0,"",G339/E339))</f>
        <v/>
      </c>
      <c r="G339" s="169"/>
      <c r="H339" s="168" t="s">
        <v>25</v>
      </c>
      <c r="I339" s="170">
        <v>1.0720000000000001</v>
      </c>
      <c r="J339" s="170">
        <v>6</v>
      </c>
      <c r="K339" s="170">
        <v>150</v>
      </c>
      <c r="L339" s="170">
        <v>450</v>
      </c>
      <c r="M339" s="240">
        <v>566.66999999999996</v>
      </c>
      <c r="N339" s="240">
        <f>M339*$S$3</f>
        <v>113.334</v>
      </c>
      <c r="O339" s="245">
        <f>SUM(M339,N339)</f>
        <v>680.00399999999991</v>
      </c>
      <c r="P339" s="493"/>
      <c r="Q339" s="300" t="str">
        <f>IF(ISERR(IF(O339*G339=0,"",O339*G339))=TRUE,"",IF(O339*G339=0,"",O339*G339))</f>
        <v/>
      </c>
      <c r="R339" s="176" t="s">
        <v>1356</v>
      </c>
      <c r="S339" s="177" t="s">
        <v>1357</v>
      </c>
      <c r="T339" s="178" t="e">
        <f>VLOOKUP(D339,[1]in_protocol!$A:$AC,#REF!,0)</f>
        <v>#REF!</v>
      </c>
      <c r="U339" s="301">
        <f t="shared" si="66"/>
        <v>0</v>
      </c>
      <c r="V339" s="301">
        <f t="shared" si="67"/>
        <v>0</v>
      </c>
      <c r="W339" s="178"/>
      <c r="X339" s="301"/>
      <c r="Y339" s="302"/>
    </row>
    <row r="340" spans="1:25" s="181" customFormat="1" ht="27" thickBot="1" x14ac:dyDescent="0.4">
      <c r="A340" s="122" t="s">
        <v>1358</v>
      </c>
      <c r="B340" s="225"/>
      <c r="C340" s="226"/>
      <c r="D340" s="227"/>
      <c r="E340" s="227"/>
      <c r="F340" s="227"/>
      <c r="G340" s="228"/>
      <c r="H340" s="227"/>
      <c r="I340" s="227"/>
      <c r="J340" s="229"/>
      <c r="K340" s="229"/>
      <c r="L340" s="229"/>
      <c r="M340" s="230"/>
      <c r="N340" s="230"/>
      <c r="O340" s="472"/>
      <c r="P340" s="472"/>
      <c r="Q340" s="230"/>
      <c r="R340" s="230"/>
      <c r="S340" s="231"/>
      <c r="T340" s="232" t="s">
        <v>14</v>
      </c>
      <c r="U340" s="232">
        <f t="shared" si="66"/>
        <v>0</v>
      </c>
      <c r="V340" s="232" t="str">
        <f t="shared" si="67"/>
        <v/>
      </c>
      <c r="W340" s="232" t="s">
        <v>14</v>
      </c>
      <c r="X340" s="232" t="str">
        <f t="shared" si="64"/>
        <v/>
      </c>
      <c r="Y340" s="233" t="str">
        <f t="shared" si="65"/>
        <v/>
      </c>
    </row>
    <row r="341" spans="1:25" s="181" customFormat="1" ht="27" thickBot="1" x14ac:dyDescent="0.4">
      <c r="A341" s="122" t="s">
        <v>1359</v>
      </c>
      <c r="B341" s="225"/>
      <c r="C341" s="226"/>
      <c r="D341" s="227"/>
      <c r="E341" s="227"/>
      <c r="F341" s="227"/>
      <c r="G341" s="228"/>
      <c r="H341" s="227"/>
      <c r="I341" s="227"/>
      <c r="J341" s="229"/>
      <c r="K341" s="229"/>
      <c r="L341" s="229"/>
      <c r="M341" s="230"/>
      <c r="N341" s="230"/>
      <c r="O341" s="472"/>
      <c r="P341" s="472"/>
      <c r="Q341" s="230"/>
      <c r="R341" s="230"/>
      <c r="S341" s="231"/>
      <c r="T341" s="232" t="s">
        <v>14</v>
      </c>
      <c r="U341" s="232">
        <f t="shared" si="66"/>
        <v>0</v>
      </c>
      <c r="V341" s="232" t="str">
        <f t="shared" si="67"/>
        <v/>
      </c>
      <c r="W341" s="232" t="s">
        <v>14</v>
      </c>
      <c r="X341" s="232" t="str">
        <f t="shared" si="64"/>
        <v/>
      </c>
      <c r="Y341" s="233" t="str">
        <f t="shared" si="65"/>
        <v/>
      </c>
    </row>
    <row r="342" spans="1:25" s="305" customFormat="1" ht="105" x14ac:dyDescent="0.35">
      <c r="A342" s="183">
        <v>1</v>
      </c>
      <c r="B342" s="303" t="s">
        <v>1360</v>
      </c>
      <c r="C342" s="303" t="s">
        <v>1361</v>
      </c>
      <c r="D342" s="304" t="s">
        <v>1362</v>
      </c>
      <c r="E342" s="304">
        <v>1</v>
      </c>
      <c r="F342" s="238" t="str">
        <f>IF(ISERROR(IF(G342/E342=0,"",G342/E342))=TRUE,"",IF(G342/E342=0,"",G342/E342))</f>
        <v/>
      </c>
      <c r="G342" s="169"/>
      <c r="H342" s="168" t="s">
        <v>26</v>
      </c>
      <c r="I342" s="170">
        <v>0.36499999999999999</v>
      </c>
      <c r="J342" s="170">
        <v>4</v>
      </c>
      <c r="K342" s="170">
        <v>116</v>
      </c>
      <c r="L342" s="170">
        <v>696</v>
      </c>
      <c r="M342" s="240">
        <v>2542.4</v>
      </c>
      <c r="N342" s="240">
        <f>M342*$S$3</f>
        <v>508.48</v>
      </c>
      <c r="O342" s="298">
        <f>SUM(M342,N342)</f>
        <v>3050.88</v>
      </c>
      <c r="P342" s="489">
        <f>ROUND(O342*1.6/10,0)*10</f>
        <v>4880</v>
      </c>
      <c r="Q342" s="234" t="str">
        <f>IF(ISERR(IF(O342*G342=0,"",O342*G342))=TRUE,"",IF(O342*G342=0,"",O342*G342))</f>
        <v/>
      </c>
      <c r="R342" s="176" t="s">
        <v>1363</v>
      </c>
      <c r="S342" s="177" t="s">
        <v>35</v>
      </c>
      <c r="T342" s="178" t="e">
        <f>VLOOKUP(D342,[1]in_protocol!$A:$AC,#REF!,0)</f>
        <v>#REF!</v>
      </c>
      <c r="U342" s="188">
        <f t="shared" si="66"/>
        <v>0</v>
      </c>
      <c r="V342" s="188">
        <f t="shared" si="67"/>
        <v>0</v>
      </c>
      <c r="W342" s="178"/>
      <c r="X342" s="188"/>
      <c r="Y342" s="241"/>
    </row>
    <row r="343" spans="1:25" s="181" customFormat="1" ht="26.25" x14ac:dyDescent="0.35">
      <c r="A343" s="214" t="s">
        <v>1364</v>
      </c>
      <c r="B343" s="215"/>
      <c r="C343" s="306"/>
      <c r="D343" s="263"/>
      <c r="E343" s="263"/>
      <c r="F343" s="263"/>
      <c r="G343" s="217"/>
      <c r="H343" s="263"/>
      <c r="I343" s="263"/>
      <c r="J343" s="264"/>
      <c r="K343" s="264"/>
      <c r="L343" s="264"/>
      <c r="M343" s="265"/>
      <c r="N343" s="265"/>
      <c r="O343" s="474"/>
      <c r="P343" s="474"/>
      <c r="Q343" s="265"/>
      <c r="R343" s="291"/>
      <c r="S343" s="267"/>
      <c r="T343" s="268" t="s">
        <v>14</v>
      </c>
      <c r="U343" s="268"/>
      <c r="V343" s="268"/>
      <c r="W343" s="268" t="s">
        <v>14</v>
      </c>
      <c r="X343" s="268" t="str">
        <f t="shared" si="64"/>
        <v/>
      </c>
      <c r="Y343" s="269" t="str">
        <f t="shared" si="65"/>
        <v/>
      </c>
    </row>
    <row r="344" spans="1:25" s="181" customFormat="1" ht="54" customHeight="1" x14ac:dyDescent="0.35">
      <c r="A344" s="183">
        <v>1</v>
      </c>
      <c r="B344" s="244" t="s">
        <v>1365</v>
      </c>
      <c r="C344" s="166" t="s">
        <v>1366</v>
      </c>
      <c r="D344" s="299" t="s">
        <v>1367</v>
      </c>
      <c r="E344" s="168">
        <v>12</v>
      </c>
      <c r="F344" s="182" t="str">
        <f t="shared" ref="F344:F349" si="68">IF(ISERROR(IF(G344/E344=0,"",G344/E344))=TRUE,"",IF(G344/E344=0,"",G344/E344))</f>
        <v/>
      </c>
      <c r="G344" s="169"/>
      <c r="H344" s="168" t="s">
        <v>23</v>
      </c>
      <c r="I344" s="170">
        <v>0.35</v>
      </c>
      <c r="J344" s="170">
        <v>12</v>
      </c>
      <c r="K344" s="170">
        <v>324</v>
      </c>
      <c r="L344" s="170">
        <v>1296</v>
      </c>
      <c r="M344" s="186">
        <v>325</v>
      </c>
      <c r="N344" s="186">
        <f t="shared" ref="N344:N348" si="69">M344*$S$3</f>
        <v>65</v>
      </c>
      <c r="O344" s="296">
        <f t="shared" ref="O344:O348" si="70">SUM(M344,N344)</f>
        <v>390</v>
      </c>
      <c r="P344" s="489">
        <f>ROUND(O344*1.6/10,0)*10</f>
        <v>620</v>
      </c>
      <c r="Q344" s="234" t="str">
        <f t="shared" ref="Q344:Q349" si="71">IF(ISERR(IF(O344*G344=0,"",O344*G344))=TRUE,"",IF(O344*G344=0,"",O344*G344))</f>
        <v/>
      </c>
      <c r="R344" s="176" t="s">
        <v>1368</v>
      </c>
      <c r="S344" s="177" t="s">
        <v>1369</v>
      </c>
      <c r="T344" s="178" t="e">
        <f>VLOOKUP(D344,[1]in_protocol!$A:$AC,#REF!,0)</f>
        <v>#REF!</v>
      </c>
      <c r="U344" s="178">
        <f t="shared" ref="U344:U407" si="72">IFERROR(G344*I344,"")</f>
        <v>0</v>
      </c>
      <c r="V344" s="178">
        <f t="shared" ref="V344:V407" si="73">IFERROR(G344/L344,"")</f>
        <v>0</v>
      </c>
      <c r="W344" s="178"/>
      <c r="X344" s="178"/>
      <c r="Y344" s="189"/>
    </row>
    <row r="345" spans="1:25" s="181" customFormat="1" ht="54" customHeight="1" x14ac:dyDescent="0.35">
      <c r="A345" s="183">
        <v>2</v>
      </c>
      <c r="B345" s="244" t="s">
        <v>1370</v>
      </c>
      <c r="C345" s="166" t="s">
        <v>1371</v>
      </c>
      <c r="D345" s="299" t="s">
        <v>1372</v>
      </c>
      <c r="E345" s="168">
        <v>12</v>
      </c>
      <c r="F345" s="182" t="str">
        <f t="shared" si="68"/>
        <v/>
      </c>
      <c r="G345" s="169"/>
      <c r="H345" s="168" t="s">
        <v>23</v>
      </c>
      <c r="I345" s="170">
        <v>0.35</v>
      </c>
      <c r="J345" s="170">
        <v>12</v>
      </c>
      <c r="K345" s="170">
        <v>324</v>
      </c>
      <c r="L345" s="170">
        <v>1296</v>
      </c>
      <c r="M345" s="186">
        <v>391.67</v>
      </c>
      <c r="N345" s="186">
        <f t="shared" si="69"/>
        <v>78.334000000000003</v>
      </c>
      <c r="O345" s="296">
        <f t="shared" si="70"/>
        <v>470.00400000000002</v>
      </c>
      <c r="P345" s="489">
        <f>ROUND(O345*1.6/10,0)*10</f>
        <v>750</v>
      </c>
      <c r="Q345" s="234" t="str">
        <f t="shared" si="71"/>
        <v/>
      </c>
      <c r="R345" s="176" t="s">
        <v>1373</v>
      </c>
      <c r="S345" s="177" t="s">
        <v>1374</v>
      </c>
      <c r="T345" s="178" t="e">
        <f>VLOOKUP(D345,[1]in_protocol!$A:$AC,#REF!,0)</f>
        <v>#REF!</v>
      </c>
      <c r="U345" s="178">
        <f t="shared" si="72"/>
        <v>0</v>
      </c>
      <c r="V345" s="178">
        <f t="shared" si="73"/>
        <v>0</v>
      </c>
      <c r="W345" s="178"/>
      <c r="X345" s="178"/>
      <c r="Y345" s="189"/>
    </row>
    <row r="346" spans="1:25" s="181" customFormat="1" ht="54" customHeight="1" x14ac:dyDescent="0.35">
      <c r="A346" s="183">
        <v>3</v>
      </c>
      <c r="B346" s="244" t="s">
        <v>1375</v>
      </c>
      <c r="C346" s="166" t="s">
        <v>1776</v>
      </c>
      <c r="D346" s="299" t="s">
        <v>1376</v>
      </c>
      <c r="E346" s="168">
        <v>6</v>
      </c>
      <c r="F346" s="182" t="str">
        <f t="shared" si="68"/>
        <v/>
      </c>
      <c r="G346" s="169"/>
      <c r="H346" s="168" t="s">
        <v>23</v>
      </c>
      <c r="I346" s="170">
        <v>0.25</v>
      </c>
      <c r="J346" s="170">
        <v>6</v>
      </c>
      <c r="K346" s="170">
        <v>324</v>
      </c>
      <c r="L346" s="170">
        <v>1296</v>
      </c>
      <c r="M346" s="186">
        <v>608.33000000000004</v>
      </c>
      <c r="N346" s="186">
        <f t="shared" si="69"/>
        <v>121.66600000000001</v>
      </c>
      <c r="O346" s="296">
        <f t="shared" si="70"/>
        <v>729.99600000000009</v>
      </c>
      <c r="P346" s="489">
        <f>ROUND(O346*1.6/10,0)*10</f>
        <v>1170</v>
      </c>
      <c r="Q346" s="174" t="str">
        <f t="shared" si="71"/>
        <v/>
      </c>
      <c r="R346" s="176" t="s">
        <v>1377</v>
      </c>
      <c r="S346" s="177" t="s">
        <v>1378</v>
      </c>
      <c r="T346" s="178" t="e">
        <f>VLOOKUP(D346,[1]in_protocol!$A:$AC,#REF!,0)</f>
        <v>#REF!</v>
      </c>
      <c r="U346" s="178">
        <f t="shared" si="72"/>
        <v>0</v>
      </c>
      <c r="V346" s="178">
        <f t="shared" si="73"/>
        <v>0</v>
      </c>
      <c r="W346" s="178"/>
      <c r="X346" s="178"/>
      <c r="Y346" s="189"/>
    </row>
    <row r="347" spans="1:25" s="181" customFormat="1" ht="75" customHeight="1" x14ac:dyDescent="0.35">
      <c r="A347" s="183">
        <v>4</v>
      </c>
      <c r="B347" s="244" t="s">
        <v>1379</v>
      </c>
      <c r="C347" s="166" t="s">
        <v>1380</v>
      </c>
      <c r="D347" s="299" t="s">
        <v>1381</v>
      </c>
      <c r="E347" s="168">
        <v>1</v>
      </c>
      <c r="F347" s="182" t="str">
        <f t="shared" si="68"/>
        <v/>
      </c>
      <c r="G347" s="169"/>
      <c r="H347" s="168" t="s">
        <v>24</v>
      </c>
      <c r="I347" s="170">
        <v>0.11700000000000001</v>
      </c>
      <c r="J347" s="170">
        <v>12</v>
      </c>
      <c r="K347" s="170">
        <v>300</v>
      </c>
      <c r="L347" s="170">
        <v>1800</v>
      </c>
      <c r="M347" s="186">
        <v>608.33000000000004</v>
      </c>
      <c r="N347" s="186">
        <f t="shared" si="69"/>
        <v>121.66600000000001</v>
      </c>
      <c r="O347" s="296">
        <f t="shared" si="70"/>
        <v>729.99600000000009</v>
      </c>
      <c r="P347" s="489">
        <f>ROUND(O347*1.6/10,0)*10</f>
        <v>1170</v>
      </c>
      <c r="Q347" s="174" t="str">
        <f t="shared" si="71"/>
        <v/>
      </c>
      <c r="R347" s="176" t="s">
        <v>1382</v>
      </c>
      <c r="S347" s="177" t="s">
        <v>1383</v>
      </c>
      <c r="T347" s="178" t="e">
        <f>VLOOKUP(D347,[1]in_protocol!$A:$AC,#REF!,0)</f>
        <v>#REF!</v>
      </c>
      <c r="U347" s="178">
        <f t="shared" si="72"/>
        <v>0</v>
      </c>
      <c r="V347" s="178">
        <f t="shared" si="73"/>
        <v>0</v>
      </c>
      <c r="W347" s="178"/>
      <c r="X347" s="178"/>
      <c r="Y347" s="189"/>
    </row>
    <row r="348" spans="1:25" s="181" customFormat="1" ht="54" customHeight="1" x14ac:dyDescent="0.35">
      <c r="A348" s="183">
        <v>5</v>
      </c>
      <c r="B348" s="244" t="s">
        <v>1384</v>
      </c>
      <c r="C348" s="166" t="s">
        <v>1385</v>
      </c>
      <c r="D348" s="299" t="s">
        <v>1386</v>
      </c>
      <c r="E348" s="168">
        <v>6</v>
      </c>
      <c r="F348" s="182" t="str">
        <f t="shared" si="68"/>
        <v/>
      </c>
      <c r="G348" s="169"/>
      <c r="H348" s="168" t="s">
        <v>23</v>
      </c>
      <c r="I348" s="170">
        <v>1.0669999999999999</v>
      </c>
      <c r="J348" s="170">
        <v>6</v>
      </c>
      <c r="K348" s="170">
        <v>108</v>
      </c>
      <c r="L348" s="170">
        <v>432</v>
      </c>
      <c r="M348" s="186">
        <v>680.00339999999994</v>
      </c>
      <c r="N348" s="186">
        <f t="shared" si="69"/>
        <v>136.00067999999999</v>
      </c>
      <c r="O348" s="296">
        <f t="shared" si="70"/>
        <v>816.00407999999993</v>
      </c>
      <c r="P348" s="489"/>
      <c r="Q348" s="174" t="str">
        <f t="shared" si="71"/>
        <v/>
      </c>
      <c r="R348" s="176" t="s">
        <v>1387</v>
      </c>
      <c r="S348" s="177" t="s">
        <v>1369</v>
      </c>
      <c r="T348" s="178" t="e">
        <f>VLOOKUP(D348,[1]in_protocol!$A:$AC,#REF!,0)</f>
        <v>#REF!</v>
      </c>
      <c r="U348" s="178">
        <f t="shared" si="72"/>
        <v>0</v>
      </c>
      <c r="V348" s="178">
        <f t="shared" si="73"/>
        <v>0</v>
      </c>
      <c r="W348" s="178"/>
      <c r="X348" s="178"/>
      <c r="Y348" s="189"/>
    </row>
    <row r="349" spans="1:25" s="181" customFormat="1" ht="60" customHeight="1" x14ac:dyDescent="0.35">
      <c r="A349" s="183">
        <v>6</v>
      </c>
      <c r="B349" s="244" t="s">
        <v>1388</v>
      </c>
      <c r="C349" s="166" t="s">
        <v>1371</v>
      </c>
      <c r="D349" s="299" t="s">
        <v>1389</v>
      </c>
      <c r="E349" s="168">
        <v>6</v>
      </c>
      <c r="F349" s="182" t="str">
        <f t="shared" si="68"/>
        <v/>
      </c>
      <c r="G349" s="169"/>
      <c r="H349" s="168" t="s">
        <v>23</v>
      </c>
      <c r="I349" s="170">
        <v>1.0669999999999999</v>
      </c>
      <c r="J349" s="170">
        <v>6</v>
      </c>
      <c r="K349" s="170">
        <v>108</v>
      </c>
      <c r="L349" s="170">
        <v>432</v>
      </c>
      <c r="M349" s="186">
        <v>830.83</v>
      </c>
      <c r="N349" s="186">
        <f>M349*$S$3</f>
        <v>166.16600000000003</v>
      </c>
      <c r="O349" s="296">
        <f>SUM(M349,N349)</f>
        <v>996.99600000000009</v>
      </c>
      <c r="P349" s="489"/>
      <c r="Q349" s="174" t="str">
        <f t="shared" si="71"/>
        <v/>
      </c>
      <c r="R349" s="176" t="s">
        <v>1390</v>
      </c>
      <c r="S349" s="177" t="s">
        <v>1374</v>
      </c>
      <c r="T349" s="178" t="e">
        <f>VLOOKUP(D349,[1]in_protocol!$A:$AC,#REF!,0)</f>
        <v>#REF!</v>
      </c>
      <c r="U349" s="178">
        <f t="shared" si="72"/>
        <v>0</v>
      </c>
      <c r="V349" s="178">
        <f t="shared" si="73"/>
        <v>0</v>
      </c>
      <c r="W349" s="178"/>
      <c r="X349" s="178"/>
      <c r="Y349" s="189"/>
    </row>
    <row r="350" spans="1:25" s="181" customFormat="1" ht="26.25" x14ac:dyDescent="0.35">
      <c r="A350" s="214" t="s">
        <v>1391</v>
      </c>
      <c r="B350" s="215"/>
      <c r="C350" s="306"/>
      <c r="D350" s="263"/>
      <c r="E350" s="263"/>
      <c r="F350" s="263"/>
      <c r="G350" s="217"/>
      <c r="H350" s="263"/>
      <c r="I350" s="263"/>
      <c r="J350" s="264"/>
      <c r="K350" s="264"/>
      <c r="L350" s="264"/>
      <c r="M350" s="265"/>
      <c r="N350" s="265"/>
      <c r="O350" s="474"/>
      <c r="P350" s="474"/>
      <c r="Q350" s="265"/>
      <c r="R350" s="291"/>
      <c r="S350" s="267"/>
      <c r="T350" s="268" t="s">
        <v>14</v>
      </c>
      <c r="U350" s="268">
        <f t="shared" si="72"/>
        <v>0</v>
      </c>
      <c r="V350" s="268" t="str">
        <f t="shared" si="73"/>
        <v/>
      </c>
      <c r="W350" s="268" t="s">
        <v>14</v>
      </c>
      <c r="X350" s="268" t="str">
        <f t="shared" si="64"/>
        <v/>
      </c>
      <c r="Y350" s="269" t="str">
        <f t="shared" si="65"/>
        <v/>
      </c>
    </row>
    <row r="351" spans="1:25" s="181" customFormat="1" ht="52.5" x14ac:dyDescent="0.35">
      <c r="A351" s="183">
        <v>1</v>
      </c>
      <c r="B351" s="244" t="s">
        <v>1392</v>
      </c>
      <c r="C351" s="166" t="s">
        <v>1393</v>
      </c>
      <c r="D351" s="299" t="s">
        <v>1394</v>
      </c>
      <c r="E351" s="168">
        <v>12</v>
      </c>
      <c r="F351" s="182" t="str">
        <f t="shared" ref="F351:F362" si="74">IF(ISERROR(IF(G351/E351=0,"",G351/E351))=TRUE,"",IF(G351/E351=0,"",G351/E351))</f>
        <v/>
      </c>
      <c r="G351" s="169"/>
      <c r="H351" s="168" t="s">
        <v>23</v>
      </c>
      <c r="I351" s="170">
        <v>0.35</v>
      </c>
      <c r="J351" s="170">
        <v>12</v>
      </c>
      <c r="K351" s="170">
        <v>324</v>
      </c>
      <c r="L351" s="170">
        <v>1296</v>
      </c>
      <c r="M351" s="186">
        <v>325</v>
      </c>
      <c r="N351" s="186">
        <f t="shared" ref="N351:N356" si="75">M351*$S$3</f>
        <v>65</v>
      </c>
      <c r="O351" s="296">
        <f t="shared" ref="O351:O356" si="76">SUM(M351,N351)</f>
        <v>390</v>
      </c>
      <c r="P351" s="489">
        <f>ROUND(O351*1.6/10,0)*10</f>
        <v>620</v>
      </c>
      <c r="Q351" s="174" t="str">
        <f t="shared" ref="Q351:Q356" si="77">IF(ISERR(IF(O351*G351=0,"",O351*G351))=TRUE,"",IF(O351*G351=0,"",O351*G351))</f>
        <v/>
      </c>
      <c r="R351" s="176" t="s">
        <v>1395</v>
      </c>
      <c r="S351" s="177" t="s">
        <v>1396</v>
      </c>
      <c r="T351" s="178" t="e">
        <f>VLOOKUP(D351,[1]in_protocol!$A:$AC,#REF!,0)</f>
        <v>#REF!</v>
      </c>
      <c r="U351" s="178">
        <f t="shared" si="72"/>
        <v>0</v>
      </c>
      <c r="V351" s="178">
        <f t="shared" si="73"/>
        <v>0</v>
      </c>
      <c r="W351" s="178"/>
      <c r="X351" s="178"/>
      <c r="Y351" s="189"/>
    </row>
    <row r="352" spans="1:25" s="181" customFormat="1" ht="52.5" x14ac:dyDescent="0.35">
      <c r="A352" s="183">
        <v>2</v>
      </c>
      <c r="B352" s="244" t="s">
        <v>1397</v>
      </c>
      <c r="C352" s="166" t="s">
        <v>1398</v>
      </c>
      <c r="D352" s="299" t="s">
        <v>1399</v>
      </c>
      <c r="E352" s="168">
        <v>1</v>
      </c>
      <c r="F352" s="182" t="str">
        <f t="shared" si="74"/>
        <v/>
      </c>
      <c r="G352" s="169"/>
      <c r="H352" s="168" t="s">
        <v>24</v>
      </c>
      <c r="I352" s="170">
        <v>0.23</v>
      </c>
      <c r="J352" s="170">
        <v>6</v>
      </c>
      <c r="K352" s="170">
        <v>324</v>
      </c>
      <c r="L352" s="170">
        <v>1620</v>
      </c>
      <c r="M352" s="186">
        <v>608.33000000000004</v>
      </c>
      <c r="N352" s="186">
        <f t="shared" si="75"/>
        <v>121.66600000000001</v>
      </c>
      <c r="O352" s="296">
        <f t="shared" si="76"/>
        <v>729.99600000000009</v>
      </c>
      <c r="P352" s="489">
        <f>ROUND(O352*1.6/10,0)*10</f>
        <v>1170</v>
      </c>
      <c r="Q352" s="174" t="str">
        <f t="shared" si="77"/>
        <v/>
      </c>
      <c r="R352" s="176" t="s">
        <v>1400</v>
      </c>
      <c r="S352" s="177" t="s">
        <v>1401</v>
      </c>
      <c r="T352" s="178" t="e">
        <f>VLOOKUP(D352,[1]in_protocol!$A:$AC,#REF!,0)</f>
        <v>#REF!</v>
      </c>
      <c r="U352" s="178">
        <f t="shared" si="72"/>
        <v>0</v>
      </c>
      <c r="V352" s="178">
        <f t="shared" si="73"/>
        <v>0</v>
      </c>
      <c r="W352" s="178"/>
      <c r="X352" s="178"/>
      <c r="Y352" s="189"/>
    </row>
    <row r="353" spans="1:25" s="181" customFormat="1" ht="52.5" x14ac:dyDescent="0.35">
      <c r="A353" s="183">
        <v>3</v>
      </c>
      <c r="B353" s="244" t="s">
        <v>1402</v>
      </c>
      <c r="C353" s="166" t="s">
        <v>1403</v>
      </c>
      <c r="D353" s="299" t="s">
        <v>1404</v>
      </c>
      <c r="E353" s="168">
        <v>12</v>
      </c>
      <c r="F353" s="182" t="str">
        <f t="shared" si="74"/>
        <v/>
      </c>
      <c r="G353" s="169"/>
      <c r="H353" s="168" t="s">
        <v>23</v>
      </c>
      <c r="I353" s="170">
        <v>0.35</v>
      </c>
      <c r="J353" s="170">
        <v>12</v>
      </c>
      <c r="K353" s="170">
        <v>324</v>
      </c>
      <c r="L353" s="170">
        <v>1296</v>
      </c>
      <c r="M353" s="186">
        <v>391.67</v>
      </c>
      <c r="N353" s="186">
        <f t="shared" si="75"/>
        <v>78.334000000000003</v>
      </c>
      <c r="O353" s="296">
        <f t="shared" si="76"/>
        <v>470.00400000000002</v>
      </c>
      <c r="P353" s="489">
        <f>ROUND(O353*1.6/10,0)*10</f>
        <v>750</v>
      </c>
      <c r="Q353" s="174" t="str">
        <f t="shared" si="77"/>
        <v/>
      </c>
      <c r="R353" s="176" t="s">
        <v>1405</v>
      </c>
      <c r="S353" s="177" t="s">
        <v>1406</v>
      </c>
      <c r="T353" s="178" t="e">
        <f>VLOOKUP(D353,[1]in_protocol!$A:$AC,#REF!,0)</f>
        <v>#REF!</v>
      </c>
      <c r="U353" s="178">
        <f t="shared" si="72"/>
        <v>0</v>
      </c>
      <c r="V353" s="178">
        <f t="shared" si="73"/>
        <v>0</v>
      </c>
      <c r="W353" s="178"/>
      <c r="X353" s="178"/>
      <c r="Y353" s="189"/>
    </row>
    <row r="354" spans="1:25" s="181" customFormat="1" ht="52.5" x14ac:dyDescent="0.35">
      <c r="A354" s="183">
        <v>4</v>
      </c>
      <c r="B354" s="244" t="s">
        <v>1407</v>
      </c>
      <c r="C354" s="166" t="s">
        <v>1408</v>
      </c>
      <c r="D354" s="299" t="s">
        <v>1409</v>
      </c>
      <c r="E354" s="168">
        <v>1</v>
      </c>
      <c r="F354" s="182" t="str">
        <f t="shared" si="74"/>
        <v/>
      </c>
      <c r="G354" s="169"/>
      <c r="H354" s="168" t="s">
        <v>24</v>
      </c>
      <c r="I354" s="170">
        <v>1.087</v>
      </c>
      <c r="J354" s="170">
        <v>6</v>
      </c>
      <c r="K354" s="170">
        <v>108</v>
      </c>
      <c r="L354" s="170">
        <v>432</v>
      </c>
      <c r="M354" s="186">
        <v>680.00339999999994</v>
      </c>
      <c r="N354" s="186">
        <f t="shared" si="75"/>
        <v>136.00067999999999</v>
      </c>
      <c r="O354" s="296">
        <f t="shared" si="76"/>
        <v>816.00407999999993</v>
      </c>
      <c r="P354" s="489"/>
      <c r="Q354" s="174" t="str">
        <f t="shared" si="77"/>
        <v/>
      </c>
      <c r="R354" s="176" t="s">
        <v>1410</v>
      </c>
      <c r="S354" s="177" t="s">
        <v>1396</v>
      </c>
      <c r="T354" s="178" t="e">
        <f>VLOOKUP(D354,[1]in_protocol!$A:$AC,#REF!,0)</f>
        <v>#REF!</v>
      </c>
      <c r="U354" s="178">
        <f t="shared" si="72"/>
        <v>0</v>
      </c>
      <c r="V354" s="178">
        <f t="shared" si="73"/>
        <v>0</v>
      </c>
      <c r="W354" s="178"/>
      <c r="X354" s="178"/>
      <c r="Y354" s="189"/>
    </row>
    <row r="355" spans="1:25" s="181" customFormat="1" ht="78.75" x14ac:dyDescent="0.35">
      <c r="A355" s="183">
        <v>5</v>
      </c>
      <c r="B355" s="244" t="s">
        <v>1411</v>
      </c>
      <c r="C355" s="166" t="s">
        <v>1412</v>
      </c>
      <c r="D355" s="299" t="s">
        <v>1413</v>
      </c>
      <c r="E355" s="168">
        <v>1</v>
      </c>
      <c r="F355" s="182" t="str">
        <f t="shared" si="74"/>
        <v/>
      </c>
      <c r="G355" s="169"/>
      <c r="H355" s="168" t="s">
        <v>24</v>
      </c>
      <c r="I355" s="170">
        <v>1.087</v>
      </c>
      <c r="J355" s="170">
        <v>6</v>
      </c>
      <c r="K355" s="170">
        <v>108</v>
      </c>
      <c r="L355" s="170">
        <v>432</v>
      </c>
      <c r="M355" s="186">
        <v>900</v>
      </c>
      <c r="N355" s="186">
        <f t="shared" si="75"/>
        <v>180</v>
      </c>
      <c r="O355" s="296">
        <f t="shared" si="76"/>
        <v>1080</v>
      </c>
      <c r="P355" s="489"/>
      <c r="Q355" s="174" t="str">
        <f t="shared" si="77"/>
        <v/>
      </c>
      <c r="R355" s="176" t="s">
        <v>1414</v>
      </c>
      <c r="S355" s="177" t="s">
        <v>1401</v>
      </c>
      <c r="T355" s="178" t="e">
        <f>VLOOKUP(D355,[1]in_protocol!$A:$AC,#REF!,0)</f>
        <v>#REF!</v>
      </c>
      <c r="U355" s="178">
        <f t="shared" si="72"/>
        <v>0</v>
      </c>
      <c r="V355" s="178">
        <f t="shared" si="73"/>
        <v>0</v>
      </c>
      <c r="W355" s="178"/>
      <c r="X355" s="178"/>
      <c r="Y355" s="189"/>
    </row>
    <row r="356" spans="1:25" s="181" customFormat="1" ht="52.5" x14ac:dyDescent="0.35">
      <c r="A356" s="183">
        <v>6</v>
      </c>
      <c r="B356" s="244" t="s">
        <v>1415</v>
      </c>
      <c r="C356" s="166" t="s">
        <v>1416</v>
      </c>
      <c r="D356" s="299" t="s">
        <v>1417</v>
      </c>
      <c r="E356" s="168">
        <v>1</v>
      </c>
      <c r="F356" s="182" t="str">
        <f t="shared" si="74"/>
        <v/>
      </c>
      <c r="G356" s="169"/>
      <c r="H356" s="168" t="s">
        <v>24</v>
      </c>
      <c r="I356" s="170">
        <v>1.07</v>
      </c>
      <c r="J356" s="170">
        <v>6</v>
      </c>
      <c r="K356" s="170">
        <v>108</v>
      </c>
      <c r="L356" s="170">
        <v>432</v>
      </c>
      <c r="M356" s="186">
        <v>830.83</v>
      </c>
      <c r="N356" s="186">
        <f t="shared" si="75"/>
        <v>166.16600000000003</v>
      </c>
      <c r="O356" s="296">
        <f t="shared" si="76"/>
        <v>996.99600000000009</v>
      </c>
      <c r="P356" s="489"/>
      <c r="Q356" s="174" t="str">
        <f t="shared" si="77"/>
        <v/>
      </c>
      <c r="R356" s="176" t="s">
        <v>1418</v>
      </c>
      <c r="S356" s="177" t="s">
        <v>1406</v>
      </c>
      <c r="T356" s="178" t="e">
        <f>VLOOKUP(D356,[1]in_protocol!$A:$AC,#REF!,0)</f>
        <v>#REF!</v>
      </c>
      <c r="U356" s="178">
        <f t="shared" si="72"/>
        <v>0</v>
      </c>
      <c r="V356" s="178">
        <f t="shared" si="73"/>
        <v>0</v>
      </c>
      <c r="W356" s="178"/>
      <c r="X356" s="178"/>
      <c r="Y356" s="189"/>
    </row>
    <row r="357" spans="1:25" s="181" customFormat="1" ht="26.25" x14ac:dyDescent="0.35">
      <c r="A357" s="214" t="s">
        <v>1419</v>
      </c>
      <c r="B357" s="215"/>
      <c r="C357" s="306"/>
      <c r="D357" s="263"/>
      <c r="E357" s="263"/>
      <c r="F357" s="263" t="str">
        <f t="shared" si="74"/>
        <v/>
      </c>
      <c r="G357" s="217"/>
      <c r="H357" s="263"/>
      <c r="I357" s="263"/>
      <c r="J357" s="264"/>
      <c r="K357" s="264"/>
      <c r="L357" s="264"/>
      <c r="M357" s="265"/>
      <c r="N357" s="265"/>
      <c r="O357" s="474"/>
      <c r="P357" s="474"/>
      <c r="Q357" s="265"/>
      <c r="R357" s="291"/>
      <c r="S357" s="267"/>
      <c r="T357" s="268" t="s">
        <v>14</v>
      </c>
      <c r="U357" s="268">
        <f t="shared" si="72"/>
        <v>0</v>
      </c>
      <c r="V357" s="268" t="str">
        <f t="shared" si="73"/>
        <v/>
      </c>
      <c r="W357" s="268" t="s">
        <v>14</v>
      </c>
      <c r="X357" s="268" t="str">
        <f t="shared" si="64"/>
        <v/>
      </c>
      <c r="Y357" s="269" t="str">
        <f t="shared" si="65"/>
        <v/>
      </c>
    </row>
    <row r="358" spans="1:25" s="181" customFormat="1" ht="78.75" x14ac:dyDescent="0.35">
      <c r="A358" s="183">
        <v>1</v>
      </c>
      <c r="B358" s="244" t="s">
        <v>1420</v>
      </c>
      <c r="C358" s="166" t="s">
        <v>1777</v>
      </c>
      <c r="D358" s="299" t="s">
        <v>1421</v>
      </c>
      <c r="E358" s="168">
        <v>12</v>
      </c>
      <c r="F358" s="182" t="str">
        <f t="shared" si="74"/>
        <v/>
      </c>
      <c r="G358" s="169"/>
      <c r="H358" s="168" t="s">
        <v>23</v>
      </c>
      <c r="I358" s="170">
        <v>0.35</v>
      </c>
      <c r="J358" s="170">
        <v>12</v>
      </c>
      <c r="K358" s="170">
        <v>324</v>
      </c>
      <c r="L358" s="170">
        <v>1296</v>
      </c>
      <c r="M358" s="186">
        <v>325</v>
      </c>
      <c r="N358" s="186">
        <f>M358*$S$3</f>
        <v>65</v>
      </c>
      <c r="O358" s="296">
        <f>SUM(M358,N358)</f>
        <v>390</v>
      </c>
      <c r="P358" s="489">
        <f>ROUND(O358*1.6/10,0)*10</f>
        <v>620</v>
      </c>
      <c r="Q358" s="174" t="str">
        <f>IF(ISERR(IF(O358*G358=0,"",O358*G358))=TRUE,"",IF(O358*G358=0,"",O358*G358))</f>
        <v/>
      </c>
      <c r="R358" s="176" t="s">
        <v>1422</v>
      </c>
      <c r="S358" s="177" t="s">
        <v>80</v>
      </c>
      <c r="T358" s="178" t="e">
        <f>VLOOKUP(D358,[1]in_protocol!$A:$AC,#REF!,0)</f>
        <v>#REF!</v>
      </c>
      <c r="U358" s="178">
        <f t="shared" si="72"/>
        <v>0</v>
      </c>
      <c r="V358" s="178">
        <f t="shared" si="73"/>
        <v>0</v>
      </c>
      <c r="W358" s="178"/>
      <c r="X358" s="178"/>
      <c r="Y358" s="189"/>
    </row>
    <row r="359" spans="1:25" s="181" customFormat="1" ht="78.75" x14ac:dyDescent="0.35">
      <c r="A359" s="183">
        <v>2</v>
      </c>
      <c r="B359" s="244" t="s">
        <v>1423</v>
      </c>
      <c r="C359" s="166" t="s">
        <v>1778</v>
      </c>
      <c r="D359" s="299" t="s">
        <v>1424</v>
      </c>
      <c r="E359" s="168">
        <v>1</v>
      </c>
      <c r="F359" s="182" t="str">
        <f t="shared" si="74"/>
        <v/>
      </c>
      <c r="G359" s="169"/>
      <c r="H359" s="168" t="s">
        <v>26</v>
      </c>
      <c r="I359" s="170">
        <v>0.35</v>
      </c>
      <c r="J359" s="170">
        <v>12</v>
      </c>
      <c r="K359" s="170">
        <v>324</v>
      </c>
      <c r="L359" s="170">
        <v>1296</v>
      </c>
      <c r="M359" s="186">
        <v>391.67</v>
      </c>
      <c r="N359" s="186">
        <f>M359*$S$3</f>
        <v>78.334000000000003</v>
      </c>
      <c r="O359" s="296">
        <f>SUM(M359,N359)</f>
        <v>470.00400000000002</v>
      </c>
      <c r="P359" s="489">
        <f>ROUND(O359*1.6/10,0)*10</f>
        <v>750</v>
      </c>
      <c r="Q359" s="174" t="str">
        <f>IF(ISERR(IF(O359*G359=0,"",O359*G359))=TRUE,"",IF(O359*G359=0,"",O359*G359))</f>
        <v/>
      </c>
      <c r="R359" s="176" t="s">
        <v>1425</v>
      </c>
      <c r="S359" s="177" t="s">
        <v>1426</v>
      </c>
      <c r="T359" s="178" t="e">
        <f>VLOOKUP(D359,[1]in_protocol!$A:$AC,#REF!,0)</f>
        <v>#REF!</v>
      </c>
      <c r="U359" s="178">
        <f t="shared" si="72"/>
        <v>0</v>
      </c>
      <c r="V359" s="178">
        <f t="shared" si="73"/>
        <v>0</v>
      </c>
      <c r="W359" s="178"/>
      <c r="X359" s="178"/>
      <c r="Y359" s="189"/>
    </row>
    <row r="360" spans="1:25" s="181" customFormat="1" ht="52.5" x14ac:dyDescent="0.35">
      <c r="A360" s="183">
        <v>3</v>
      </c>
      <c r="B360" s="244" t="s">
        <v>1427</v>
      </c>
      <c r="C360" s="166" t="s">
        <v>1779</v>
      </c>
      <c r="D360" s="299" t="s">
        <v>1428</v>
      </c>
      <c r="E360" s="168">
        <v>1</v>
      </c>
      <c r="F360" s="182" t="str">
        <f t="shared" si="74"/>
        <v/>
      </c>
      <c r="G360" s="169"/>
      <c r="H360" s="168" t="s">
        <v>26</v>
      </c>
      <c r="I360" s="170">
        <v>0.23200000000000001</v>
      </c>
      <c r="J360" s="170">
        <v>6</v>
      </c>
      <c r="K360" s="170">
        <v>288</v>
      </c>
      <c r="L360" s="170">
        <v>1440</v>
      </c>
      <c r="M360" s="186">
        <v>608.33000000000004</v>
      </c>
      <c r="N360" s="186">
        <f>M360*$S$3</f>
        <v>121.66600000000001</v>
      </c>
      <c r="O360" s="296">
        <f>SUM(M360,N360)</f>
        <v>729.99600000000009</v>
      </c>
      <c r="P360" s="489"/>
      <c r="Q360" s="174" t="str">
        <f>IF(ISERR(IF(O360*G360=0,"",O360*G360))=TRUE,"",IF(O360*G360=0,"",O360*G360))</f>
        <v/>
      </c>
      <c r="R360" s="176" t="s">
        <v>1429</v>
      </c>
      <c r="S360" s="177" t="s">
        <v>1430</v>
      </c>
      <c r="T360" s="178" t="e">
        <f>VLOOKUP(D360,[1]in_protocol!$A:$AC,#REF!,0)</f>
        <v>#REF!</v>
      </c>
      <c r="U360" s="178">
        <f t="shared" si="72"/>
        <v>0</v>
      </c>
      <c r="V360" s="178">
        <f t="shared" si="73"/>
        <v>0</v>
      </c>
      <c r="W360" s="178"/>
      <c r="X360" s="178"/>
      <c r="Y360" s="189"/>
    </row>
    <row r="361" spans="1:25" s="181" customFormat="1" ht="78.75" x14ac:dyDescent="0.35">
      <c r="A361" s="183">
        <v>4</v>
      </c>
      <c r="B361" s="244" t="s">
        <v>1431</v>
      </c>
      <c r="C361" s="166" t="s">
        <v>1780</v>
      </c>
      <c r="D361" s="299" t="s">
        <v>1432</v>
      </c>
      <c r="E361" s="168">
        <v>1</v>
      </c>
      <c r="F361" s="182" t="str">
        <f t="shared" si="74"/>
        <v/>
      </c>
      <c r="G361" s="169"/>
      <c r="H361" s="168" t="s">
        <v>24</v>
      </c>
      <c r="I361" s="170">
        <v>1.087</v>
      </c>
      <c r="J361" s="170">
        <v>6</v>
      </c>
      <c r="K361" s="170">
        <v>108</v>
      </c>
      <c r="L361" s="170">
        <v>432</v>
      </c>
      <c r="M361" s="186">
        <v>680.00339999999994</v>
      </c>
      <c r="N361" s="186">
        <f>M361*$S$3</f>
        <v>136.00067999999999</v>
      </c>
      <c r="O361" s="296">
        <f>SUM(M361,N361)</f>
        <v>816.00407999999993</v>
      </c>
      <c r="P361" s="489"/>
      <c r="Q361" s="174" t="str">
        <f>IF(ISERR(IF(O361*G361=0,"",O361*G361))=TRUE,"",IF(O361*G361=0,"",O361*G361))</f>
        <v/>
      </c>
      <c r="R361" s="176" t="s">
        <v>1433</v>
      </c>
      <c r="S361" s="177" t="s">
        <v>80</v>
      </c>
      <c r="T361" s="178" t="e">
        <f>VLOOKUP(D361,[1]in_protocol!$A:$AC,#REF!,0)</f>
        <v>#REF!</v>
      </c>
      <c r="U361" s="178">
        <f t="shared" si="72"/>
        <v>0</v>
      </c>
      <c r="V361" s="178">
        <f t="shared" si="73"/>
        <v>0</v>
      </c>
      <c r="W361" s="178"/>
      <c r="X361" s="178"/>
      <c r="Y361" s="189"/>
    </row>
    <row r="362" spans="1:25" s="181" customFormat="1" ht="78.75" x14ac:dyDescent="0.35">
      <c r="A362" s="183">
        <v>5</v>
      </c>
      <c r="B362" s="244" t="s">
        <v>1434</v>
      </c>
      <c r="C362" s="166" t="s">
        <v>1781</v>
      </c>
      <c r="D362" s="299" t="s">
        <v>1435</v>
      </c>
      <c r="E362" s="168">
        <v>1</v>
      </c>
      <c r="F362" s="182" t="str">
        <f t="shared" si="74"/>
        <v/>
      </c>
      <c r="G362" s="169"/>
      <c r="H362" s="168" t="s">
        <v>26</v>
      </c>
      <c r="I362" s="170">
        <v>1.0669999999999999</v>
      </c>
      <c r="J362" s="170">
        <v>6</v>
      </c>
      <c r="K362" s="170">
        <v>108</v>
      </c>
      <c r="L362" s="170">
        <v>432</v>
      </c>
      <c r="M362" s="186">
        <v>830.83</v>
      </c>
      <c r="N362" s="186">
        <f>M362*$S$3</f>
        <v>166.16600000000003</v>
      </c>
      <c r="O362" s="296">
        <f>SUM(M362,N362)</f>
        <v>996.99600000000009</v>
      </c>
      <c r="P362" s="489"/>
      <c r="Q362" s="174" t="str">
        <f>IF(ISERR(IF(O362*G362=0,"",O362*G362))=TRUE,"",IF(O362*G362=0,"",O362*G362))</f>
        <v/>
      </c>
      <c r="R362" s="176" t="s">
        <v>1436</v>
      </c>
      <c r="S362" s="177" t="s">
        <v>1426</v>
      </c>
      <c r="T362" s="178" t="e">
        <f>VLOOKUP(D362,[1]in_protocol!$A:$AC,#REF!,0)</f>
        <v>#REF!</v>
      </c>
      <c r="U362" s="178">
        <f t="shared" si="72"/>
        <v>0</v>
      </c>
      <c r="V362" s="178">
        <f t="shared" si="73"/>
        <v>0</v>
      </c>
      <c r="W362" s="178"/>
      <c r="X362" s="178"/>
      <c r="Y362" s="189"/>
    </row>
    <row r="363" spans="1:25" s="181" customFormat="1" ht="26.25" x14ac:dyDescent="0.35">
      <c r="A363" s="214" t="s">
        <v>1782</v>
      </c>
      <c r="B363" s="215"/>
      <c r="C363" s="307"/>
      <c r="D363" s="307"/>
      <c r="E363" s="263"/>
      <c r="F363" s="263"/>
      <c r="G363" s="217"/>
      <c r="H363" s="263"/>
      <c r="I363" s="263"/>
      <c r="J363" s="264"/>
      <c r="K363" s="264"/>
      <c r="L363" s="264"/>
      <c r="M363" s="265"/>
      <c r="N363" s="265"/>
      <c r="O363" s="474"/>
      <c r="P363" s="474"/>
      <c r="Q363" s="265"/>
      <c r="R363" s="291"/>
      <c r="S363" s="267"/>
      <c r="T363" s="268" t="s">
        <v>14</v>
      </c>
      <c r="U363" s="268">
        <f t="shared" si="72"/>
        <v>0</v>
      </c>
      <c r="V363" s="268" t="str">
        <f t="shared" si="73"/>
        <v/>
      </c>
      <c r="W363" s="268" t="s">
        <v>14</v>
      </c>
      <c r="X363" s="268" t="str">
        <f t="shared" si="64"/>
        <v/>
      </c>
      <c r="Y363" s="269" t="str">
        <f t="shared" si="65"/>
        <v/>
      </c>
    </row>
    <row r="364" spans="1:25" s="181" customFormat="1" ht="78.75" x14ac:dyDescent="0.35">
      <c r="A364" s="183">
        <v>1</v>
      </c>
      <c r="B364" s="244" t="s">
        <v>1437</v>
      </c>
      <c r="C364" s="166" t="s">
        <v>1783</v>
      </c>
      <c r="D364" s="299" t="s">
        <v>1438</v>
      </c>
      <c r="E364" s="168">
        <v>12</v>
      </c>
      <c r="F364" s="182" t="str">
        <f t="shared" ref="F364:F369" si="78">IF(ISERROR(IF(G364/E364=0,"",G364/E364))=TRUE,"",IF(G364/E364=0,"",G364/E364))</f>
        <v/>
      </c>
      <c r="G364" s="169"/>
      <c r="H364" s="168" t="s">
        <v>23</v>
      </c>
      <c r="I364" s="170">
        <v>0.35</v>
      </c>
      <c r="J364" s="170">
        <v>12</v>
      </c>
      <c r="K364" s="170">
        <v>324</v>
      </c>
      <c r="L364" s="170">
        <v>1296</v>
      </c>
      <c r="M364" s="186">
        <v>325</v>
      </c>
      <c r="N364" s="186">
        <f t="shared" ref="N364:N369" si="79">M364*$S$3</f>
        <v>65</v>
      </c>
      <c r="O364" s="296">
        <f t="shared" ref="O364:O369" si="80">SUM(M364,N364)</f>
        <v>390</v>
      </c>
      <c r="P364" s="489">
        <f>ROUND(O364*1.6/10,0)*10</f>
        <v>620</v>
      </c>
      <c r="Q364" s="174" t="str">
        <f t="shared" ref="Q364:Q369" si="81">IF(ISERR(IF(O364*G364=0,"",O364*G364))=TRUE,"",IF(O364*G364=0,"",O364*G364))</f>
        <v/>
      </c>
      <c r="R364" s="176" t="s">
        <v>1439</v>
      </c>
      <c r="S364" s="177" t="s">
        <v>1440</v>
      </c>
      <c r="T364" s="178" t="e">
        <f>VLOOKUP(D364,[1]in_protocol!$A:$AC,#REF!,0)</f>
        <v>#REF!</v>
      </c>
      <c r="U364" s="178">
        <f t="shared" si="72"/>
        <v>0</v>
      </c>
      <c r="V364" s="178">
        <f t="shared" si="73"/>
        <v>0</v>
      </c>
      <c r="W364" s="178"/>
      <c r="X364" s="178"/>
      <c r="Y364" s="189"/>
    </row>
    <row r="365" spans="1:25" s="181" customFormat="1" ht="52.5" x14ac:dyDescent="0.35">
      <c r="A365" s="183">
        <v>2</v>
      </c>
      <c r="B365" s="244" t="s">
        <v>1441</v>
      </c>
      <c r="C365" s="166" t="s">
        <v>1442</v>
      </c>
      <c r="D365" s="299" t="s">
        <v>1443</v>
      </c>
      <c r="E365" s="168">
        <v>12</v>
      </c>
      <c r="F365" s="182" t="str">
        <f t="shared" si="78"/>
        <v/>
      </c>
      <c r="G365" s="169"/>
      <c r="H365" s="168" t="s">
        <v>26</v>
      </c>
      <c r="I365" s="170">
        <v>0.35</v>
      </c>
      <c r="J365" s="170">
        <v>12</v>
      </c>
      <c r="K365" s="170">
        <v>324</v>
      </c>
      <c r="L365" s="170">
        <v>1296</v>
      </c>
      <c r="M365" s="186">
        <v>391.67</v>
      </c>
      <c r="N365" s="186">
        <f t="shared" si="79"/>
        <v>78.334000000000003</v>
      </c>
      <c r="O365" s="296">
        <f t="shared" si="80"/>
        <v>470.00400000000002</v>
      </c>
      <c r="P365" s="489">
        <f>ROUND(O365*1.6/10,0)*10</f>
        <v>750</v>
      </c>
      <c r="Q365" s="174" t="str">
        <f t="shared" si="81"/>
        <v/>
      </c>
      <c r="R365" s="176" t="s">
        <v>1444</v>
      </c>
      <c r="S365" s="177" t="s">
        <v>1445</v>
      </c>
      <c r="T365" s="178" t="e">
        <f>VLOOKUP(D365,[1]in_protocol!$A:$AC,#REF!,0)</f>
        <v>#REF!</v>
      </c>
      <c r="U365" s="178">
        <f t="shared" si="72"/>
        <v>0</v>
      </c>
      <c r="V365" s="178">
        <f t="shared" si="73"/>
        <v>0</v>
      </c>
      <c r="W365" s="178"/>
      <c r="X365" s="178"/>
      <c r="Y365" s="189"/>
    </row>
    <row r="366" spans="1:25" s="181" customFormat="1" ht="52.5" x14ac:dyDescent="0.35">
      <c r="A366" s="183">
        <v>3</v>
      </c>
      <c r="B366" s="244" t="s">
        <v>1446</v>
      </c>
      <c r="C366" s="166" t="s">
        <v>1447</v>
      </c>
      <c r="D366" s="299" t="s">
        <v>1448</v>
      </c>
      <c r="E366" s="168">
        <v>1</v>
      </c>
      <c r="F366" s="182" t="str">
        <f t="shared" si="78"/>
        <v/>
      </c>
      <c r="G366" s="169"/>
      <c r="H366" s="168" t="s">
        <v>24</v>
      </c>
      <c r="I366" s="170">
        <v>0.17</v>
      </c>
      <c r="J366" s="170">
        <v>6</v>
      </c>
      <c r="K366" s="170">
        <v>372</v>
      </c>
      <c r="L366" s="170">
        <v>1860</v>
      </c>
      <c r="M366" s="186">
        <v>608.33000000000004</v>
      </c>
      <c r="N366" s="186">
        <f t="shared" si="79"/>
        <v>121.66600000000001</v>
      </c>
      <c r="O366" s="296">
        <f t="shared" si="80"/>
        <v>729.99600000000009</v>
      </c>
      <c r="P366" s="489">
        <f>ROUND(O366*1.6/10,0)*10</f>
        <v>1170</v>
      </c>
      <c r="Q366" s="174" t="str">
        <f t="shared" si="81"/>
        <v/>
      </c>
      <c r="R366" s="176" t="s">
        <v>1449</v>
      </c>
      <c r="S366" s="177" t="s">
        <v>1450</v>
      </c>
      <c r="T366" s="178" t="e">
        <f>VLOOKUP(D366,[1]in_protocol!$A:$AC,#REF!,0)</f>
        <v>#REF!</v>
      </c>
      <c r="U366" s="178">
        <f t="shared" si="72"/>
        <v>0</v>
      </c>
      <c r="V366" s="178">
        <f t="shared" si="73"/>
        <v>0</v>
      </c>
      <c r="W366" s="178"/>
      <c r="X366" s="178"/>
      <c r="Y366" s="189"/>
    </row>
    <row r="367" spans="1:25" s="181" customFormat="1" ht="52.5" x14ac:dyDescent="0.35">
      <c r="A367" s="183">
        <v>4</v>
      </c>
      <c r="B367" s="244" t="s">
        <v>1451</v>
      </c>
      <c r="C367" s="166" t="s">
        <v>1452</v>
      </c>
      <c r="D367" s="299" t="s">
        <v>1453</v>
      </c>
      <c r="E367" s="168">
        <v>6</v>
      </c>
      <c r="F367" s="182" t="str">
        <f t="shared" si="78"/>
        <v/>
      </c>
      <c r="G367" s="169"/>
      <c r="H367" s="168" t="s">
        <v>23</v>
      </c>
      <c r="I367" s="170">
        <v>0.23200000000000001</v>
      </c>
      <c r="J367" s="170">
        <v>6</v>
      </c>
      <c r="K367" s="170">
        <v>288</v>
      </c>
      <c r="L367" s="170">
        <v>1440</v>
      </c>
      <c r="M367" s="186">
        <v>608.33000000000004</v>
      </c>
      <c r="N367" s="186">
        <f t="shared" si="79"/>
        <v>121.66600000000001</v>
      </c>
      <c r="O367" s="296">
        <f t="shared" si="80"/>
        <v>729.99600000000009</v>
      </c>
      <c r="P367" s="489"/>
      <c r="Q367" s="174" t="str">
        <f t="shared" si="81"/>
        <v/>
      </c>
      <c r="R367" s="176" t="s">
        <v>1454</v>
      </c>
      <c r="S367" s="177" t="s">
        <v>1455</v>
      </c>
      <c r="T367" s="178" t="e">
        <f>VLOOKUP(D367,[1]in_protocol!$A:$AC,#REF!,0)</f>
        <v>#REF!</v>
      </c>
      <c r="U367" s="178">
        <f t="shared" si="72"/>
        <v>0</v>
      </c>
      <c r="V367" s="178">
        <f t="shared" si="73"/>
        <v>0</v>
      </c>
      <c r="W367" s="178"/>
      <c r="X367" s="178"/>
      <c r="Y367" s="189"/>
    </row>
    <row r="368" spans="1:25" s="181" customFormat="1" ht="52.5" x14ac:dyDescent="0.35">
      <c r="A368" s="183">
        <v>5</v>
      </c>
      <c r="B368" s="244" t="s">
        <v>1456</v>
      </c>
      <c r="C368" s="166" t="s">
        <v>1457</v>
      </c>
      <c r="D368" s="299" t="s">
        <v>1458</v>
      </c>
      <c r="E368" s="168">
        <v>6</v>
      </c>
      <c r="F368" s="182" t="str">
        <f t="shared" si="78"/>
        <v/>
      </c>
      <c r="G368" s="169"/>
      <c r="H368" s="168" t="s">
        <v>23</v>
      </c>
      <c r="I368" s="170">
        <v>1.087</v>
      </c>
      <c r="J368" s="170">
        <v>6</v>
      </c>
      <c r="K368" s="170">
        <v>108</v>
      </c>
      <c r="L368" s="170">
        <v>432</v>
      </c>
      <c r="M368" s="186">
        <v>680.00339999999994</v>
      </c>
      <c r="N368" s="186">
        <f t="shared" si="79"/>
        <v>136.00067999999999</v>
      </c>
      <c r="O368" s="296">
        <f t="shared" si="80"/>
        <v>816.00407999999993</v>
      </c>
      <c r="P368" s="489"/>
      <c r="Q368" s="174" t="str">
        <f t="shared" si="81"/>
        <v/>
      </c>
      <c r="R368" s="176" t="s">
        <v>1459</v>
      </c>
      <c r="S368" s="177" t="s">
        <v>1440</v>
      </c>
      <c r="T368" s="178" t="e">
        <f>VLOOKUP(D368,[1]in_protocol!$A:$AC,#REF!,0)</f>
        <v>#REF!</v>
      </c>
      <c r="U368" s="178">
        <f t="shared" si="72"/>
        <v>0</v>
      </c>
      <c r="V368" s="178">
        <f t="shared" si="73"/>
        <v>0</v>
      </c>
      <c r="W368" s="178"/>
      <c r="X368" s="178"/>
      <c r="Y368" s="189"/>
    </row>
    <row r="369" spans="1:25" s="181" customFormat="1" ht="52.5" x14ac:dyDescent="0.35">
      <c r="A369" s="183">
        <v>6</v>
      </c>
      <c r="B369" s="244" t="s">
        <v>1460</v>
      </c>
      <c r="C369" s="166" t="s">
        <v>1442</v>
      </c>
      <c r="D369" s="299" t="s">
        <v>1461</v>
      </c>
      <c r="E369" s="168">
        <v>1</v>
      </c>
      <c r="F369" s="182" t="str">
        <f t="shared" si="78"/>
        <v/>
      </c>
      <c r="G369" s="169"/>
      <c r="H369" s="168" t="s">
        <v>24</v>
      </c>
      <c r="I369" s="170">
        <v>1.087</v>
      </c>
      <c r="J369" s="170">
        <v>6</v>
      </c>
      <c r="K369" s="170">
        <v>108</v>
      </c>
      <c r="L369" s="170">
        <v>432</v>
      </c>
      <c r="M369" s="186">
        <v>830.83</v>
      </c>
      <c r="N369" s="186">
        <f t="shared" si="79"/>
        <v>166.16600000000003</v>
      </c>
      <c r="O369" s="296">
        <f t="shared" si="80"/>
        <v>996.99600000000009</v>
      </c>
      <c r="P369" s="489"/>
      <c r="Q369" s="174" t="str">
        <f t="shared" si="81"/>
        <v/>
      </c>
      <c r="R369" s="176" t="s">
        <v>1462</v>
      </c>
      <c r="S369" s="177" t="s">
        <v>1445</v>
      </c>
      <c r="T369" s="178" t="e">
        <f>VLOOKUP(D369,[1]in_protocol!$A:$AC,#REF!,0)</f>
        <v>#REF!</v>
      </c>
      <c r="U369" s="178">
        <f t="shared" si="72"/>
        <v>0</v>
      </c>
      <c r="V369" s="178">
        <f t="shared" si="73"/>
        <v>0</v>
      </c>
      <c r="W369" s="178"/>
      <c r="X369" s="178"/>
      <c r="Y369" s="189"/>
    </row>
    <row r="370" spans="1:25" s="181" customFormat="1" ht="26.25" x14ac:dyDescent="0.35">
      <c r="A370" s="214" t="s">
        <v>1784</v>
      </c>
      <c r="B370" s="215"/>
      <c r="C370" s="307"/>
      <c r="D370" s="307"/>
      <c r="E370" s="263"/>
      <c r="F370" s="263"/>
      <c r="G370" s="217"/>
      <c r="H370" s="263"/>
      <c r="I370" s="263"/>
      <c r="J370" s="264"/>
      <c r="K370" s="264"/>
      <c r="L370" s="264"/>
      <c r="M370" s="265"/>
      <c r="N370" s="265"/>
      <c r="O370" s="474"/>
      <c r="P370" s="474"/>
      <c r="Q370" s="265"/>
      <c r="R370" s="291"/>
      <c r="S370" s="267"/>
      <c r="T370" s="268" t="s">
        <v>14</v>
      </c>
      <c r="U370" s="268">
        <f t="shared" si="72"/>
        <v>0</v>
      </c>
      <c r="V370" s="268" t="str">
        <f t="shared" si="73"/>
        <v/>
      </c>
      <c r="W370" s="268" t="s">
        <v>14</v>
      </c>
      <c r="X370" s="268" t="str">
        <f t="shared" ref="X370:X428" si="82">IFERROR(M370-W370,"")</f>
        <v/>
      </c>
      <c r="Y370" s="269" t="str">
        <f t="shared" ref="Y370:Y428" si="83">IFERROR((M370-W370)/W370,"")</f>
        <v/>
      </c>
    </row>
    <row r="371" spans="1:25" s="181" customFormat="1" ht="78.75" x14ac:dyDescent="0.35">
      <c r="A371" s="183">
        <v>1</v>
      </c>
      <c r="B371" s="244" t="s">
        <v>1463</v>
      </c>
      <c r="C371" s="166" t="s">
        <v>1785</v>
      </c>
      <c r="D371" s="299" t="s">
        <v>1464</v>
      </c>
      <c r="E371" s="168">
        <v>12</v>
      </c>
      <c r="F371" s="182" t="str">
        <f t="shared" ref="F371:F376" si="84">IF(ISERROR(IF(G371/E371=0,"",G371/E371))=TRUE,"",IF(G371/E371=0,"",G371/E371))</f>
        <v/>
      </c>
      <c r="G371" s="169"/>
      <c r="H371" s="168" t="s">
        <v>23</v>
      </c>
      <c r="I371" s="170">
        <v>0.35</v>
      </c>
      <c r="J371" s="170">
        <v>12</v>
      </c>
      <c r="K371" s="170">
        <v>324</v>
      </c>
      <c r="L371" s="170">
        <v>1296</v>
      </c>
      <c r="M371" s="186">
        <v>325</v>
      </c>
      <c r="N371" s="186">
        <f t="shared" ref="N371:N376" si="85">M371*$S$3</f>
        <v>65</v>
      </c>
      <c r="O371" s="296">
        <f t="shared" ref="O371:O376" si="86">SUM(M371,N371)</f>
        <v>390</v>
      </c>
      <c r="P371" s="489">
        <f>ROUND(O371*1.6/10,0)*10</f>
        <v>620</v>
      </c>
      <c r="Q371" s="174" t="str">
        <f t="shared" ref="Q371:Q376" si="87">IF(ISERR(IF(O371*G371=0,"",O371*G371))=TRUE,"",IF(O371*G371=0,"",O371*G371))</f>
        <v/>
      </c>
      <c r="R371" s="176" t="s">
        <v>1465</v>
      </c>
      <c r="S371" s="177" t="s">
        <v>80</v>
      </c>
      <c r="T371" s="178" t="e">
        <f>VLOOKUP(D371,[1]in_protocol!$A:$AC,#REF!,0)</f>
        <v>#REF!</v>
      </c>
      <c r="U371" s="178">
        <f t="shared" si="72"/>
        <v>0</v>
      </c>
      <c r="V371" s="178">
        <f t="shared" si="73"/>
        <v>0</v>
      </c>
      <c r="W371" s="178"/>
      <c r="X371" s="178"/>
      <c r="Y371" s="189"/>
    </row>
    <row r="372" spans="1:25" s="181" customFormat="1" ht="78.75" x14ac:dyDescent="0.35">
      <c r="A372" s="183">
        <v>2</v>
      </c>
      <c r="B372" s="244" t="s">
        <v>1466</v>
      </c>
      <c r="C372" s="166" t="s">
        <v>1467</v>
      </c>
      <c r="D372" s="299" t="s">
        <v>1468</v>
      </c>
      <c r="E372" s="168">
        <v>12</v>
      </c>
      <c r="F372" s="182" t="str">
        <f t="shared" si="84"/>
        <v/>
      </c>
      <c r="G372" s="169"/>
      <c r="H372" s="168" t="s">
        <v>23</v>
      </c>
      <c r="I372" s="170">
        <v>0.35</v>
      </c>
      <c r="J372" s="170">
        <v>12</v>
      </c>
      <c r="K372" s="170">
        <v>324</v>
      </c>
      <c r="L372" s="170">
        <v>1296</v>
      </c>
      <c r="M372" s="186">
        <v>391.67</v>
      </c>
      <c r="N372" s="186">
        <f t="shared" si="85"/>
        <v>78.334000000000003</v>
      </c>
      <c r="O372" s="296">
        <f t="shared" si="86"/>
        <v>470.00400000000002</v>
      </c>
      <c r="P372" s="489">
        <f>ROUND(O372*1.6/10,0)*10</f>
        <v>750</v>
      </c>
      <c r="Q372" s="174" t="str">
        <f t="shared" si="87"/>
        <v/>
      </c>
      <c r="R372" s="176" t="s">
        <v>1469</v>
      </c>
      <c r="S372" s="177" t="s">
        <v>85</v>
      </c>
      <c r="T372" s="178" t="e">
        <f>VLOOKUP(D372,[1]in_protocol!$A:$AC,#REF!,0)</f>
        <v>#REF!</v>
      </c>
      <c r="U372" s="178">
        <f t="shared" si="72"/>
        <v>0</v>
      </c>
      <c r="V372" s="178">
        <f t="shared" si="73"/>
        <v>0</v>
      </c>
      <c r="W372" s="178"/>
      <c r="X372" s="178"/>
      <c r="Y372" s="189"/>
    </row>
    <row r="373" spans="1:25" s="181" customFormat="1" ht="52.5" x14ac:dyDescent="0.35">
      <c r="A373" s="183">
        <v>3</v>
      </c>
      <c r="B373" s="244" t="s">
        <v>1470</v>
      </c>
      <c r="C373" s="166" t="s">
        <v>1471</v>
      </c>
      <c r="D373" s="299" t="s">
        <v>1472</v>
      </c>
      <c r="E373" s="168">
        <v>12</v>
      </c>
      <c r="F373" s="182" t="str">
        <f t="shared" si="84"/>
        <v/>
      </c>
      <c r="G373" s="169"/>
      <c r="H373" s="168" t="s">
        <v>24</v>
      </c>
      <c r="I373" s="170">
        <v>0.16</v>
      </c>
      <c r="J373" s="170">
        <v>12</v>
      </c>
      <c r="K373" s="170">
        <v>408</v>
      </c>
      <c r="L373" s="170">
        <v>2040</v>
      </c>
      <c r="M373" s="186">
        <v>608.33000000000004</v>
      </c>
      <c r="N373" s="186">
        <f t="shared" si="85"/>
        <v>121.66600000000001</v>
      </c>
      <c r="O373" s="296">
        <f t="shared" si="86"/>
        <v>729.99600000000009</v>
      </c>
      <c r="P373" s="489">
        <f>ROUND(O373*1.6/10,0)*10</f>
        <v>1170</v>
      </c>
      <c r="Q373" s="174" t="str">
        <f t="shared" si="87"/>
        <v/>
      </c>
      <c r="R373" s="176" t="s">
        <v>1473</v>
      </c>
      <c r="S373" s="177" t="s">
        <v>1474</v>
      </c>
      <c r="T373" s="178" t="e">
        <f>VLOOKUP(D373,[1]in_protocol!$A:$AC,#REF!,0)</f>
        <v>#REF!</v>
      </c>
      <c r="U373" s="178">
        <f t="shared" si="72"/>
        <v>0</v>
      </c>
      <c r="V373" s="178">
        <f t="shared" si="73"/>
        <v>0</v>
      </c>
      <c r="W373" s="178"/>
      <c r="X373" s="178"/>
      <c r="Y373" s="189"/>
    </row>
    <row r="374" spans="1:25" s="181" customFormat="1" ht="52.5" x14ac:dyDescent="0.35">
      <c r="A374" s="183">
        <v>4</v>
      </c>
      <c r="B374" s="244" t="s">
        <v>1475</v>
      </c>
      <c r="C374" s="166" t="s">
        <v>1476</v>
      </c>
      <c r="D374" s="299" t="s">
        <v>1477</v>
      </c>
      <c r="E374" s="168">
        <v>12</v>
      </c>
      <c r="F374" s="182" t="str">
        <f t="shared" si="84"/>
        <v/>
      </c>
      <c r="G374" s="169"/>
      <c r="H374" s="168" t="s">
        <v>24</v>
      </c>
      <c r="I374" s="170">
        <v>0.17499999999999999</v>
      </c>
      <c r="J374" s="170">
        <v>12</v>
      </c>
      <c r="K374" s="170">
        <v>312</v>
      </c>
      <c r="L374" s="170">
        <v>2496</v>
      </c>
      <c r="M374" s="186">
        <v>379.17</v>
      </c>
      <c r="N374" s="186">
        <f t="shared" si="85"/>
        <v>75.834000000000003</v>
      </c>
      <c r="O374" s="296">
        <f t="shared" si="86"/>
        <v>455.00400000000002</v>
      </c>
      <c r="P374" s="489">
        <f>ROUND(O374*1.6/10,0)*10</f>
        <v>730</v>
      </c>
      <c r="Q374" s="174" t="str">
        <f t="shared" si="87"/>
        <v/>
      </c>
      <c r="R374" s="176" t="s">
        <v>1478</v>
      </c>
      <c r="S374" s="177" t="s">
        <v>1479</v>
      </c>
      <c r="T374" s="178" t="e">
        <f>VLOOKUP(D374,[1]in_protocol!$A:$AC,#REF!,0)</f>
        <v>#REF!</v>
      </c>
      <c r="U374" s="178">
        <f t="shared" si="72"/>
        <v>0</v>
      </c>
      <c r="V374" s="178">
        <f t="shared" si="73"/>
        <v>0</v>
      </c>
      <c r="W374" s="178"/>
      <c r="X374" s="178"/>
      <c r="Y374" s="189"/>
    </row>
    <row r="375" spans="1:25" s="181" customFormat="1" ht="78.75" x14ac:dyDescent="0.35">
      <c r="A375" s="183">
        <v>5</v>
      </c>
      <c r="B375" s="244" t="s">
        <v>1480</v>
      </c>
      <c r="C375" s="166" t="s">
        <v>1481</v>
      </c>
      <c r="D375" s="299" t="s">
        <v>1482</v>
      </c>
      <c r="E375" s="168">
        <v>6</v>
      </c>
      <c r="F375" s="182" t="str">
        <f t="shared" si="84"/>
        <v/>
      </c>
      <c r="G375" s="169"/>
      <c r="H375" s="168" t="s">
        <v>23</v>
      </c>
      <c r="I375" s="170">
        <v>1.087</v>
      </c>
      <c r="J375" s="170">
        <v>6</v>
      </c>
      <c r="K375" s="170">
        <v>108</v>
      </c>
      <c r="L375" s="170">
        <v>432</v>
      </c>
      <c r="M375" s="186">
        <v>680.00339999999994</v>
      </c>
      <c r="N375" s="186">
        <f t="shared" si="85"/>
        <v>136.00067999999999</v>
      </c>
      <c r="O375" s="296">
        <f t="shared" si="86"/>
        <v>816.00407999999993</v>
      </c>
      <c r="P375" s="489"/>
      <c r="Q375" s="174" t="str">
        <f t="shared" si="87"/>
        <v/>
      </c>
      <c r="R375" s="176" t="s">
        <v>1483</v>
      </c>
      <c r="S375" s="177" t="s">
        <v>80</v>
      </c>
      <c r="T375" s="178" t="e">
        <f>VLOOKUP(D375,[1]in_protocol!$A:$AC,#REF!,0)</f>
        <v>#REF!</v>
      </c>
      <c r="U375" s="178">
        <f t="shared" si="72"/>
        <v>0</v>
      </c>
      <c r="V375" s="178">
        <f t="shared" si="73"/>
        <v>0</v>
      </c>
      <c r="W375" s="178"/>
      <c r="X375" s="178"/>
      <c r="Y375" s="189"/>
    </row>
    <row r="376" spans="1:25" s="181" customFormat="1" ht="78.75" x14ac:dyDescent="0.35">
      <c r="A376" s="183">
        <v>6</v>
      </c>
      <c r="B376" s="244" t="s">
        <v>1484</v>
      </c>
      <c r="C376" s="166" t="s">
        <v>1467</v>
      </c>
      <c r="D376" s="299" t="s">
        <v>1485</v>
      </c>
      <c r="E376" s="168">
        <v>6</v>
      </c>
      <c r="F376" s="182" t="str">
        <f t="shared" si="84"/>
        <v/>
      </c>
      <c r="G376" s="169"/>
      <c r="H376" s="168" t="s">
        <v>23</v>
      </c>
      <c r="I376" s="170">
        <v>1.087</v>
      </c>
      <c r="J376" s="170">
        <v>6</v>
      </c>
      <c r="K376" s="170">
        <v>108</v>
      </c>
      <c r="L376" s="170">
        <v>432</v>
      </c>
      <c r="M376" s="186">
        <v>830.83</v>
      </c>
      <c r="N376" s="186">
        <f t="shared" si="85"/>
        <v>166.16600000000003</v>
      </c>
      <c r="O376" s="296">
        <f t="shared" si="86"/>
        <v>996.99600000000009</v>
      </c>
      <c r="P376" s="489"/>
      <c r="Q376" s="174" t="str">
        <f t="shared" si="87"/>
        <v/>
      </c>
      <c r="R376" s="176" t="s">
        <v>1486</v>
      </c>
      <c r="S376" s="177" t="s">
        <v>85</v>
      </c>
      <c r="T376" s="178" t="e">
        <f>VLOOKUP(D376,[1]in_protocol!$A:$AC,#REF!,0)</f>
        <v>#REF!</v>
      </c>
      <c r="U376" s="178">
        <f t="shared" si="72"/>
        <v>0</v>
      </c>
      <c r="V376" s="178">
        <f t="shared" si="73"/>
        <v>0</v>
      </c>
      <c r="W376" s="178"/>
      <c r="X376" s="178"/>
      <c r="Y376" s="189"/>
    </row>
    <row r="377" spans="1:25" s="181" customFormat="1" ht="26.25" x14ac:dyDescent="0.35">
      <c r="A377" s="214" t="s">
        <v>1786</v>
      </c>
      <c r="B377" s="215"/>
      <c r="C377" s="307"/>
      <c r="D377" s="307"/>
      <c r="E377" s="263"/>
      <c r="F377" s="263"/>
      <c r="G377" s="217"/>
      <c r="H377" s="263"/>
      <c r="I377" s="263"/>
      <c r="J377" s="264"/>
      <c r="K377" s="264"/>
      <c r="L377" s="264"/>
      <c r="M377" s="265"/>
      <c r="N377" s="265"/>
      <c r="O377" s="474"/>
      <c r="P377" s="474"/>
      <c r="Q377" s="265"/>
      <c r="R377" s="265"/>
      <c r="S377" s="267"/>
      <c r="T377" s="268" t="s">
        <v>14</v>
      </c>
      <c r="U377" s="268">
        <f t="shared" si="72"/>
        <v>0</v>
      </c>
      <c r="V377" s="268" t="str">
        <f t="shared" si="73"/>
        <v/>
      </c>
      <c r="W377" s="268" t="s">
        <v>14</v>
      </c>
      <c r="X377" s="268" t="str">
        <f t="shared" si="82"/>
        <v/>
      </c>
      <c r="Y377" s="269" t="str">
        <f t="shared" si="83"/>
        <v/>
      </c>
    </row>
    <row r="378" spans="1:25" s="181" customFormat="1" ht="52.5" x14ac:dyDescent="0.35">
      <c r="A378" s="183">
        <v>1</v>
      </c>
      <c r="B378" s="244" t="s">
        <v>1487</v>
      </c>
      <c r="C378" s="166" t="s">
        <v>1488</v>
      </c>
      <c r="D378" s="299" t="s">
        <v>1489</v>
      </c>
      <c r="E378" s="168">
        <v>12</v>
      </c>
      <c r="F378" s="182" t="str">
        <f t="shared" ref="F378:F383" si="88">IF(ISERROR(IF(G378/E378=0,"",G378/E378))=TRUE,"",IF(G378/E378=0,"",G378/E378))</f>
        <v/>
      </c>
      <c r="G378" s="169"/>
      <c r="H378" s="168" t="s">
        <v>23</v>
      </c>
      <c r="I378" s="170">
        <v>0.34</v>
      </c>
      <c r="J378" s="170">
        <v>12</v>
      </c>
      <c r="K378" s="170">
        <v>324</v>
      </c>
      <c r="L378" s="170">
        <v>1296</v>
      </c>
      <c r="M378" s="186">
        <v>325</v>
      </c>
      <c r="N378" s="186">
        <f t="shared" ref="N378:N383" si="89">M378*$S$3</f>
        <v>65</v>
      </c>
      <c r="O378" s="296">
        <f t="shared" ref="O378:O383" si="90">SUM(M378,N378)</f>
        <v>390</v>
      </c>
      <c r="P378" s="489">
        <f>ROUND(O378*1.6/10,0)*10</f>
        <v>620</v>
      </c>
      <c r="Q378" s="174" t="str">
        <f t="shared" ref="Q378:Q383" si="91">IF(ISERR(IF(O378*G378=0,"",O378*G378))=TRUE,"",IF(O378*G378=0,"",O378*G378))</f>
        <v/>
      </c>
      <c r="R378" s="176" t="s">
        <v>1490</v>
      </c>
      <c r="S378" s="177" t="s">
        <v>80</v>
      </c>
      <c r="T378" s="178" t="e">
        <f>VLOOKUP(D378,[1]in_protocol!$A:$AC,#REF!,0)</f>
        <v>#REF!</v>
      </c>
      <c r="U378" s="178">
        <f t="shared" si="72"/>
        <v>0</v>
      </c>
      <c r="V378" s="178">
        <f t="shared" si="73"/>
        <v>0</v>
      </c>
      <c r="W378" s="178"/>
      <c r="X378" s="178"/>
      <c r="Y378" s="189"/>
    </row>
    <row r="379" spans="1:25" s="181" customFormat="1" ht="52.5" x14ac:dyDescent="0.35">
      <c r="A379" s="183">
        <v>2</v>
      </c>
      <c r="B379" s="244" t="s">
        <v>1491</v>
      </c>
      <c r="C379" s="166" t="s">
        <v>1492</v>
      </c>
      <c r="D379" s="299" t="s">
        <v>1493</v>
      </c>
      <c r="E379" s="168">
        <v>12</v>
      </c>
      <c r="F379" s="182" t="str">
        <f t="shared" si="88"/>
        <v/>
      </c>
      <c r="G379" s="169"/>
      <c r="H379" s="168" t="s">
        <v>23</v>
      </c>
      <c r="I379" s="170">
        <v>0.34</v>
      </c>
      <c r="J379" s="170">
        <v>12</v>
      </c>
      <c r="K379" s="170">
        <v>324</v>
      </c>
      <c r="L379" s="170">
        <v>1296</v>
      </c>
      <c r="M379" s="186">
        <v>391.67</v>
      </c>
      <c r="N379" s="186">
        <f t="shared" si="89"/>
        <v>78.334000000000003</v>
      </c>
      <c r="O379" s="296">
        <f t="shared" si="90"/>
        <v>470.00400000000002</v>
      </c>
      <c r="P379" s="489">
        <f>ROUND(O379*1.6/10,0)*10</f>
        <v>750</v>
      </c>
      <c r="Q379" s="174" t="str">
        <f t="shared" si="91"/>
        <v/>
      </c>
      <c r="R379" s="176" t="s">
        <v>1494</v>
      </c>
      <c r="S379" s="177" t="s">
        <v>85</v>
      </c>
      <c r="T379" s="178" t="e">
        <f>VLOOKUP(D379,[1]in_protocol!$A:$AC,#REF!,0)</f>
        <v>#REF!</v>
      </c>
      <c r="U379" s="178">
        <f t="shared" si="72"/>
        <v>0</v>
      </c>
      <c r="V379" s="178">
        <f t="shared" si="73"/>
        <v>0</v>
      </c>
      <c r="W379" s="178"/>
      <c r="X379" s="178"/>
      <c r="Y379" s="189"/>
    </row>
    <row r="380" spans="1:25" s="181" customFormat="1" ht="52.5" x14ac:dyDescent="0.35">
      <c r="A380" s="183">
        <v>3</v>
      </c>
      <c r="B380" s="244" t="s">
        <v>1495</v>
      </c>
      <c r="C380" s="166" t="s">
        <v>1787</v>
      </c>
      <c r="D380" s="299" t="s">
        <v>1496</v>
      </c>
      <c r="E380" s="168">
        <v>6</v>
      </c>
      <c r="F380" s="182" t="str">
        <f t="shared" si="88"/>
        <v/>
      </c>
      <c r="G380" s="169"/>
      <c r="H380" s="168" t="s">
        <v>23</v>
      </c>
      <c r="I380" s="170">
        <v>0.3</v>
      </c>
      <c r="J380" s="170">
        <v>24</v>
      </c>
      <c r="K380" s="170">
        <v>288</v>
      </c>
      <c r="L380" s="170">
        <v>1440</v>
      </c>
      <c r="M380" s="186">
        <v>608.33000000000004</v>
      </c>
      <c r="N380" s="186">
        <f t="shared" si="89"/>
        <v>121.66600000000001</v>
      </c>
      <c r="O380" s="296">
        <f t="shared" si="90"/>
        <v>729.99600000000009</v>
      </c>
      <c r="P380" s="489">
        <f>ROUND(O380*1.6/10,0)*10</f>
        <v>1170</v>
      </c>
      <c r="Q380" s="174" t="str">
        <f t="shared" si="91"/>
        <v/>
      </c>
      <c r="R380" s="176" t="s">
        <v>1497</v>
      </c>
      <c r="S380" s="177" t="s">
        <v>1498</v>
      </c>
      <c r="T380" s="178" t="e">
        <f>VLOOKUP(D380,[1]in_protocol!$A:$AC,#REF!,0)</f>
        <v>#REF!</v>
      </c>
      <c r="U380" s="178">
        <f t="shared" si="72"/>
        <v>0</v>
      </c>
      <c r="V380" s="178">
        <f t="shared" si="73"/>
        <v>0</v>
      </c>
      <c r="W380" s="178"/>
      <c r="X380" s="178"/>
      <c r="Y380" s="189"/>
    </row>
    <row r="381" spans="1:25" s="181" customFormat="1" ht="52.5" x14ac:dyDescent="0.35">
      <c r="A381" s="183">
        <v>4</v>
      </c>
      <c r="B381" s="244" t="s">
        <v>1499</v>
      </c>
      <c r="C381" s="166" t="s">
        <v>1500</v>
      </c>
      <c r="D381" s="299" t="s">
        <v>1501</v>
      </c>
      <c r="E381" s="168">
        <v>12</v>
      </c>
      <c r="F381" s="182" t="str">
        <f t="shared" si="88"/>
        <v/>
      </c>
      <c r="G381" s="169"/>
      <c r="H381" s="168" t="s">
        <v>24</v>
      </c>
      <c r="I381" s="170">
        <v>0.29599999999999999</v>
      </c>
      <c r="J381" s="170">
        <v>12</v>
      </c>
      <c r="K381" s="170">
        <v>312</v>
      </c>
      <c r="L381" s="170">
        <v>1248</v>
      </c>
      <c r="M381" s="186">
        <v>608.33000000000004</v>
      </c>
      <c r="N381" s="186">
        <f t="shared" si="89"/>
        <v>121.66600000000001</v>
      </c>
      <c r="O381" s="296">
        <f t="shared" si="90"/>
        <v>729.99600000000009</v>
      </c>
      <c r="P381" s="489">
        <f>ROUND(O381*1.6/10,0)*10</f>
        <v>1170</v>
      </c>
      <c r="Q381" s="174" t="str">
        <f t="shared" si="91"/>
        <v/>
      </c>
      <c r="R381" s="176" t="s">
        <v>1502</v>
      </c>
      <c r="S381" s="177" t="s">
        <v>1503</v>
      </c>
      <c r="T381" s="178" t="e">
        <f>VLOOKUP(D381,[1]in_protocol!$A:$AC,#REF!,0)</f>
        <v>#REF!</v>
      </c>
      <c r="U381" s="178">
        <f t="shared" si="72"/>
        <v>0</v>
      </c>
      <c r="V381" s="178">
        <f t="shared" si="73"/>
        <v>0</v>
      </c>
      <c r="W381" s="178"/>
      <c r="X381" s="178"/>
      <c r="Y381" s="189"/>
    </row>
    <row r="382" spans="1:25" s="181" customFormat="1" ht="52.5" x14ac:dyDescent="0.35">
      <c r="A382" s="183">
        <v>5</v>
      </c>
      <c r="B382" s="244" t="s">
        <v>1504</v>
      </c>
      <c r="C382" s="166" t="s">
        <v>1505</v>
      </c>
      <c r="D382" s="299" t="s">
        <v>1506</v>
      </c>
      <c r="E382" s="168">
        <v>6</v>
      </c>
      <c r="F382" s="182" t="str">
        <f t="shared" si="88"/>
        <v/>
      </c>
      <c r="G382" s="169"/>
      <c r="H382" s="168" t="s">
        <v>23</v>
      </c>
      <c r="I382" s="170">
        <v>1.087</v>
      </c>
      <c r="J382" s="170">
        <v>6</v>
      </c>
      <c r="K382" s="170">
        <v>108</v>
      </c>
      <c r="L382" s="170">
        <v>432</v>
      </c>
      <c r="M382" s="186">
        <v>680.00339999999994</v>
      </c>
      <c r="N382" s="186">
        <f t="shared" si="89"/>
        <v>136.00067999999999</v>
      </c>
      <c r="O382" s="296">
        <f t="shared" si="90"/>
        <v>816.00407999999993</v>
      </c>
      <c r="P382" s="489"/>
      <c r="Q382" s="174" t="str">
        <f t="shared" si="91"/>
        <v/>
      </c>
      <c r="R382" s="176" t="s">
        <v>1507</v>
      </c>
      <c r="S382" s="177" t="s">
        <v>80</v>
      </c>
      <c r="T382" s="178" t="e">
        <f>VLOOKUP(D382,[1]in_protocol!$A:$AC,#REF!,0)</f>
        <v>#REF!</v>
      </c>
      <c r="U382" s="178">
        <f t="shared" si="72"/>
        <v>0</v>
      </c>
      <c r="V382" s="178">
        <f t="shared" si="73"/>
        <v>0</v>
      </c>
      <c r="W382" s="178"/>
      <c r="X382" s="178"/>
      <c r="Y382" s="189"/>
    </row>
    <row r="383" spans="1:25" s="181" customFormat="1" ht="52.5" x14ac:dyDescent="0.35">
      <c r="A383" s="183">
        <v>6</v>
      </c>
      <c r="B383" s="244" t="s">
        <v>1508</v>
      </c>
      <c r="C383" s="166" t="s">
        <v>1492</v>
      </c>
      <c r="D383" s="299" t="s">
        <v>1509</v>
      </c>
      <c r="E383" s="168">
        <v>6</v>
      </c>
      <c r="F383" s="182" t="str">
        <f t="shared" si="88"/>
        <v/>
      </c>
      <c r="G383" s="169"/>
      <c r="H383" s="168" t="s">
        <v>26</v>
      </c>
      <c r="I383" s="170">
        <v>1.087</v>
      </c>
      <c r="J383" s="170">
        <v>6</v>
      </c>
      <c r="K383" s="170">
        <v>108</v>
      </c>
      <c r="L383" s="170">
        <v>432</v>
      </c>
      <c r="M383" s="186">
        <v>830.83</v>
      </c>
      <c r="N383" s="186">
        <f t="shared" si="89"/>
        <v>166.16600000000003</v>
      </c>
      <c r="O383" s="296">
        <f t="shared" si="90"/>
        <v>996.99600000000009</v>
      </c>
      <c r="P383" s="489"/>
      <c r="Q383" s="174" t="str">
        <f t="shared" si="91"/>
        <v/>
      </c>
      <c r="R383" s="176" t="s">
        <v>1510</v>
      </c>
      <c r="S383" s="177" t="s">
        <v>85</v>
      </c>
      <c r="T383" s="178" t="e">
        <f>VLOOKUP(D383,[1]in_protocol!$A:$AC,#REF!,0)</f>
        <v>#REF!</v>
      </c>
      <c r="U383" s="178">
        <f t="shared" si="72"/>
        <v>0</v>
      </c>
      <c r="V383" s="178">
        <f t="shared" si="73"/>
        <v>0</v>
      </c>
      <c r="W383" s="178"/>
      <c r="X383" s="178"/>
      <c r="Y383" s="189"/>
    </row>
    <row r="384" spans="1:25" s="181" customFormat="1" ht="26.25" x14ac:dyDescent="0.35">
      <c r="A384" s="214" t="s">
        <v>1788</v>
      </c>
      <c r="B384" s="215"/>
      <c r="C384" s="307"/>
      <c r="D384" s="307"/>
      <c r="E384" s="263"/>
      <c r="F384" s="263"/>
      <c r="G384" s="217"/>
      <c r="H384" s="263"/>
      <c r="I384" s="263"/>
      <c r="J384" s="264"/>
      <c r="K384" s="264"/>
      <c r="L384" s="264"/>
      <c r="M384" s="265"/>
      <c r="N384" s="265"/>
      <c r="O384" s="474"/>
      <c r="P384" s="474"/>
      <c r="Q384" s="265"/>
      <c r="R384" s="291"/>
      <c r="S384" s="267"/>
      <c r="T384" s="268" t="s">
        <v>14</v>
      </c>
      <c r="U384" s="268">
        <f t="shared" si="72"/>
        <v>0</v>
      </c>
      <c r="V384" s="268" t="str">
        <f t="shared" si="73"/>
        <v/>
      </c>
      <c r="W384" s="268" t="s">
        <v>14</v>
      </c>
      <c r="X384" s="268" t="str">
        <f t="shared" si="82"/>
        <v/>
      </c>
      <c r="Y384" s="269" t="str">
        <f t="shared" si="83"/>
        <v/>
      </c>
    </row>
    <row r="385" spans="1:25" s="181" customFormat="1" ht="52.5" x14ac:dyDescent="0.35">
      <c r="A385" s="183">
        <v>1</v>
      </c>
      <c r="B385" s="244" t="s">
        <v>1511</v>
      </c>
      <c r="C385" s="166" t="s">
        <v>1512</v>
      </c>
      <c r="D385" s="299" t="s">
        <v>1513</v>
      </c>
      <c r="E385" s="168">
        <v>12</v>
      </c>
      <c r="F385" s="182" t="str">
        <f>IF(ISERROR(IF(G385/E385=0,"",G385/E385))=TRUE,"",IF(G385/E385=0,"",G385/E385))</f>
        <v/>
      </c>
      <c r="G385" s="169"/>
      <c r="H385" s="168" t="s">
        <v>23</v>
      </c>
      <c r="I385" s="170">
        <v>0.35</v>
      </c>
      <c r="J385" s="170">
        <v>12</v>
      </c>
      <c r="K385" s="170">
        <v>324</v>
      </c>
      <c r="L385" s="170">
        <v>1296</v>
      </c>
      <c r="M385" s="186">
        <v>325</v>
      </c>
      <c r="N385" s="186">
        <f>M385*$S$3</f>
        <v>65</v>
      </c>
      <c r="O385" s="296">
        <f>SUM(M385,N385)</f>
        <v>390</v>
      </c>
      <c r="P385" s="489">
        <f>ROUND(O385*1.6/10,0)*10</f>
        <v>620</v>
      </c>
      <c r="Q385" s="174" t="str">
        <f>IF(ISERR(IF(O385*G385=0,"",O385*G385))=TRUE,"",IF(O385*G385=0,"",O385*G385))</f>
        <v/>
      </c>
      <c r="R385" s="176" t="s">
        <v>1514</v>
      </c>
      <c r="S385" s="177" t="s">
        <v>80</v>
      </c>
      <c r="T385" s="178" t="e">
        <f>VLOOKUP(D385,[1]in_protocol!$A:$AC,#REF!,0)</f>
        <v>#REF!</v>
      </c>
      <c r="U385" s="178">
        <f t="shared" si="72"/>
        <v>0</v>
      </c>
      <c r="V385" s="178">
        <f t="shared" si="73"/>
        <v>0</v>
      </c>
      <c r="W385" s="178"/>
      <c r="X385" s="178"/>
      <c r="Y385" s="189"/>
    </row>
    <row r="386" spans="1:25" s="181" customFormat="1" ht="52.5" x14ac:dyDescent="0.35">
      <c r="A386" s="183">
        <v>2</v>
      </c>
      <c r="B386" s="244" t="s">
        <v>1515</v>
      </c>
      <c r="C386" s="166" t="s">
        <v>1516</v>
      </c>
      <c r="D386" s="299" t="s">
        <v>1517</v>
      </c>
      <c r="E386" s="168">
        <v>12</v>
      </c>
      <c r="F386" s="182" t="str">
        <f>IF(ISERROR(IF(G386/E386=0,"",G386/E386))=TRUE,"",IF(G386/E386=0,"",G386/E386))</f>
        <v/>
      </c>
      <c r="G386" s="169"/>
      <c r="H386" s="168" t="s">
        <v>23</v>
      </c>
      <c r="I386" s="170">
        <v>0.35</v>
      </c>
      <c r="J386" s="170">
        <v>12</v>
      </c>
      <c r="K386" s="170">
        <v>324</v>
      </c>
      <c r="L386" s="170">
        <v>1296</v>
      </c>
      <c r="M386" s="186">
        <v>391.67</v>
      </c>
      <c r="N386" s="186">
        <f>M386*$S$3</f>
        <v>78.334000000000003</v>
      </c>
      <c r="O386" s="296">
        <f>SUM(M386,N386)</f>
        <v>470.00400000000002</v>
      </c>
      <c r="P386" s="489">
        <f>ROUND(O386*1.6/10,0)*10</f>
        <v>750</v>
      </c>
      <c r="Q386" s="174" t="str">
        <f>IF(ISERR(IF(O386*G386=0,"",O386*G386))=TRUE,"",IF(O386*G386=0,"",O386*G386))</f>
        <v/>
      </c>
      <c r="R386" s="176" t="s">
        <v>1518</v>
      </c>
      <c r="S386" s="177" t="s">
        <v>85</v>
      </c>
      <c r="T386" s="178" t="e">
        <f>VLOOKUP(D386,[1]in_protocol!$A:$AC,#REF!,0)</f>
        <v>#REF!</v>
      </c>
      <c r="U386" s="178">
        <f t="shared" si="72"/>
        <v>0</v>
      </c>
      <c r="V386" s="178">
        <f t="shared" si="73"/>
        <v>0</v>
      </c>
      <c r="W386" s="178"/>
      <c r="X386" s="178"/>
      <c r="Y386" s="189"/>
    </row>
    <row r="387" spans="1:25" s="181" customFormat="1" ht="52.5" x14ac:dyDescent="0.35">
      <c r="A387" s="183">
        <v>3</v>
      </c>
      <c r="B387" s="244" t="s">
        <v>1519</v>
      </c>
      <c r="C387" s="166" t="s">
        <v>1520</v>
      </c>
      <c r="D387" s="299" t="s">
        <v>1521</v>
      </c>
      <c r="E387" s="168">
        <v>12</v>
      </c>
      <c r="F387" s="182" t="str">
        <f>IF(ISERROR(IF(G387/E387=0,"",G387/E387))=TRUE,"",IF(G387/E387=0,"",G387/E387))</f>
        <v/>
      </c>
      <c r="G387" s="169"/>
      <c r="H387" s="168" t="s">
        <v>23</v>
      </c>
      <c r="I387" s="170">
        <v>0.17499999999999999</v>
      </c>
      <c r="J387" s="170">
        <v>12</v>
      </c>
      <c r="K387" s="170">
        <v>312</v>
      </c>
      <c r="L387" s="170">
        <v>2496</v>
      </c>
      <c r="M387" s="186">
        <v>379.17</v>
      </c>
      <c r="N387" s="186">
        <f>M387*$S$3</f>
        <v>75.834000000000003</v>
      </c>
      <c r="O387" s="296">
        <f>SUM(M387,N387)</f>
        <v>455.00400000000002</v>
      </c>
      <c r="P387" s="489">
        <f>ROUND(O387*1.6/10,0)*10</f>
        <v>730</v>
      </c>
      <c r="Q387" s="174" t="str">
        <f>IF(ISERR(IF(O387*G387=0,"",O387*G387))=TRUE,"",IF(O387*G387=0,"",O387*G387))</f>
        <v/>
      </c>
      <c r="R387" s="176" t="s">
        <v>1522</v>
      </c>
      <c r="S387" s="177" t="s">
        <v>1479</v>
      </c>
      <c r="T387" s="178" t="e">
        <f>VLOOKUP(D387,[1]in_protocol!$A:$AC,#REF!,0)</f>
        <v>#REF!</v>
      </c>
      <c r="U387" s="178">
        <f t="shared" si="72"/>
        <v>0</v>
      </c>
      <c r="V387" s="178">
        <f t="shared" si="73"/>
        <v>0</v>
      </c>
      <c r="W387" s="178"/>
      <c r="X387" s="178"/>
      <c r="Y387" s="189"/>
    </row>
    <row r="388" spans="1:25" s="181" customFormat="1" ht="52.5" x14ac:dyDescent="0.35">
      <c r="A388" s="183">
        <v>4</v>
      </c>
      <c r="B388" s="244" t="s">
        <v>1523</v>
      </c>
      <c r="C388" s="166" t="s">
        <v>1512</v>
      </c>
      <c r="D388" s="299" t="s">
        <v>1524</v>
      </c>
      <c r="E388" s="168">
        <v>6</v>
      </c>
      <c r="F388" s="182" t="str">
        <f>IF(ISERROR(IF(G388/E388=0,"",G388/E388))=TRUE,"",IF(G388/E388=0,"",G388/E388))</f>
        <v/>
      </c>
      <c r="G388" s="169"/>
      <c r="H388" s="168" t="s">
        <v>23</v>
      </c>
      <c r="I388" s="170">
        <v>1.087</v>
      </c>
      <c r="J388" s="170">
        <v>6</v>
      </c>
      <c r="K388" s="170">
        <v>108</v>
      </c>
      <c r="L388" s="170">
        <v>432</v>
      </c>
      <c r="M388" s="186">
        <v>680.00339999999994</v>
      </c>
      <c r="N388" s="186">
        <f>M388*$S$3</f>
        <v>136.00067999999999</v>
      </c>
      <c r="O388" s="296">
        <f>SUM(M388,N388)</f>
        <v>816.00407999999993</v>
      </c>
      <c r="P388" s="489"/>
      <c r="Q388" s="174" t="str">
        <f>IF(ISERR(IF(O388*G388=0,"",O388*G388))=TRUE,"",IF(O388*G388=0,"",O388*G388))</f>
        <v/>
      </c>
      <c r="R388" s="176" t="s">
        <v>1525</v>
      </c>
      <c r="S388" s="177" t="s">
        <v>80</v>
      </c>
      <c r="T388" s="178" t="e">
        <f>VLOOKUP(D388,[1]in_protocol!$A:$AC,#REF!,0)</f>
        <v>#REF!</v>
      </c>
      <c r="U388" s="178">
        <f t="shared" si="72"/>
        <v>0</v>
      </c>
      <c r="V388" s="178">
        <f t="shared" si="73"/>
        <v>0</v>
      </c>
      <c r="W388" s="178"/>
      <c r="X388" s="178"/>
      <c r="Y388" s="189"/>
    </row>
    <row r="389" spans="1:25" s="181" customFormat="1" ht="52.5" x14ac:dyDescent="0.35">
      <c r="A389" s="183">
        <v>5</v>
      </c>
      <c r="B389" s="244" t="s">
        <v>1526</v>
      </c>
      <c r="C389" s="166" t="s">
        <v>1516</v>
      </c>
      <c r="D389" s="299" t="s">
        <v>1527</v>
      </c>
      <c r="E389" s="168">
        <v>6</v>
      </c>
      <c r="F389" s="182" t="str">
        <f>IF(ISERROR(IF(G389/E389=0,"",G389/E389))=TRUE,"",IF(G389/E389=0,"",G389/E389))</f>
        <v/>
      </c>
      <c r="G389" s="169"/>
      <c r="H389" s="168" t="s">
        <v>23</v>
      </c>
      <c r="I389" s="170">
        <v>1.087</v>
      </c>
      <c r="J389" s="170">
        <v>6</v>
      </c>
      <c r="K389" s="170">
        <v>108</v>
      </c>
      <c r="L389" s="170">
        <v>432</v>
      </c>
      <c r="M389" s="186">
        <v>830.83</v>
      </c>
      <c r="N389" s="186">
        <f>M389*$S$3</f>
        <v>166.16600000000003</v>
      </c>
      <c r="O389" s="296">
        <f>SUM(M389,N389)</f>
        <v>996.99600000000009</v>
      </c>
      <c r="P389" s="489"/>
      <c r="Q389" s="174" t="str">
        <f>IF(ISERR(IF(O389*G389=0,"",O389*G389))=TRUE,"",IF(O389*G389=0,"",O389*G389))</f>
        <v/>
      </c>
      <c r="R389" s="176" t="s">
        <v>1528</v>
      </c>
      <c r="S389" s="177" t="s">
        <v>85</v>
      </c>
      <c r="T389" s="178" t="e">
        <f>VLOOKUP(D389,[1]in_protocol!$A:$AC,#REF!,0)</f>
        <v>#REF!</v>
      </c>
      <c r="U389" s="178">
        <f t="shared" si="72"/>
        <v>0</v>
      </c>
      <c r="V389" s="178">
        <f t="shared" si="73"/>
        <v>0</v>
      </c>
      <c r="W389" s="178"/>
      <c r="X389" s="178"/>
      <c r="Y389" s="189"/>
    </row>
    <row r="390" spans="1:25" s="181" customFormat="1" ht="26.25" x14ac:dyDescent="0.35">
      <c r="A390" s="214" t="s">
        <v>1529</v>
      </c>
      <c r="B390" s="215"/>
      <c r="C390" s="215"/>
      <c r="D390" s="263"/>
      <c r="E390" s="263"/>
      <c r="F390" s="263"/>
      <c r="G390" s="217"/>
      <c r="H390" s="263"/>
      <c r="I390" s="263"/>
      <c r="J390" s="264"/>
      <c r="K390" s="264"/>
      <c r="L390" s="264"/>
      <c r="M390" s="265"/>
      <c r="N390" s="265"/>
      <c r="O390" s="474"/>
      <c r="P390" s="474"/>
      <c r="Q390" s="265"/>
      <c r="R390" s="291"/>
      <c r="S390" s="267"/>
      <c r="T390" s="268" t="s">
        <v>14</v>
      </c>
      <c r="U390" s="268">
        <f t="shared" si="72"/>
        <v>0</v>
      </c>
      <c r="V390" s="268" t="str">
        <f t="shared" si="73"/>
        <v/>
      </c>
      <c r="W390" s="268" t="s">
        <v>14</v>
      </c>
      <c r="X390" s="268" t="str">
        <f t="shared" si="82"/>
        <v/>
      </c>
      <c r="Y390" s="269" t="str">
        <f t="shared" si="83"/>
        <v/>
      </c>
    </row>
    <row r="391" spans="1:25" s="181" customFormat="1" ht="52.5" x14ac:dyDescent="0.35">
      <c r="A391" s="183">
        <v>1</v>
      </c>
      <c r="B391" s="244" t="s">
        <v>1530</v>
      </c>
      <c r="C391" s="166" t="s">
        <v>1531</v>
      </c>
      <c r="D391" s="299" t="s">
        <v>1532</v>
      </c>
      <c r="E391" s="168">
        <v>12</v>
      </c>
      <c r="F391" s="182" t="str">
        <f>IF(ISERROR(IF(G391/E391=0,"",G391/E391))=TRUE,"",IF(G391/E391=0,"",G391/E391))</f>
        <v/>
      </c>
      <c r="G391" s="169"/>
      <c r="H391" s="168" t="s">
        <v>23</v>
      </c>
      <c r="I391" s="170">
        <v>0.35</v>
      </c>
      <c r="J391" s="170">
        <v>12</v>
      </c>
      <c r="K391" s="170">
        <v>324</v>
      </c>
      <c r="L391" s="170">
        <v>1296</v>
      </c>
      <c r="M391" s="186">
        <v>325</v>
      </c>
      <c r="N391" s="186">
        <f>M391*$S$3</f>
        <v>65</v>
      </c>
      <c r="O391" s="296">
        <f>SUM(M391,N391)</f>
        <v>390</v>
      </c>
      <c r="P391" s="489">
        <f>ROUND(O391*1.6/10,0)*10</f>
        <v>620</v>
      </c>
      <c r="Q391" s="174" t="str">
        <f>IF(ISERR(IF(O391*G391=0,"",O391*G391))=TRUE,"",IF(O391*G391=0,"",O391*G391))</f>
        <v/>
      </c>
      <c r="R391" s="176" t="s">
        <v>1533</v>
      </c>
      <c r="S391" s="177" t="s">
        <v>80</v>
      </c>
      <c r="T391" s="178" t="e">
        <f>VLOOKUP(D391,[1]in_protocol!$A:$AC,#REF!,0)</f>
        <v>#REF!</v>
      </c>
      <c r="U391" s="178">
        <f t="shared" si="72"/>
        <v>0</v>
      </c>
      <c r="V391" s="178">
        <f t="shared" si="73"/>
        <v>0</v>
      </c>
      <c r="W391" s="178"/>
      <c r="X391" s="178"/>
      <c r="Y391" s="189"/>
    </row>
    <row r="392" spans="1:25" s="181" customFormat="1" ht="52.5" x14ac:dyDescent="0.35">
      <c r="A392" s="183">
        <v>2</v>
      </c>
      <c r="B392" s="244" t="s">
        <v>1534</v>
      </c>
      <c r="C392" s="166" t="s">
        <v>1535</v>
      </c>
      <c r="D392" s="299" t="s">
        <v>1536</v>
      </c>
      <c r="E392" s="168">
        <v>12</v>
      </c>
      <c r="F392" s="182" t="str">
        <f>IF(ISERROR(IF(G392/E392=0,"",G392/E392))=TRUE,"",IF(G392/E392=0,"",G392/E392))</f>
        <v/>
      </c>
      <c r="G392" s="169"/>
      <c r="H392" s="168" t="s">
        <v>23</v>
      </c>
      <c r="I392" s="170">
        <v>0.35</v>
      </c>
      <c r="J392" s="170">
        <v>12</v>
      </c>
      <c r="K392" s="170">
        <v>324</v>
      </c>
      <c r="L392" s="170">
        <v>1296</v>
      </c>
      <c r="M392" s="186">
        <v>391.67</v>
      </c>
      <c r="N392" s="186">
        <f>M392*$S$3</f>
        <v>78.334000000000003</v>
      </c>
      <c r="O392" s="296">
        <f>SUM(M392,N392)</f>
        <v>470.00400000000002</v>
      </c>
      <c r="P392" s="489">
        <f>ROUND(O392*1.6/10,0)*10</f>
        <v>750</v>
      </c>
      <c r="Q392" s="174" t="str">
        <f>IF(ISERR(IF(O392*G392=0,"",O392*G392))=TRUE,"",IF(O392*G392=0,"",O392*G392))</f>
        <v/>
      </c>
      <c r="R392" s="176" t="s">
        <v>1537</v>
      </c>
      <c r="S392" s="177" t="s">
        <v>85</v>
      </c>
      <c r="T392" s="178" t="e">
        <f>VLOOKUP(D392,[1]in_protocol!$A:$AC,#REF!,0)</f>
        <v>#REF!</v>
      </c>
      <c r="U392" s="178">
        <f t="shared" si="72"/>
        <v>0</v>
      </c>
      <c r="V392" s="178">
        <f t="shared" si="73"/>
        <v>0</v>
      </c>
      <c r="W392" s="178"/>
      <c r="X392" s="178"/>
      <c r="Y392" s="189"/>
    </row>
    <row r="393" spans="1:25" s="181" customFormat="1" ht="52.5" x14ac:dyDescent="0.35">
      <c r="A393" s="183">
        <v>3</v>
      </c>
      <c r="B393" s="244" t="s">
        <v>1538</v>
      </c>
      <c r="C393" s="166" t="s">
        <v>1539</v>
      </c>
      <c r="D393" s="299" t="s">
        <v>1540</v>
      </c>
      <c r="E393" s="168">
        <v>6</v>
      </c>
      <c r="F393" s="182" t="str">
        <f>IF(ISERROR(IF(G393/E393=0,"",G393/E393))=TRUE,"",IF(G393/E393=0,"",G393/E393))</f>
        <v/>
      </c>
      <c r="G393" s="169"/>
      <c r="H393" s="168" t="s">
        <v>24</v>
      </c>
      <c r="I393" s="170">
        <v>0.28199999999999997</v>
      </c>
      <c r="J393" s="170">
        <v>6</v>
      </c>
      <c r="K393" s="170">
        <v>300</v>
      </c>
      <c r="L393" s="170">
        <v>1200</v>
      </c>
      <c r="M393" s="186">
        <v>608.33000000000004</v>
      </c>
      <c r="N393" s="186">
        <f>M393*$S$3</f>
        <v>121.66600000000001</v>
      </c>
      <c r="O393" s="296">
        <f>SUM(M393,N393)</f>
        <v>729.99600000000009</v>
      </c>
      <c r="P393" s="489">
        <f>ROUND(O393*1.6/10,0)*10</f>
        <v>1170</v>
      </c>
      <c r="Q393" s="174" t="str">
        <f>IF(ISERR(IF(O393*G393=0,"",O393*G393))=TRUE,"",IF(O393*G393=0,"",O393*G393))</f>
        <v/>
      </c>
      <c r="R393" s="176" t="s">
        <v>1541</v>
      </c>
      <c r="S393" s="177" t="s">
        <v>90</v>
      </c>
      <c r="T393" s="178" t="e">
        <f>VLOOKUP(D393,[1]in_protocol!$A:$AC,#REF!,0)</f>
        <v>#REF!</v>
      </c>
      <c r="U393" s="178">
        <f t="shared" si="72"/>
        <v>0</v>
      </c>
      <c r="V393" s="178">
        <f t="shared" si="73"/>
        <v>0</v>
      </c>
      <c r="W393" s="178"/>
      <c r="X393" s="178"/>
      <c r="Y393" s="189"/>
    </row>
    <row r="394" spans="1:25" s="181" customFormat="1" ht="52.5" x14ac:dyDescent="0.35">
      <c r="A394" s="183">
        <v>4</v>
      </c>
      <c r="B394" s="244" t="s">
        <v>1542</v>
      </c>
      <c r="C394" s="166" t="s">
        <v>1531</v>
      </c>
      <c r="D394" s="299" t="s">
        <v>1543</v>
      </c>
      <c r="E394" s="168">
        <v>6</v>
      </c>
      <c r="F394" s="182" t="str">
        <f>IF(ISERROR(IF(G394/E394=0,"",G394/E394))=TRUE,"",IF(G394/E394=0,"",G394/E394))</f>
        <v/>
      </c>
      <c r="G394" s="169"/>
      <c r="H394" s="168" t="s">
        <v>23</v>
      </c>
      <c r="I394" s="170">
        <v>1.087</v>
      </c>
      <c r="J394" s="170">
        <v>6</v>
      </c>
      <c r="K394" s="170">
        <v>108</v>
      </c>
      <c r="L394" s="170">
        <v>432</v>
      </c>
      <c r="M394" s="186">
        <v>680.00339999999994</v>
      </c>
      <c r="N394" s="186">
        <f>M394*$S$3</f>
        <v>136.00067999999999</v>
      </c>
      <c r="O394" s="296">
        <f>SUM(M394,N394)</f>
        <v>816.00407999999993</v>
      </c>
      <c r="P394" s="489"/>
      <c r="Q394" s="174" t="str">
        <f>IF(ISERR(IF(O394*G394=0,"",O394*G394))=TRUE,"",IF(O394*G394=0,"",O394*G394))</f>
        <v/>
      </c>
      <c r="R394" s="176" t="s">
        <v>1544</v>
      </c>
      <c r="S394" s="177" t="s">
        <v>80</v>
      </c>
      <c r="T394" s="178" t="e">
        <f>VLOOKUP(D394,[1]in_protocol!$A:$AC,#REF!,0)</f>
        <v>#REF!</v>
      </c>
      <c r="U394" s="178">
        <f t="shared" si="72"/>
        <v>0</v>
      </c>
      <c r="V394" s="178">
        <f t="shared" si="73"/>
        <v>0</v>
      </c>
      <c r="W394" s="178"/>
      <c r="X394" s="178"/>
      <c r="Y394" s="189"/>
    </row>
    <row r="395" spans="1:25" s="181" customFormat="1" ht="52.5" x14ac:dyDescent="0.35">
      <c r="A395" s="183">
        <v>5</v>
      </c>
      <c r="B395" s="244" t="s">
        <v>1545</v>
      </c>
      <c r="C395" s="166" t="s">
        <v>1535</v>
      </c>
      <c r="D395" s="299" t="s">
        <v>1546</v>
      </c>
      <c r="E395" s="168">
        <v>6</v>
      </c>
      <c r="F395" s="182" t="str">
        <f>IF(ISERROR(IF(G395/E395=0,"",G395/E395))=TRUE,"",IF(G395/E395=0,"",G395/E395))</f>
        <v/>
      </c>
      <c r="G395" s="169"/>
      <c r="H395" s="168" t="s">
        <v>23</v>
      </c>
      <c r="I395" s="170">
        <v>1.087</v>
      </c>
      <c r="J395" s="170">
        <v>6</v>
      </c>
      <c r="K395" s="170">
        <v>108</v>
      </c>
      <c r="L395" s="170">
        <v>432</v>
      </c>
      <c r="M395" s="186">
        <v>830.83</v>
      </c>
      <c r="N395" s="186">
        <f>M395*$S$3</f>
        <v>166.16600000000003</v>
      </c>
      <c r="O395" s="296">
        <f>SUM(M395,N395)</f>
        <v>996.99600000000009</v>
      </c>
      <c r="P395" s="489"/>
      <c r="Q395" s="174" t="str">
        <f>IF(ISERR(IF(O395*G395=0,"",O395*G395))=TRUE,"",IF(O395*G395=0,"",O395*G395))</f>
        <v/>
      </c>
      <c r="R395" s="176" t="s">
        <v>1547</v>
      </c>
      <c r="S395" s="177" t="s">
        <v>85</v>
      </c>
      <c r="T395" s="178" t="e">
        <f>VLOOKUP(D395,[1]in_protocol!$A:$AC,#REF!,0)</f>
        <v>#REF!</v>
      </c>
      <c r="U395" s="178">
        <f t="shared" si="72"/>
        <v>0</v>
      </c>
      <c r="V395" s="178">
        <f t="shared" si="73"/>
        <v>0</v>
      </c>
      <c r="W395" s="178"/>
      <c r="X395" s="178"/>
      <c r="Y395" s="189"/>
    </row>
    <row r="396" spans="1:25" s="181" customFormat="1" ht="26.25" x14ac:dyDescent="0.35">
      <c r="A396" s="214" t="s">
        <v>1548</v>
      </c>
      <c r="B396" s="215"/>
      <c r="C396" s="215"/>
      <c r="D396" s="263"/>
      <c r="E396" s="263"/>
      <c r="F396" s="263"/>
      <c r="G396" s="217"/>
      <c r="H396" s="263"/>
      <c r="I396" s="263"/>
      <c r="J396" s="264"/>
      <c r="K396" s="264"/>
      <c r="L396" s="264"/>
      <c r="M396" s="265"/>
      <c r="N396" s="265"/>
      <c r="O396" s="474"/>
      <c r="P396" s="474"/>
      <c r="Q396" s="265"/>
      <c r="R396" s="291"/>
      <c r="S396" s="267"/>
      <c r="T396" s="268" t="s">
        <v>14</v>
      </c>
      <c r="U396" s="268">
        <f t="shared" si="72"/>
        <v>0</v>
      </c>
      <c r="V396" s="268" t="str">
        <f t="shared" si="73"/>
        <v/>
      </c>
      <c r="W396" s="268" t="s">
        <v>14</v>
      </c>
      <c r="X396" s="268" t="str">
        <f t="shared" si="82"/>
        <v/>
      </c>
      <c r="Y396" s="269" t="str">
        <f t="shared" si="83"/>
        <v/>
      </c>
    </row>
    <row r="397" spans="1:25" s="181" customFormat="1" ht="27" customHeight="1" x14ac:dyDescent="0.35">
      <c r="A397" s="183">
        <v>1</v>
      </c>
      <c r="B397" s="244" t="s">
        <v>1549</v>
      </c>
      <c r="C397" s="166" t="s">
        <v>1550</v>
      </c>
      <c r="D397" s="299" t="s">
        <v>1551</v>
      </c>
      <c r="E397" s="168">
        <v>12</v>
      </c>
      <c r="F397" s="182" t="str">
        <f>IF(ISERROR(IF(G397/E397=0,"",G397/E397))=TRUE,"",IF(G397/E397=0,"",G397/E397))</f>
        <v/>
      </c>
      <c r="G397" s="169"/>
      <c r="H397" s="168" t="s">
        <v>23</v>
      </c>
      <c r="I397" s="170">
        <v>0.35</v>
      </c>
      <c r="J397" s="170">
        <v>12</v>
      </c>
      <c r="K397" s="170">
        <v>324</v>
      </c>
      <c r="L397" s="170">
        <v>1296</v>
      </c>
      <c r="M397" s="186">
        <v>325</v>
      </c>
      <c r="N397" s="186">
        <f>M397*$S$3</f>
        <v>65</v>
      </c>
      <c r="O397" s="296">
        <f>SUM(M397,N397)</f>
        <v>390</v>
      </c>
      <c r="P397" s="489">
        <f>ROUND(O397*1.6/10,0)*10</f>
        <v>620</v>
      </c>
      <c r="Q397" s="174" t="str">
        <f>IF(ISERR(IF(O397*G397=0,"",O397*G397))=TRUE,"",IF(O397*G397=0,"",O397*G397))</f>
        <v/>
      </c>
      <c r="R397" s="176" t="s">
        <v>1552</v>
      </c>
      <c r="S397" s="177" t="s">
        <v>80</v>
      </c>
      <c r="T397" s="178" t="e">
        <f>VLOOKUP(D397,[1]in_protocol!$A:$AC,#REF!,0)</f>
        <v>#REF!</v>
      </c>
      <c r="U397" s="178">
        <f t="shared" si="72"/>
        <v>0</v>
      </c>
      <c r="V397" s="178">
        <f t="shared" si="73"/>
        <v>0</v>
      </c>
      <c r="W397" s="178"/>
      <c r="X397" s="178"/>
      <c r="Y397" s="189"/>
    </row>
    <row r="398" spans="1:25" s="181" customFormat="1" ht="52.5" x14ac:dyDescent="0.35">
      <c r="A398" s="183">
        <v>2</v>
      </c>
      <c r="B398" s="244" t="s">
        <v>1553</v>
      </c>
      <c r="C398" s="166" t="s">
        <v>1554</v>
      </c>
      <c r="D398" s="299" t="s">
        <v>1555</v>
      </c>
      <c r="E398" s="168">
        <v>12</v>
      </c>
      <c r="F398" s="182" t="str">
        <f>IF(ISERROR(IF(G398/E398=0,"",G398/E398))=TRUE,"",IF(G398/E398=0,"",G398/E398))</f>
        <v/>
      </c>
      <c r="G398" s="169"/>
      <c r="H398" s="168" t="s">
        <v>23</v>
      </c>
      <c r="I398" s="170">
        <v>0.35</v>
      </c>
      <c r="J398" s="170">
        <v>12</v>
      </c>
      <c r="K398" s="170">
        <v>324</v>
      </c>
      <c r="L398" s="170">
        <v>1296</v>
      </c>
      <c r="M398" s="186">
        <v>391.67</v>
      </c>
      <c r="N398" s="186">
        <f>M398*$S$3</f>
        <v>78.334000000000003</v>
      </c>
      <c r="O398" s="296">
        <f>SUM(M398,N398)</f>
        <v>470.00400000000002</v>
      </c>
      <c r="P398" s="489">
        <f>ROUND(O398*1.6/10,0)*10</f>
        <v>750</v>
      </c>
      <c r="Q398" s="174" t="str">
        <f>IF(ISERR(IF(O398*G398=0,"",O398*G398))=TRUE,"",IF(O398*G398=0,"",O398*G398))</f>
        <v/>
      </c>
      <c r="R398" s="176" t="s">
        <v>1556</v>
      </c>
      <c r="S398" s="177" t="s">
        <v>85</v>
      </c>
      <c r="T398" s="178" t="e">
        <f>VLOOKUP(D398,[1]in_protocol!$A:$AC,#REF!,0)</f>
        <v>#REF!</v>
      </c>
      <c r="U398" s="178">
        <f t="shared" si="72"/>
        <v>0</v>
      </c>
      <c r="V398" s="178">
        <f t="shared" si="73"/>
        <v>0</v>
      </c>
      <c r="W398" s="178"/>
      <c r="X398" s="178"/>
      <c r="Y398" s="189"/>
    </row>
    <row r="399" spans="1:25" s="181" customFormat="1" ht="26.25" x14ac:dyDescent="0.35">
      <c r="A399" s="214" t="s">
        <v>1557</v>
      </c>
      <c r="B399" s="215"/>
      <c r="C399" s="215"/>
      <c r="D399" s="263"/>
      <c r="E399" s="263"/>
      <c r="F399" s="263"/>
      <c r="G399" s="217"/>
      <c r="H399" s="263"/>
      <c r="I399" s="263"/>
      <c r="J399" s="264"/>
      <c r="K399" s="264"/>
      <c r="L399" s="264"/>
      <c r="M399" s="265"/>
      <c r="N399" s="265"/>
      <c r="O399" s="474"/>
      <c r="P399" s="474"/>
      <c r="Q399" s="291"/>
      <c r="R399" s="291"/>
      <c r="S399" s="267"/>
      <c r="T399" s="268" t="s">
        <v>14</v>
      </c>
      <c r="U399" s="268">
        <f t="shared" si="72"/>
        <v>0</v>
      </c>
      <c r="V399" s="268" t="str">
        <f t="shared" si="73"/>
        <v/>
      </c>
      <c r="W399" s="268" t="s">
        <v>14</v>
      </c>
      <c r="X399" s="268" t="str">
        <f t="shared" si="82"/>
        <v/>
      </c>
      <c r="Y399" s="269" t="str">
        <f t="shared" si="83"/>
        <v/>
      </c>
    </row>
    <row r="400" spans="1:25" s="181" customFormat="1" ht="51" customHeight="1" x14ac:dyDescent="0.35">
      <c r="A400" s="183">
        <v>1</v>
      </c>
      <c r="B400" s="244" t="s">
        <v>1558</v>
      </c>
      <c r="C400" s="166" t="s">
        <v>1559</v>
      </c>
      <c r="D400" s="299" t="s">
        <v>1560</v>
      </c>
      <c r="E400" s="168">
        <v>12</v>
      </c>
      <c r="F400" s="182" t="str">
        <f>IF(ISERROR(IF(G400/E400=0,"",G400/E400))=TRUE,"",IF(G400/E400=0,"",G400/E400))</f>
        <v/>
      </c>
      <c r="G400" s="169"/>
      <c r="H400" s="168" t="s">
        <v>24</v>
      </c>
      <c r="I400" s="170">
        <v>0.35</v>
      </c>
      <c r="J400" s="170">
        <v>12</v>
      </c>
      <c r="K400" s="170">
        <v>324</v>
      </c>
      <c r="L400" s="170">
        <v>1296</v>
      </c>
      <c r="M400" s="186">
        <v>325</v>
      </c>
      <c r="N400" s="186">
        <f>M400*$S$3</f>
        <v>65</v>
      </c>
      <c r="O400" s="296">
        <f>SUM(M400,N400)</f>
        <v>390</v>
      </c>
      <c r="P400" s="489">
        <f>ROUND(O400*1.6/10,0)*10</f>
        <v>620</v>
      </c>
      <c r="Q400" s="174" t="str">
        <f>IF(ISERR(IF(O400*G400=0,"",O400*G400))=TRUE,"",IF(O400*G400=0,"",O400*G400))</f>
        <v/>
      </c>
      <c r="R400" s="176" t="s">
        <v>1561</v>
      </c>
      <c r="S400" s="177" t="s">
        <v>1562</v>
      </c>
      <c r="T400" s="178" t="e">
        <f>VLOOKUP(D400,[1]in_protocol!$A:$AC,#REF!,0)</f>
        <v>#REF!</v>
      </c>
      <c r="U400" s="178">
        <f t="shared" si="72"/>
        <v>0</v>
      </c>
      <c r="V400" s="178">
        <f t="shared" si="73"/>
        <v>0</v>
      </c>
      <c r="W400" s="178"/>
      <c r="X400" s="178"/>
      <c r="Y400" s="189"/>
    </row>
    <row r="401" spans="1:31" s="181" customFormat="1" ht="46.5" customHeight="1" x14ac:dyDescent="0.35">
      <c r="A401" s="183">
        <v>2</v>
      </c>
      <c r="B401" s="244" t="s">
        <v>1563</v>
      </c>
      <c r="C401" s="166" t="s">
        <v>1564</v>
      </c>
      <c r="D401" s="299" t="s">
        <v>1565</v>
      </c>
      <c r="E401" s="168">
        <v>12</v>
      </c>
      <c r="F401" s="182" t="str">
        <f>IF(ISERROR(IF(G401/E401=0,"",G401/E401))=TRUE,"",IF(G401/E401=0,"",G401/E401))</f>
        <v/>
      </c>
      <c r="G401" s="169"/>
      <c r="H401" s="168" t="s">
        <v>25</v>
      </c>
      <c r="I401" s="170">
        <v>0.35</v>
      </c>
      <c r="J401" s="170">
        <v>12</v>
      </c>
      <c r="K401" s="170">
        <v>324</v>
      </c>
      <c r="L401" s="170">
        <v>1296</v>
      </c>
      <c r="M401" s="186">
        <v>391.67</v>
      </c>
      <c r="N401" s="186">
        <f>M401*$S$3</f>
        <v>78.334000000000003</v>
      </c>
      <c r="O401" s="296">
        <f>SUM(M401,N401)</f>
        <v>470.00400000000002</v>
      </c>
      <c r="P401" s="489">
        <f>ROUND(O401*1.6/10,0)*10</f>
        <v>750</v>
      </c>
      <c r="Q401" s="174" t="str">
        <f>IF(ISERR(IF(O401*G401=0,"",O401*G401))=TRUE,"",IF(O401*G401=0,"",O401*G401))</f>
        <v/>
      </c>
      <c r="R401" s="176" t="s">
        <v>1566</v>
      </c>
      <c r="S401" s="177" t="s">
        <v>1567</v>
      </c>
      <c r="T401" s="178" t="e">
        <f>VLOOKUP(D401,[1]in_protocol!$A:$AC,#REF!,0)</f>
        <v>#REF!</v>
      </c>
      <c r="U401" s="178">
        <f t="shared" si="72"/>
        <v>0</v>
      </c>
      <c r="V401" s="178">
        <f t="shared" si="73"/>
        <v>0</v>
      </c>
      <c r="W401" s="178"/>
      <c r="X401" s="178"/>
      <c r="Y401" s="189"/>
    </row>
    <row r="402" spans="1:31" s="181" customFormat="1" ht="26.25" x14ac:dyDescent="0.35">
      <c r="A402" s="214" t="s">
        <v>1568</v>
      </c>
      <c r="B402" s="215"/>
      <c r="C402" s="215"/>
      <c r="D402" s="263"/>
      <c r="E402" s="263"/>
      <c r="F402" s="263"/>
      <c r="G402" s="217"/>
      <c r="H402" s="263"/>
      <c r="I402" s="263"/>
      <c r="J402" s="264"/>
      <c r="K402" s="264"/>
      <c r="L402" s="264"/>
      <c r="M402" s="265"/>
      <c r="N402" s="265"/>
      <c r="O402" s="474"/>
      <c r="P402" s="474"/>
      <c r="Q402" s="291"/>
      <c r="R402" s="291"/>
      <c r="S402" s="267"/>
      <c r="T402" s="268" t="s">
        <v>14</v>
      </c>
      <c r="U402" s="268">
        <f t="shared" si="72"/>
        <v>0</v>
      </c>
      <c r="V402" s="268" t="str">
        <f t="shared" si="73"/>
        <v/>
      </c>
      <c r="W402" s="268" t="s">
        <v>14</v>
      </c>
      <c r="X402" s="268" t="str">
        <f t="shared" si="82"/>
        <v/>
      </c>
      <c r="Y402" s="269" t="str">
        <f t="shared" si="83"/>
        <v/>
      </c>
    </row>
    <row r="403" spans="1:31" s="181" customFormat="1" ht="52.5" x14ac:dyDescent="0.35">
      <c r="A403" s="183">
        <v>1</v>
      </c>
      <c r="B403" s="244" t="s">
        <v>1569</v>
      </c>
      <c r="C403" s="166" t="s">
        <v>1570</v>
      </c>
      <c r="D403" s="299" t="s">
        <v>1571</v>
      </c>
      <c r="E403" s="168">
        <v>12</v>
      </c>
      <c r="F403" s="182" t="str">
        <f>IF(ISERROR(IF(G403/E403=0,"",G403/E403))=TRUE,"",IF(G403/E403=0,"",G403/E403))</f>
        <v/>
      </c>
      <c r="G403" s="169"/>
      <c r="H403" s="168" t="s">
        <v>23</v>
      </c>
      <c r="I403" s="170">
        <v>0.35</v>
      </c>
      <c r="J403" s="170">
        <v>12</v>
      </c>
      <c r="K403" s="170">
        <v>324</v>
      </c>
      <c r="L403" s="170">
        <v>1296</v>
      </c>
      <c r="M403" s="186">
        <v>325</v>
      </c>
      <c r="N403" s="186">
        <f>M403*$S$3</f>
        <v>65</v>
      </c>
      <c r="O403" s="296">
        <f>SUM(M403,N403)</f>
        <v>390</v>
      </c>
      <c r="P403" s="489">
        <f>ROUND(O403*1.6/10,0)*10</f>
        <v>620</v>
      </c>
      <c r="Q403" s="174" t="str">
        <f>IF(ISERR(IF(O403*G403=0,"",O403*G403))=TRUE,"",IF(O403*G403=0,"",O403*G403))</f>
        <v/>
      </c>
      <c r="R403" s="176" t="s">
        <v>1572</v>
      </c>
      <c r="S403" s="177" t="s">
        <v>1562</v>
      </c>
      <c r="T403" s="178" t="e">
        <f>VLOOKUP(D403,[1]in_protocol!$A:$AC,#REF!,0)</f>
        <v>#REF!</v>
      </c>
      <c r="U403" s="178">
        <f t="shared" si="72"/>
        <v>0</v>
      </c>
      <c r="V403" s="178">
        <f t="shared" si="73"/>
        <v>0</v>
      </c>
      <c r="W403" s="178"/>
      <c r="X403" s="178"/>
      <c r="Y403" s="189"/>
    </row>
    <row r="404" spans="1:31" s="310" customFormat="1" ht="52.5" x14ac:dyDescent="0.35">
      <c r="A404" s="164">
        <v>3</v>
      </c>
      <c r="B404" s="166" t="s">
        <v>1573</v>
      </c>
      <c r="C404" s="308" t="s">
        <v>1574</v>
      </c>
      <c r="D404" s="168" t="s">
        <v>1575</v>
      </c>
      <c r="E404" s="168">
        <v>12</v>
      </c>
      <c r="F404" s="182" t="str">
        <f t="shared" ref="F404" si="92">IF(ISERROR(IF(G404/E404=0,"",G404/E404))=TRUE,"",IF(G404/E404=0,"",G404/E404))</f>
        <v/>
      </c>
      <c r="G404" s="169"/>
      <c r="H404" s="168" t="s">
        <v>24</v>
      </c>
      <c r="I404" s="170">
        <v>0.17</v>
      </c>
      <c r="J404" s="170">
        <v>6</v>
      </c>
      <c r="K404" s="170">
        <v>372</v>
      </c>
      <c r="L404" s="170">
        <v>1860</v>
      </c>
      <c r="M404" s="186">
        <v>608.33000000000004</v>
      </c>
      <c r="N404" s="185">
        <f t="shared" ref="N404" si="93">M404*$S$3</f>
        <v>121.66600000000001</v>
      </c>
      <c r="O404" s="245">
        <f>SUM(M404,N404)</f>
        <v>729.99600000000009</v>
      </c>
      <c r="P404" s="493"/>
      <c r="Q404" s="309" t="str">
        <f t="shared" ref="Q404" si="94">IF(ISERR(IF(O404*G404=0,"",O404*G404))=TRUE,"",IF(O404*G404=0,"",O404*G404))</f>
        <v/>
      </c>
      <c r="R404" s="176" t="s">
        <v>1576</v>
      </c>
      <c r="S404" s="177" t="s">
        <v>1577</v>
      </c>
      <c r="T404" s="178" t="e">
        <f>VLOOKUP(D404,[1]in_protocol!$A:$AC,#REF!,0)</f>
        <v>#REF!</v>
      </c>
      <c r="U404" s="178"/>
      <c r="V404" s="178"/>
      <c r="W404" s="178"/>
      <c r="X404" s="178"/>
      <c r="Y404" s="189"/>
      <c r="Z404" s="190"/>
      <c r="AA404" s="190"/>
      <c r="AB404" s="190"/>
      <c r="AC404" s="190"/>
      <c r="AD404" s="190"/>
      <c r="AE404" s="190"/>
    </row>
    <row r="405" spans="1:31" s="181" customFormat="1" ht="52.5" x14ac:dyDescent="0.35">
      <c r="A405" s="183">
        <v>2</v>
      </c>
      <c r="B405" s="244" t="s">
        <v>1578</v>
      </c>
      <c r="C405" s="166" t="s">
        <v>1579</v>
      </c>
      <c r="D405" s="299" t="s">
        <v>1580</v>
      </c>
      <c r="E405" s="168">
        <v>12</v>
      </c>
      <c r="F405" s="182" t="str">
        <f>IF(ISERROR(IF(G405/E405=0,"",G405/E405))=TRUE,"",IF(G405/E405=0,"",G405/E405))</f>
        <v/>
      </c>
      <c r="G405" s="169"/>
      <c r="H405" s="168" t="s">
        <v>23</v>
      </c>
      <c r="I405" s="170">
        <v>0.35</v>
      </c>
      <c r="J405" s="170">
        <v>12</v>
      </c>
      <c r="K405" s="170">
        <v>324</v>
      </c>
      <c r="L405" s="170">
        <v>1296</v>
      </c>
      <c r="M405" s="186">
        <v>391.67</v>
      </c>
      <c r="N405" s="186">
        <f>M405*$S$3</f>
        <v>78.334000000000003</v>
      </c>
      <c r="O405" s="296">
        <f>SUM(M405,N405)</f>
        <v>470.00400000000002</v>
      </c>
      <c r="P405" s="489">
        <f>ROUND(O405*1.6/10,0)*10</f>
        <v>750</v>
      </c>
      <c r="Q405" s="174" t="str">
        <f>IF(ISERR(IF(O405*G405=0,"",O405*G405))=TRUE,"",IF(O405*G405=0,"",O405*G405))</f>
        <v/>
      </c>
      <c r="R405" s="176" t="s">
        <v>1581</v>
      </c>
      <c r="S405" s="177" t="s">
        <v>1567</v>
      </c>
      <c r="T405" s="178" t="e">
        <f>VLOOKUP(D405,[1]in_protocol!$A:$AC,#REF!,0)</f>
        <v>#REF!</v>
      </c>
      <c r="U405" s="178">
        <f t="shared" si="72"/>
        <v>0</v>
      </c>
      <c r="V405" s="178">
        <f t="shared" si="73"/>
        <v>0</v>
      </c>
      <c r="W405" s="178"/>
      <c r="X405" s="178"/>
      <c r="Y405" s="189"/>
    </row>
    <row r="406" spans="1:31" s="181" customFormat="1" ht="26.25" x14ac:dyDescent="0.35">
      <c r="A406" s="183">
        <v>3</v>
      </c>
      <c r="B406" s="244" t="s">
        <v>1582</v>
      </c>
      <c r="C406" s="166" t="s">
        <v>1583</v>
      </c>
      <c r="D406" s="299" t="s">
        <v>1584</v>
      </c>
      <c r="E406" s="168">
        <v>12</v>
      </c>
      <c r="F406" s="182" t="str">
        <f>IF(ISERROR(IF(G406/E406=0,"",G406/E406))=TRUE,"",IF(G406/E406=0,"",G406/E406))</f>
        <v/>
      </c>
      <c r="G406" s="169"/>
      <c r="H406" s="168" t="s">
        <v>23</v>
      </c>
      <c r="I406" s="170">
        <v>0.23200000000000001</v>
      </c>
      <c r="J406" s="170">
        <v>6</v>
      </c>
      <c r="K406" s="170">
        <v>288</v>
      </c>
      <c r="L406" s="170">
        <v>1440</v>
      </c>
      <c r="M406" s="186">
        <v>608.33000000000004</v>
      </c>
      <c r="N406" s="186">
        <f>M406*$S$3</f>
        <v>121.66600000000001</v>
      </c>
      <c r="O406" s="296">
        <f>SUM(M406,N406)</f>
        <v>729.99600000000009</v>
      </c>
      <c r="P406" s="489">
        <f>ROUND(O406*1.6/10,0)*10</f>
        <v>1170</v>
      </c>
      <c r="Q406" s="174" t="str">
        <f>IF(ISERR(IF(O406*G406=0,"",O406*G406))=TRUE,"",IF(O406*G406=0,"",O406*G406))</f>
        <v/>
      </c>
      <c r="R406" s="176" t="s">
        <v>1585</v>
      </c>
      <c r="S406" s="177" t="s">
        <v>1586</v>
      </c>
      <c r="T406" s="178" t="e">
        <f>VLOOKUP(D406,[1]in_protocol!$A:$AC,#REF!,0)</f>
        <v>#REF!</v>
      </c>
      <c r="U406" s="178">
        <f t="shared" si="72"/>
        <v>0</v>
      </c>
      <c r="V406" s="178">
        <f t="shared" si="73"/>
        <v>0</v>
      </c>
      <c r="W406" s="178"/>
      <c r="X406" s="178"/>
      <c r="Y406" s="189"/>
    </row>
    <row r="407" spans="1:31" s="181" customFormat="1" ht="26.25" x14ac:dyDescent="0.35">
      <c r="A407" s="214" t="s">
        <v>1587</v>
      </c>
      <c r="B407" s="215"/>
      <c r="C407" s="215"/>
      <c r="D407" s="263"/>
      <c r="E407" s="263"/>
      <c r="F407" s="263"/>
      <c r="G407" s="217"/>
      <c r="H407" s="263"/>
      <c r="I407" s="263"/>
      <c r="J407" s="264"/>
      <c r="K407" s="264"/>
      <c r="L407" s="264"/>
      <c r="M407" s="265"/>
      <c r="N407" s="265"/>
      <c r="O407" s="474"/>
      <c r="P407" s="474"/>
      <c r="Q407" s="265"/>
      <c r="R407" s="291"/>
      <c r="S407" s="267"/>
      <c r="T407" s="268" t="s">
        <v>14</v>
      </c>
      <c r="U407" s="268">
        <f t="shared" si="72"/>
        <v>0</v>
      </c>
      <c r="V407" s="268" t="str">
        <f t="shared" si="73"/>
        <v/>
      </c>
      <c r="W407" s="268" t="s">
        <v>14</v>
      </c>
      <c r="X407" s="268" t="str">
        <f t="shared" si="82"/>
        <v/>
      </c>
      <c r="Y407" s="269" t="str">
        <f t="shared" si="83"/>
        <v/>
      </c>
    </row>
    <row r="408" spans="1:31" s="181" customFormat="1" ht="52.5" x14ac:dyDescent="0.35">
      <c r="A408" s="183">
        <v>1</v>
      </c>
      <c r="B408" s="244" t="s">
        <v>1588</v>
      </c>
      <c r="C408" s="166" t="s">
        <v>1589</v>
      </c>
      <c r="D408" s="299" t="s">
        <v>1590</v>
      </c>
      <c r="E408" s="168">
        <v>12</v>
      </c>
      <c r="F408" s="182" t="str">
        <f>IF(ISERROR(IF(G408/E408=0,"",G408/E408))=TRUE,"",IF(G408/E408=0,"",G408/E408))</f>
        <v/>
      </c>
      <c r="G408" s="169"/>
      <c r="H408" s="168" t="s">
        <v>23</v>
      </c>
      <c r="I408" s="170">
        <v>0.35</v>
      </c>
      <c r="J408" s="170">
        <v>12</v>
      </c>
      <c r="K408" s="170">
        <v>324</v>
      </c>
      <c r="L408" s="170">
        <v>1296</v>
      </c>
      <c r="M408" s="186">
        <v>325</v>
      </c>
      <c r="N408" s="186">
        <f>M408*$S$3</f>
        <v>65</v>
      </c>
      <c r="O408" s="296">
        <f>SUM(M408,N408)</f>
        <v>390</v>
      </c>
      <c r="P408" s="489">
        <f>ROUND(O408*1.6/10,0)*10</f>
        <v>620</v>
      </c>
      <c r="Q408" s="174" t="str">
        <f>IF(ISERR(IF(O408*G408=0,"",O408*G408))=TRUE,"",IF(O408*G408=0,"",O408*G408))</f>
        <v/>
      </c>
      <c r="R408" s="176" t="s">
        <v>1591</v>
      </c>
      <c r="S408" s="177" t="s">
        <v>80</v>
      </c>
      <c r="T408" s="178" t="e">
        <f>VLOOKUP(D408,[1]in_protocol!$A:$AC,#REF!,0)</f>
        <v>#REF!</v>
      </c>
      <c r="U408" s="178">
        <f t="shared" ref="U408:U437" si="95">IFERROR(G408*I408,"")</f>
        <v>0</v>
      </c>
      <c r="V408" s="178">
        <f t="shared" ref="V408:V437" si="96">IFERROR(G408/L408,"")</f>
        <v>0</v>
      </c>
      <c r="W408" s="178"/>
      <c r="X408" s="178"/>
      <c r="Y408" s="189"/>
    </row>
    <row r="409" spans="1:31" s="181" customFormat="1" ht="52.5" x14ac:dyDescent="0.35">
      <c r="A409" s="183">
        <v>2</v>
      </c>
      <c r="B409" s="244" t="s">
        <v>1592</v>
      </c>
      <c r="C409" s="166" t="s">
        <v>1593</v>
      </c>
      <c r="D409" s="299" t="s">
        <v>1594</v>
      </c>
      <c r="E409" s="168">
        <v>12</v>
      </c>
      <c r="F409" s="182" t="str">
        <f>IF(ISERROR(IF(G409/E409=0,"",G409/E409))=TRUE,"",IF(G409/E409=0,"",G409/E409))</f>
        <v/>
      </c>
      <c r="G409" s="169"/>
      <c r="H409" s="168" t="s">
        <v>23</v>
      </c>
      <c r="I409" s="170">
        <v>0.35</v>
      </c>
      <c r="J409" s="170">
        <v>12</v>
      </c>
      <c r="K409" s="170">
        <v>324</v>
      </c>
      <c r="L409" s="170">
        <v>1296</v>
      </c>
      <c r="M409" s="186">
        <v>391.67</v>
      </c>
      <c r="N409" s="186">
        <f>M409*$S$3</f>
        <v>78.334000000000003</v>
      </c>
      <c r="O409" s="296">
        <f>SUM(M409,N409)</f>
        <v>470.00400000000002</v>
      </c>
      <c r="P409" s="489">
        <f>ROUND(O409*1.6/10,0)*10</f>
        <v>750</v>
      </c>
      <c r="Q409" s="174" t="str">
        <f>IF(ISERR(IF(O409*G409=0,"",O409*G409))=TRUE,"",IF(O409*G409=0,"",O409*G409))</f>
        <v/>
      </c>
      <c r="R409" s="176" t="s">
        <v>1595</v>
      </c>
      <c r="S409" s="177" t="s">
        <v>1596</v>
      </c>
      <c r="T409" s="178" t="e">
        <f>VLOOKUP(D409,[1]in_protocol!$A:$AC,#REF!,0)</f>
        <v>#REF!</v>
      </c>
      <c r="U409" s="178">
        <f t="shared" si="95"/>
        <v>0</v>
      </c>
      <c r="V409" s="178">
        <f t="shared" si="96"/>
        <v>0</v>
      </c>
      <c r="W409" s="178"/>
      <c r="X409" s="178"/>
      <c r="Y409" s="189"/>
    </row>
    <row r="410" spans="1:31" s="181" customFormat="1" ht="52.5" x14ac:dyDescent="0.35">
      <c r="A410" s="183">
        <v>3</v>
      </c>
      <c r="B410" s="244" t="s">
        <v>1597</v>
      </c>
      <c r="C410" s="166" t="s">
        <v>1598</v>
      </c>
      <c r="D410" s="299" t="s">
        <v>1599</v>
      </c>
      <c r="E410" s="168">
        <v>12</v>
      </c>
      <c r="F410" s="182" t="str">
        <f>IF(ISERROR(IF(G410/E410=0,"",G410/E410))=TRUE,"",IF(G410/E410=0,"",G410/E410))</f>
        <v/>
      </c>
      <c r="G410" s="169"/>
      <c r="H410" s="168" t="s">
        <v>23</v>
      </c>
      <c r="I410" s="170">
        <v>0.215</v>
      </c>
      <c r="J410" s="170">
        <v>12</v>
      </c>
      <c r="K410" s="170">
        <v>408</v>
      </c>
      <c r="L410" s="170">
        <v>2040</v>
      </c>
      <c r="M410" s="186">
        <v>608.33000000000004</v>
      </c>
      <c r="N410" s="186">
        <f>M410*$S$3</f>
        <v>121.66600000000001</v>
      </c>
      <c r="O410" s="296">
        <f>SUM(M410,N410)</f>
        <v>729.99600000000009</v>
      </c>
      <c r="P410" s="489">
        <f>ROUND(O410*1.6/10,0)*10</f>
        <v>1170</v>
      </c>
      <c r="Q410" s="174" t="str">
        <f>IF(ISERR(IF(O410*G410=0,"",O410*G410))=TRUE,"",IF(O410*G410=0,"",O410*G410))</f>
        <v/>
      </c>
      <c r="R410" s="176" t="s">
        <v>1600</v>
      </c>
      <c r="S410" s="177" t="s">
        <v>1601</v>
      </c>
      <c r="T410" s="178" t="e">
        <f>VLOOKUP(D410,[1]in_protocol!$A:$AC,#REF!,0)</f>
        <v>#REF!</v>
      </c>
      <c r="U410" s="178">
        <f t="shared" si="95"/>
        <v>0</v>
      </c>
      <c r="V410" s="178">
        <f t="shared" si="96"/>
        <v>0</v>
      </c>
      <c r="W410" s="178"/>
      <c r="X410" s="178"/>
      <c r="Y410" s="189"/>
    </row>
    <row r="411" spans="1:31" s="181" customFormat="1" ht="52.5" x14ac:dyDescent="0.35">
      <c r="A411" s="183">
        <v>4</v>
      </c>
      <c r="B411" s="244" t="s">
        <v>1602</v>
      </c>
      <c r="C411" s="166" t="s">
        <v>1589</v>
      </c>
      <c r="D411" s="299" t="s">
        <v>1603</v>
      </c>
      <c r="E411" s="168">
        <v>6</v>
      </c>
      <c r="F411" s="182" t="str">
        <f>IF(ISERROR(IF(G411/E411=0,"",G411/E411))=TRUE,"",IF(G411/E411=0,"",G411/E411))</f>
        <v/>
      </c>
      <c r="G411" s="169"/>
      <c r="H411" s="168" t="s">
        <v>23</v>
      </c>
      <c r="I411" s="170">
        <v>1.087</v>
      </c>
      <c r="J411" s="170">
        <v>6</v>
      </c>
      <c r="K411" s="170">
        <v>108</v>
      </c>
      <c r="L411" s="170">
        <v>432</v>
      </c>
      <c r="M411" s="186">
        <v>680.00339999999994</v>
      </c>
      <c r="N411" s="186">
        <f>M411*$S$3</f>
        <v>136.00067999999999</v>
      </c>
      <c r="O411" s="296">
        <f>SUM(M411,N411)</f>
        <v>816.00407999999993</v>
      </c>
      <c r="P411" s="489"/>
      <c r="Q411" s="174" t="str">
        <f>IF(ISERR(IF(O411*G411=0,"",O411*G411))=TRUE,"",IF(O411*G411=0,"",O411*G411))</f>
        <v/>
      </c>
      <c r="R411" s="176" t="s">
        <v>1604</v>
      </c>
      <c r="S411" s="177" t="s">
        <v>80</v>
      </c>
      <c r="T411" s="178" t="e">
        <f>VLOOKUP(D411,[1]in_protocol!$A:$AC,#REF!,0)</f>
        <v>#REF!</v>
      </c>
      <c r="U411" s="178">
        <f t="shared" si="95"/>
        <v>0</v>
      </c>
      <c r="V411" s="178">
        <f t="shared" si="96"/>
        <v>0</v>
      </c>
      <c r="W411" s="178"/>
      <c r="X411" s="178"/>
      <c r="Y411" s="189"/>
    </row>
    <row r="412" spans="1:31" s="181" customFormat="1" ht="52.5" x14ac:dyDescent="0.35">
      <c r="A412" s="183">
        <v>5</v>
      </c>
      <c r="B412" s="244" t="s">
        <v>1605</v>
      </c>
      <c r="C412" s="166" t="s">
        <v>1593</v>
      </c>
      <c r="D412" s="299" t="s">
        <v>1606</v>
      </c>
      <c r="E412" s="168">
        <v>6</v>
      </c>
      <c r="F412" s="182" t="str">
        <f>IF(ISERROR(IF(G412/E412=0,"",G412/E412))=TRUE,"",IF(G412/E412=0,"",G412/E412))</f>
        <v/>
      </c>
      <c r="G412" s="169"/>
      <c r="H412" s="168" t="s">
        <v>24</v>
      </c>
      <c r="I412" s="170">
        <v>1.087</v>
      </c>
      <c r="J412" s="170">
        <v>6</v>
      </c>
      <c r="K412" s="170">
        <v>108</v>
      </c>
      <c r="L412" s="170">
        <v>432</v>
      </c>
      <c r="M412" s="186">
        <v>830.83</v>
      </c>
      <c r="N412" s="186">
        <f>M412*$S$3</f>
        <v>166.16600000000003</v>
      </c>
      <c r="O412" s="296">
        <f>SUM(M412,N412)</f>
        <v>996.99600000000009</v>
      </c>
      <c r="P412" s="489"/>
      <c r="Q412" s="174" t="str">
        <f>IF(ISERR(IF(O412*G412=0,"",O412*G412))=TRUE,"",IF(O412*G412=0,"",O412*G412))</f>
        <v/>
      </c>
      <c r="R412" s="176" t="s">
        <v>1607</v>
      </c>
      <c r="S412" s="177" t="s">
        <v>1596</v>
      </c>
      <c r="T412" s="178" t="e">
        <f>VLOOKUP(D412,[1]in_protocol!$A:$AC,#REF!,0)</f>
        <v>#REF!</v>
      </c>
      <c r="U412" s="178">
        <f t="shared" si="95"/>
        <v>0</v>
      </c>
      <c r="V412" s="178">
        <f t="shared" si="96"/>
        <v>0</v>
      </c>
      <c r="W412" s="178"/>
      <c r="X412" s="178"/>
      <c r="Y412" s="189"/>
    </row>
    <row r="413" spans="1:31" s="181" customFormat="1" ht="26.25" x14ac:dyDescent="0.35">
      <c r="A413" s="214" t="s">
        <v>1608</v>
      </c>
      <c r="B413" s="215"/>
      <c r="C413" s="215"/>
      <c r="D413" s="263"/>
      <c r="E413" s="263"/>
      <c r="F413" s="263"/>
      <c r="G413" s="217"/>
      <c r="H413" s="263"/>
      <c r="I413" s="263"/>
      <c r="J413" s="264"/>
      <c r="K413" s="264"/>
      <c r="L413" s="264"/>
      <c r="M413" s="265"/>
      <c r="N413" s="265"/>
      <c r="O413" s="474"/>
      <c r="P413" s="474"/>
      <c r="Q413" s="265"/>
      <c r="R413" s="291"/>
      <c r="S413" s="267"/>
      <c r="T413" s="268" t="s">
        <v>14</v>
      </c>
      <c r="U413" s="268">
        <f t="shared" si="95"/>
        <v>0</v>
      </c>
      <c r="V413" s="268" t="str">
        <f t="shared" si="96"/>
        <v/>
      </c>
      <c r="W413" s="268" t="s">
        <v>14</v>
      </c>
      <c r="X413" s="268" t="str">
        <f t="shared" si="82"/>
        <v/>
      </c>
      <c r="Y413" s="269" t="str">
        <f t="shared" si="83"/>
        <v/>
      </c>
    </row>
    <row r="414" spans="1:31" s="181" customFormat="1" ht="53.25" thickBot="1" x14ac:dyDescent="0.4">
      <c r="A414" s="183">
        <v>1</v>
      </c>
      <c r="B414" s="244" t="s">
        <v>1609</v>
      </c>
      <c r="C414" s="166" t="s">
        <v>1610</v>
      </c>
      <c r="D414" s="299" t="s">
        <v>1611</v>
      </c>
      <c r="E414" s="168">
        <v>6</v>
      </c>
      <c r="F414" s="182" t="str">
        <f>IF(ISERROR(IF(G414/E414=0,"",G414/E414))=TRUE,"",IF(G414/E414=0,"",G414/E414))</f>
        <v/>
      </c>
      <c r="G414" s="169"/>
      <c r="H414" s="168" t="s">
        <v>23</v>
      </c>
      <c r="I414" s="170">
        <v>0.55900000000000005</v>
      </c>
      <c r="J414" s="170">
        <v>6</v>
      </c>
      <c r="K414" s="170">
        <v>72</v>
      </c>
      <c r="L414" s="170">
        <v>720</v>
      </c>
      <c r="M414" s="186">
        <v>900</v>
      </c>
      <c r="N414" s="186">
        <f>M414*$S$3</f>
        <v>180</v>
      </c>
      <c r="O414" s="296">
        <f>SUM(M414,N414)</f>
        <v>1080</v>
      </c>
      <c r="P414" s="489"/>
      <c r="Q414" s="174" t="str">
        <f>IF(ISERR(IF(O414*G414=0,"",O414*G414))=TRUE,"",IF(O414*G414=0,"",O414*G414))</f>
        <v/>
      </c>
      <c r="R414" s="176" t="s">
        <v>1612</v>
      </c>
      <c r="S414" s="177" t="s">
        <v>1613</v>
      </c>
      <c r="T414" s="178" t="e">
        <f>VLOOKUP(D414,[1]in_protocol!$A:$AC,#REF!,0)</f>
        <v>#REF!</v>
      </c>
      <c r="U414" s="178">
        <f t="shared" si="95"/>
        <v>0</v>
      </c>
      <c r="V414" s="178">
        <f t="shared" si="96"/>
        <v>0</v>
      </c>
      <c r="W414" s="178"/>
      <c r="X414" s="178"/>
      <c r="Y414" s="189"/>
    </row>
    <row r="415" spans="1:31" s="181" customFormat="1" ht="27" thickBot="1" x14ac:dyDescent="0.4">
      <c r="A415" s="122" t="s">
        <v>1614</v>
      </c>
      <c r="B415" s="225"/>
      <c r="C415" s="226"/>
      <c r="D415" s="227"/>
      <c r="E415" s="227"/>
      <c r="F415" s="227"/>
      <c r="G415" s="228"/>
      <c r="H415" s="227"/>
      <c r="I415" s="227"/>
      <c r="J415" s="229"/>
      <c r="K415" s="229"/>
      <c r="L415" s="229"/>
      <c r="M415" s="230"/>
      <c r="N415" s="230"/>
      <c r="O415" s="472"/>
      <c r="P415" s="472"/>
      <c r="Q415" s="230"/>
      <c r="R415" s="230"/>
      <c r="S415" s="231"/>
      <c r="T415" s="232" t="s">
        <v>14</v>
      </c>
      <c r="U415" s="232">
        <f t="shared" si="95"/>
        <v>0</v>
      </c>
      <c r="V415" s="232" t="str">
        <f t="shared" si="96"/>
        <v/>
      </c>
      <c r="W415" s="232" t="s">
        <v>14</v>
      </c>
      <c r="X415" s="232" t="str">
        <f t="shared" si="82"/>
        <v/>
      </c>
      <c r="Y415" s="233" t="str">
        <f t="shared" si="83"/>
        <v/>
      </c>
    </row>
    <row r="416" spans="1:31" s="181" customFormat="1" ht="52.5" x14ac:dyDescent="0.35">
      <c r="A416" s="164">
        <f>IF(ISERR(#REF!+1)=TRUE,1,#REF!+1)</f>
        <v>1</v>
      </c>
      <c r="B416" s="166" t="s">
        <v>1615</v>
      </c>
      <c r="C416" s="166" t="s">
        <v>1616</v>
      </c>
      <c r="D416" s="275" t="s">
        <v>1617</v>
      </c>
      <c r="E416" s="168">
        <v>12</v>
      </c>
      <c r="F416" s="182" t="str">
        <f>IF(ISERROR(IF(G416/E416=0,"",G416/E416))=TRUE,"",IF(G416/E416=0,"",G416/E416))</f>
        <v/>
      </c>
      <c r="G416" s="169"/>
      <c r="H416" s="168" t="s">
        <v>23</v>
      </c>
      <c r="I416" s="170">
        <v>0.18</v>
      </c>
      <c r="J416" s="170">
        <v>18</v>
      </c>
      <c r="K416" s="170">
        <v>396</v>
      </c>
      <c r="L416" s="170">
        <v>1980</v>
      </c>
      <c r="M416" s="186">
        <v>595.83000000000004</v>
      </c>
      <c r="N416" s="185">
        <f>M416*$S$3</f>
        <v>119.16600000000001</v>
      </c>
      <c r="O416" s="296">
        <f>SUM(M416,N416)</f>
        <v>714.99600000000009</v>
      </c>
      <c r="P416" s="489">
        <f>ROUND(O416*1.6/10,0)*10</f>
        <v>1140</v>
      </c>
      <c r="Q416" s="174" t="str">
        <f>IF(ISERR(IF(O416*G416=0,"",O416*G416))=TRUE,"",IF(O416*G416=0,"",O416*G416))</f>
        <v/>
      </c>
      <c r="R416" s="176" t="s">
        <v>1618</v>
      </c>
      <c r="S416" s="177" t="s">
        <v>1619</v>
      </c>
      <c r="T416" s="178" t="e">
        <f>VLOOKUP(D416,[1]in_protocol!$A:$AC,#REF!,0)</f>
        <v>#REF!</v>
      </c>
      <c r="U416" s="178">
        <f t="shared" si="95"/>
        <v>0</v>
      </c>
      <c r="V416" s="178">
        <f t="shared" si="96"/>
        <v>0</v>
      </c>
      <c r="W416" s="178"/>
      <c r="X416" s="178"/>
      <c r="Y416" s="189"/>
    </row>
    <row r="417" spans="1:25" s="181" customFormat="1" ht="52.5" x14ac:dyDescent="0.35">
      <c r="A417" s="164">
        <f>IF(ISERR(A416+1)=TRUE,1,A416+1)</f>
        <v>2</v>
      </c>
      <c r="B417" s="166" t="s">
        <v>1620</v>
      </c>
      <c r="C417" s="166" t="s">
        <v>1621</v>
      </c>
      <c r="D417" s="275" t="s">
        <v>1622</v>
      </c>
      <c r="E417" s="168">
        <v>12</v>
      </c>
      <c r="F417" s="182" t="str">
        <f>IF(ISERROR(IF(G417/E417=0,"",G417/E417))=TRUE,"",IF(G417/E417=0,"",G417/E417))</f>
        <v/>
      </c>
      <c r="G417" s="169"/>
      <c r="H417" s="168" t="s">
        <v>23</v>
      </c>
      <c r="I417" s="170">
        <v>0.18</v>
      </c>
      <c r="J417" s="170">
        <v>18</v>
      </c>
      <c r="K417" s="170">
        <v>396</v>
      </c>
      <c r="L417" s="170">
        <v>1980</v>
      </c>
      <c r="M417" s="186">
        <v>595.83000000000004</v>
      </c>
      <c r="N417" s="185">
        <f>M417*$S$3</f>
        <v>119.16600000000001</v>
      </c>
      <c r="O417" s="296">
        <f>SUM(M417,N417)</f>
        <v>714.99600000000009</v>
      </c>
      <c r="P417" s="489">
        <f>ROUND(O417*1.6/10,0)*10</f>
        <v>1140</v>
      </c>
      <c r="Q417" s="174" t="str">
        <f>IF(ISERR(IF(O417*G417=0,"",O417*G417))=TRUE,"",IF(O417*G417=0,"",O417*G417))</f>
        <v/>
      </c>
      <c r="R417" s="176" t="s">
        <v>1623</v>
      </c>
      <c r="S417" s="177" t="s">
        <v>1619</v>
      </c>
      <c r="T417" s="178" t="e">
        <f>VLOOKUP(D417,[1]in_protocol!$A:$AC,#REF!,0)</f>
        <v>#REF!</v>
      </c>
      <c r="U417" s="178">
        <f t="shared" si="95"/>
        <v>0</v>
      </c>
      <c r="V417" s="178">
        <f t="shared" si="96"/>
        <v>0</v>
      </c>
      <c r="W417" s="178"/>
      <c r="X417" s="178"/>
      <c r="Y417" s="189"/>
    </row>
    <row r="418" spans="1:25" s="181" customFormat="1" ht="79.5" thickBot="1" x14ac:dyDescent="0.4">
      <c r="A418" s="164">
        <f>IF(ISERR(A417+1)=TRUE,1,A417+1)</f>
        <v>3</v>
      </c>
      <c r="B418" s="166" t="s">
        <v>1624</v>
      </c>
      <c r="C418" s="166" t="s">
        <v>1625</v>
      </c>
      <c r="D418" s="275" t="s">
        <v>1626</v>
      </c>
      <c r="E418" s="168">
        <v>12</v>
      </c>
      <c r="F418" s="182" t="str">
        <f>IF(ISERROR(IF(G418/E418=0,"",G418/E418))=TRUE,"",IF(G418/E418=0,"",G418/E418))</f>
        <v/>
      </c>
      <c r="G418" s="169"/>
      <c r="H418" s="168" t="s">
        <v>23</v>
      </c>
      <c r="I418" s="170">
        <v>0.18</v>
      </c>
      <c r="J418" s="170">
        <v>18</v>
      </c>
      <c r="K418" s="170">
        <v>396</v>
      </c>
      <c r="L418" s="170">
        <v>1980</v>
      </c>
      <c r="M418" s="186">
        <v>595.83000000000004</v>
      </c>
      <c r="N418" s="185">
        <f>M418*$S$3</f>
        <v>119.16600000000001</v>
      </c>
      <c r="O418" s="296">
        <f>SUM(M418,N418)</f>
        <v>714.99600000000009</v>
      </c>
      <c r="P418" s="489">
        <f>ROUND(O418*1.6/10,0)*10</f>
        <v>1140</v>
      </c>
      <c r="Q418" s="174" t="str">
        <f>IF(ISERR(IF(O418*G418=0,"",O418*G418))=TRUE,"",IF(O418*G418=0,"",O418*G418))</f>
        <v/>
      </c>
      <c r="R418" s="176" t="s">
        <v>1627</v>
      </c>
      <c r="S418" s="177" t="s">
        <v>1619</v>
      </c>
      <c r="T418" s="178" t="e">
        <f>VLOOKUP(D418,[1]in_protocol!$A:$AC,#REF!,0)</f>
        <v>#REF!</v>
      </c>
      <c r="U418" s="178">
        <f t="shared" si="95"/>
        <v>0</v>
      </c>
      <c r="V418" s="178">
        <f t="shared" si="96"/>
        <v>0</v>
      </c>
      <c r="W418" s="178"/>
      <c r="X418" s="178"/>
      <c r="Y418" s="189"/>
    </row>
    <row r="419" spans="1:25" s="181" customFormat="1" ht="27" thickBot="1" x14ac:dyDescent="0.4">
      <c r="A419" s="122" t="s">
        <v>1628</v>
      </c>
      <c r="B419" s="225"/>
      <c r="C419" s="226"/>
      <c r="D419" s="227"/>
      <c r="E419" s="227"/>
      <c r="F419" s="227"/>
      <c r="G419" s="228"/>
      <c r="H419" s="227"/>
      <c r="I419" s="227"/>
      <c r="J419" s="229"/>
      <c r="K419" s="229"/>
      <c r="L419" s="229"/>
      <c r="M419" s="230"/>
      <c r="N419" s="230"/>
      <c r="O419" s="472"/>
      <c r="P419" s="472"/>
      <c r="Q419" s="230"/>
      <c r="R419" s="230"/>
      <c r="S419" s="231"/>
      <c r="T419" s="232" t="s">
        <v>14</v>
      </c>
      <c r="U419" s="232">
        <f t="shared" si="95"/>
        <v>0</v>
      </c>
      <c r="V419" s="232" t="str">
        <f t="shared" si="96"/>
        <v/>
      </c>
      <c r="W419" s="232" t="s">
        <v>14</v>
      </c>
      <c r="X419" s="232" t="str">
        <f t="shared" si="82"/>
        <v/>
      </c>
      <c r="Y419" s="233" t="str">
        <f t="shared" si="83"/>
        <v/>
      </c>
    </row>
    <row r="420" spans="1:25" s="315" customFormat="1" ht="26.25" x14ac:dyDescent="0.35">
      <c r="A420" s="277" t="s">
        <v>1629</v>
      </c>
      <c r="B420" s="270"/>
      <c r="C420" s="270"/>
      <c r="D420" s="311"/>
      <c r="E420" s="311"/>
      <c r="F420" s="311"/>
      <c r="G420" s="312"/>
      <c r="H420" s="311"/>
      <c r="I420" s="311"/>
      <c r="J420" s="283"/>
      <c r="K420" s="283"/>
      <c r="L420" s="283"/>
      <c r="M420" s="313"/>
      <c r="N420" s="314"/>
      <c r="O420" s="314"/>
      <c r="P420" s="314"/>
      <c r="Q420" s="314"/>
      <c r="R420" s="314"/>
      <c r="S420" s="259"/>
      <c r="T420" s="260" t="s">
        <v>14</v>
      </c>
      <c r="U420" s="260">
        <f t="shared" si="95"/>
        <v>0</v>
      </c>
      <c r="V420" s="260" t="str">
        <f t="shared" si="96"/>
        <v/>
      </c>
      <c r="W420" s="260" t="s">
        <v>14</v>
      </c>
      <c r="X420" s="260" t="str">
        <f t="shared" si="82"/>
        <v/>
      </c>
      <c r="Y420" s="261" t="str">
        <f t="shared" si="83"/>
        <v/>
      </c>
    </row>
    <row r="421" spans="1:25" s="181" customFormat="1" ht="52.5" x14ac:dyDescent="0.35">
      <c r="A421" s="164">
        <v>1</v>
      </c>
      <c r="B421" s="165" t="s">
        <v>1630</v>
      </c>
      <c r="C421" s="166" t="s">
        <v>1631</v>
      </c>
      <c r="D421" s="167" t="s">
        <v>1632</v>
      </c>
      <c r="E421" s="168">
        <v>6</v>
      </c>
      <c r="F421" s="168" t="str">
        <f>IF(ISERROR(IF(G421/E421=0,"",G421/E421))=TRUE,"",IF(G421/E421=0,"",G421/E421))</f>
        <v/>
      </c>
      <c r="G421" s="169"/>
      <c r="H421" s="168" t="s">
        <v>23</v>
      </c>
      <c r="I421" s="170">
        <v>0.27200000000000002</v>
      </c>
      <c r="J421" s="170">
        <v>6</v>
      </c>
      <c r="K421" s="170">
        <v>300</v>
      </c>
      <c r="L421" s="170">
        <v>1200</v>
      </c>
      <c r="M421" s="171">
        <v>558.33000000000004</v>
      </c>
      <c r="N421" s="172">
        <f>M421*$S$3</f>
        <v>111.66600000000001</v>
      </c>
      <c r="O421" s="475">
        <f>SUM(M421,N421)</f>
        <v>669.99600000000009</v>
      </c>
      <c r="P421" s="489">
        <f>ROUND(O421*1.6/10,0)*10</f>
        <v>1070</v>
      </c>
      <c r="Q421" s="175" t="str">
        <f>IF(ISERR(IF(O421*G421=0,"",O421*G421))=TRUE,"",IF(O421*G421=0,"",O421*G421))</f>
        <v/>
      </c>
      <c r="R421" s="176" t="s">
        <v>1633</v>
      </c>
      <c r="S421" s="177" t="s">
        <v>1634</v>
      </c>
      <c r="T421" s="178" t="e">
        <f>VLOOKUP(D421,[1]in_protocol!$A:$AC,#REF!,0)</f>
        <v>#REF!</v>
      </c>
      <c r="U421" s="179">
        <f t="shared" si="95"/>
        <v>0</v>
      </c>
      <c r="V421" s="179">
        <f t="shared" si="96"/>
        <v>0</v>
      </c>
      <c r="W421" s="178"/>
      <c r="X421" s="179"/>
      <c r="Y421" s="180"/>
    </row>
    <row r="422" spans="1:25" s="181" customFormat="1" ht="52.5" x14ac:dyDescent="0.35">
      <c r="A422" s="164">
        <v>2</v>
      </c>
      <c r="B422" s="165" t="s">
        <v>1635</v>
      </c>
      <c r="C422" s="166" t="s">
        <v>1636</v>
      </c>
      <c r="D422" s="167" t="s">
        <v>1637</v>
      </c>
      <c r="E422" s="168">
        <v>1</v>
      </c>
      <c r="F422" s="182" t="str">
        <f>IF(ISERROR(IF(G422/E422=0,"",G422/E422))=TRUE,"",IF(G422/E422=0,"",G422/E422))</f>
        <v/>
      </c>
      <c r="G422" s="169"/>
      <c r="H422" s="168" t="s">
        <v>24</v>
      </c>
      <c r="I422" s="170">
        <v>0.29599999999999999</v>
      </c>
      <c r="J422" s="170">
        <v>12</v>
      </c>
      <c r="K422" s="170">
        <v>312</v>
      </c>
      <c r="L422" s="170">
        <v>1248</v>
      </c>
      <c r="M422" s="171">
        <v>558.33000000000004</v>
      </c>
      <c r="N422" s="172">
        <f>M422*$S$3</f>
        <v>111.66600000000001</v>
      </c>
      <c r="O422" s="475">
        <f>SUM(M422,N422)</f>
        <v>669.99600000000009</v>
      </c>
      <c r="P422" s="489">
        <f>ROUND(O422*1.6/10,0)*10</f>
        <v>1070</v>
      </c>
      <c r="Q422" s="175" t="str">
        <f>IF(ISERR(IF(O422*G422=0,"",O422*G422))=TRUE,"",IF(O422*G422=0,"",O422*G422))</f>
        <v/>
      </c>
      <c r="R422" s="176" t="s">
        <v>1638</v>
      </c>
      <c r="S422" s="177" t="s">
        <v>1639</v>
      </c>
      <c r="T422" s="178" t="e">
        <f>VLOOKUP(D422,[1]in_protocol!$A:$AC,#REF!,0)</f>
        <v>#REF!</v>
      </c>
      <c r="U422" s="179">
        <f t="shared" si="95"/>
        <v>0</v>
      </c>
      <c r="V422" s="179">
        <f t="shared" si="96"/>
        <v>0</v>
      </c>
      <c r="W422" s="178"/>
      <c r="X422" s="179"/>
      <c r="Y422" s="180"/>
    </row>
    <row r="423" spans="1:25" s="181" customFormat="1" ht="52.5" x14ac:dyDescent="0.35">
      <c r="A423" s="164">
        <v>3</v>
      </c>
      <c r="B423" s="165" t="s">
        <v>1640</v>
      </c>
      <c r="C423" s="166" t="s">
        <v>1641</v>
      </c>
      <c r="D423" s="167" t="s">
        <v>1642</v>
      </c>
      <c r="E423" s="168">
        <v>1</v>
      </c>
      <c r="F423" s="182" t="str">
        <f>IF(ISERROR(IF(G423/E423=0,"",G423/E423))=TRUE,"",IF(G423/E423=0,"",G423/E423))</f>
        <v/>
      </c>
      <c r="G423" s="169"/>
      <c r="H423" s="168" t="s">
        <v>24</v>
      </c>
      <c r="I423" s="170">
        <v>0.13500000000000001</v>
      </c>
      <c r="J423" s="170">
        <v>12</v>
      </c>
      <c r="K423" s="170">
        <v>408</v>
      </c>
      <c r="L423" s="170">
        <v>2040</v>
      </c>
      <c r="M423" s="171">
        <v>558.33000000000004</v>
      </c>
      <c r="N423" s="172">
        <f>M423*$S$3</f>
        <v>111.66600000000001</v>
      </c>
      <c r="O423" s="475">
        <f>SUM(M423,N423)</f>
        <v>669.99600000000009</v>
      </c>
      <c r="P423" s="489">
        <f>ROUND(O423*1.6/10,0)*10</f>
        <v>1070</v>
      </c>
      <c r="Q423" s="175" t="str">
        <f>IF(ISERR(IF(O423*G423=0,"",O423*G423))=TRUE,"",IF(O423*G423=0,"",O423*G423))</f>
        <v/>
      </c>
      <c r="R423" s="176" t="s">
        <v>1643</v>
      </c>
      <c r="S423" s="177" t="s">
        <v>1644</v>
      </c>
      <c r="T423" s="178" t="e">
        <f>VLOOKUP(D423,[1]in_protocol!$A:$AC,#REF!,0)</f>
        <v>#REF!</v>
      </c>
      <c r="U423" s="179">
        <f t="shared" si="95"/>
        <v>0</v>
      </c>
      <c r="V423" s="179">
        <f t="shared" si="96"/>
        <v>0</v>
      </c>
      <c r="W423" s="178"/>
      <c r="X423" s="179"/>
      <c r="Y423" s="180"/>
    </row>
    <row r="424" spans="1:25" s="315" customFormat="1" ht="26.25" x14ac:dyDescent="0.35">
      <c r="A424" s="277" t="s">
        <v>1645</v>
      </c>
      <c r="B424" s="270"/>
      <c r="C424" s="270"/>
      <c r="D424" s="311"/>
      <c r="E424" s="311"/>
      <c r="F424" s="311"/>
      <c r="G424" s="312"/>
      <c r="H424" s="311"/>
      <c r="I424" s="311"/>
      <c r="J424" s="283"/>
      <c r="K424" s="283"/>
      <c r="L424" s="283"/>
      <c r="M424" s="313"/>
      <c r="N424" s="314"/>
      <c r="O424" s="314"/>
      <c r="P424" s="314"/>
      <c r="Q424" s="314"/>
      <c r="R424" s="314"/>
      <c r="S424" s="259"/>
      <c r="T424" s="260" t="s">
        <v>14</v>
      </c>
      <c r="U424" s="260">
        <f t="shared" si="95"/>
        <v>0</v>
      </c>
      <c r="V424" s="260" t="str">
        <f t="shared" si="96"/>
        <v/>
      </c>
      <c r="W424" s="260" t="s">
        <v>14</v>
      </c>
      <c r="X424" s="260" t="str">
        <f t="shared" si="82"/>
        <v/>
      </c>
      <c r="Y424" s="261" t="str">
        <f t="shared" si="83"/>
        <v/>
      </c>
    </row>
    <row r="425" spans="1:25" s="181" customFormat="1" ht="52.5" x14ac:dyDescent="0.35">
      <c r="A425" s="164">
        <v>4</v>
      </c>
      <c r="B425" s="166" t="s">
        <v>1646</v>
      </c>
      <c r="C425" s="166" t="s">
        <v>1647</v>
      </c>
      <c r="D425" s="167" t="s">
        <v>1648</v>
      </c>
      <c r="E425" s="168">
        <v>6</v>
      </c>
      <c r="F425" s="182" t="str">
        <f>IF(ISERROR(IF(G425/E425=0,"",G425/E425))=TRUE,"",IF(G425/E425=0,"",G425/E425))</f>
        <v/>
      </c>
      <c r="G425" s="169"/>
      <c r="H425" s="168" t="s">
        <v>24</v>
      </c>
      <c r="I425" s="170">
        <v>0.14000000000000001</v>
      </c>
      <c r="J425" s="170">
        <v>24</v>
      </c>
      <c r="K425" s="170">
        <v>312</v>
      </c>
      <c r="L425" s="170">
        <v>3120</v>
      </c>
      <c r="M425" s="171">
        <v>608.33000000000004</v>
      </c>
      <c r="N425" s="187">
        <f>M425*$S$3</f>
        <v>121.66600000000001</v>
      </c>
      <c r="O425" s="475">
        <f>SUM(M425,N425)</f>
        <v>729.99600000000009</v>
      </c>
      <c r="P425" s="489">
        <f>ROUND(O425*1.6/10,0)*10</f>
        <v>1170</v>
      </c>
      <c r="Q425" s="175" t="str">
        <f>IF(ISERR(IF(O425*G425=0,"",O425*G425))=TRUE,"",IF(O425*G425=0,"",O425*G425))</f>
        <v/>
      </c>
      <c r="R425" s="176" t="s">
        <v>1649</v>
      </c>
      <c r="S425" s="177" t="s">
        <v>1650</v>
      </c>
      <c r="T425" s="178" t="e">
        <f>VLOOKUP(D425,[1]in_protocol!$A:$AC,#REF!,0)</f>
        <v>#REF!</v>
      </c>
      <c r="U425" s="179">
        <f t="shared" si="95"/>
        <v>0</v>
      </c>
      <c r="V425" s="179">
        <f t="shared" si="96"/>
        <v>0</v>
      </c>
      <c r="W425" s="178"/>
      <c r="X425" s="179"/>
      <c r="Y425" s="180"/>
    </row>
    <row r="426" spans="1:25" s="181" customFormat="1" ht="52.5" x14ac:dyDescent="0.35">
      <c r="A426" s="164">
        <v>5</v>
      </c>
      <c r="B426" s="165" t="s">
        <v>1651</v>
      </c>
      <c r="C426" s="166" t="s">
        <v>1652</v>
      </c>
      <c r="D426" s="167" t="s">
        <v>1653</v>
      </c>
      <c r="E426" s="168">
        <v>12</v>
      </c>
      <c r="F426" s="182" t="str">
        <f>IF(ISERROR(IF(G426/E426=0,"",G426/E426))=TRUE,"",IF(G426/E426=0,"",G426/E426))</f>
        <v/>
      </c>
      <c r="G426" s="169"/>
      <c r="H426" s="168" t="s">
        <v>23</v>
      </c>
      <c r="I426" s="170">
        <v>8.8999999999999996E-2</v>
      </c>
      <c r="J426" s="170">
        <v>12</v>
      </c>
      <c r="K426" s="170">
        <v>264</v>
      </c>
      <c r="L426" s="170">
        <v>2904</v>
      </c>
      <c r="M426" s="171">
        <v>608.33000000000004</v>
      </c>
      <c r="N426" s="187">
        <f>M426*$S$3</f>
        <v>121.66600000000001</v>
      </c>
      <c r="O426" s="475">
        <f>SUM(M426,N426)</f>
        <v>729.99600000000009</v>
      </c>
      <c r="P426" s="489">
        <f>ROUND(O426*1.6/10,0)*10</f>
        <v>1170</v>
      </c>
      <c r="Q426" s="175" t="str">
        <f>IF(ISERR(IF(O426*G426=0,"",O426*G426))=TRUE,"",IF(O426*G426=0,"",O426*G426))</f>
        <v/>
      </c>
      <c r="R426" s="176" t="s">
        <v>1654</v>
      </c>
      <c r="S426" s="177" t="s">
        <v>1655</v>
      </c>
      <c r="T426" s="178" t="e">
        <f>VLOOKUP(D426,[1]in_protocol!$A:$AC,#REF!,0)</f>
        <v>#REF!</v>
      </c>
      <c r="U426" s="179">
        <f t="shared" si="95"/>
        <v>0</v>
      </c>
      <c r="V426" s="179">
        <f t="shared" si="96"/>
        <v>0</v>
      </c>
      <c r="W426" s="178"/>
      <c r="X426" s="179"/>
      <c r="Y426" s="180"/>
    </row>
    <row r="427" spans="1:25" s="181" customFormat="1" ht="52.5" x14ac:dyDescent="0.35">
      <c r="A427" s="164">
        <v>6</v>
      </c>
      <c r="B427" s="165" t="s">
        <v>1656</v>
      </c>
      <c r="C427" s="166" t="s">
        <v>1657</v>
      </c>
      <c r="D427" s="167" t="s">
        <v>1658</v>
      </c>
      <c r="E427" s="168">
        <v>6</v>
      </c>
      <c r="F427" s="182" t="str">
        <f>IF(ISERROR(IF(G427/E427=0,"",G427/E427))=TRUE,"",IF(G427/E427=0,"",G427/E427))</f>
        <v/>
      </c>
      <c r="G427" s="169"/>
      <c r="H427" s="168" t="s">
        <v>25</v>
      </c>
      <c r="I427" s="170">
        <v>0.23200000000000001</v>
      </c>
      <c r="J427" s="170">
        <v>6</v>
      </c>
      <c r="K427" s="170">
        <v>288</v>
      </c>
      <c r="L427" s="170">
        <v>1440</v>
      </c>
      <c r="M427" s="171">
        <v>608.33000000000004</v>
      </c>
      <c r="N427" s="172">
        <f>M427*$S$3</f>
        <v>121.66600000000001</v>
      </c>
      <c r="O427" s="475">
        <f>SUM(M427,N427)</f>
        <v>729.99600000000009</v>
      </c>
      <c r="P427" s="489">
        <f>ROUND(O427*1.6/10,0)*10</f>
        <v>1170</v>
      </c>
      <c r="Q427" s="175" t="str">
        <f>IF(ISERR(IF(O427*G427=0,"",O427*G427))=TRUE,"",IF(O427*G427=0,"",O427*G427))</f>
        <v/>
      </c>
      <c r="R427" s="176" t="s">
        <v>1659</v>
      </c>
      <c r="S427" s="177" t="s">
        <v>1660</v>
      </c>
      <c r="T427" s="178" t="e">
        <f>VLOOKUP(D427,[1]in_protocol!$A:$AC,#REF!,0)</f>
        <v>#REF!</v>
      </c>
      <c r="U427" s="179">
        <f t="shared" si="95"/>
        <v>0</v>
      </c>
      <c r="V427" s="179">
        <f t="shared" si="96"/>
        <v>0</v>
      </c>
      <c r="W427" s="178"/>
      <c r="X427" s="179"/>
      <c r="Y427" s="180"/>
    </row>
    <row r="428" spans="1:25" s="315" customFormat="1" ht="26.25" x14ac:dyDescent="0.35">
      <c r="A428" s="277" t="s">
        <v>1661</v>
      </c>
      <c r="B428" s="270"/>
      <c r="C428" s="270"/>
      <c r="D428" s="311"/>
      <c r="E428" s="311"/>
      <c r="F428" s="311"/>
      <c r="G428" s="312"/>
      <c r="H428" s="311"/>
      <c r="I428" s="311"/>
      <c r="J428" s="283"/>
      <c r="K428" s="283"/>
      <c r="L428" s="283"/>
      <c r="M428" s="313"/>
      <c r="N428" s="314"/>
      <c r="O428" s="314"/>
      <c r="P428" s="314"/>
      <c r="Q428" s="314"/>
      <c r="R428" s="314"/>
      <c r="S428" s="259"/>
      <c r="T428" s="260" t="s">
        <v>14</v>
      </c>
      <c r="U428" s="260">
        <f t="shared" si="95"/>
        <v>0</v>
      </c>
      <c r="V428" s="260" t="str">
        <f t="shared" si="96"/>
        <v/>
      </c>
      <c r="W428" s="260" t="s">
        <v>14</v>
      </c>
      <c r="X428" s="260" t="str">
        <f t="shared" si="82"/>
        <v/>
      </c>
      <c r="Y428" s="261" t="str">
        <f t="shared" si="83"/>
        <v/>
      </c>
    </row>
    <row r="429" spans="1:25" s="181" customFormat="1" ht="26.25" x14ac:dyDescent="0.35">
      <c r="A429" s="164">
        <v>7</v>
      </c>
      <c r="B429" s="166" t="s">
        <v>1662</v>
      </c>
      <c r="C429" s="166" t="s">
        <v>1663</v>
      </c>
      <c r="D429" s="167" t="s">
        <v>1664</v>
      </c>
      <c r="E429" s="168">
        <v>6</v>
      </c>
      <c r="F429" s="168" t="str">
        <f>IF(ISERROR(IF(G429/E429=0,"",G429/E429))=TRUE,"",IF(G429/E429=0,"",G429/E429))</f>
        <v/>
      </c>
      <c r="G429" s="169"/>
      <c r="H429" s="168" t="s">
        <v>23</v>
      </c>
      <c r="I429" s="170">
        <v>2.1000000000000001E-2</v>
      </c>
      <c r="J429" s="170">
        <v>24</v>
      </c>
      <c r="K429" s="170">
        <v>696</v>
      </c>
      <c r="L429" s="170">
        <v>6264</v>
      </c>
      <c r="M429" s="171">
        <v>558.33000000000004</v>
      </c>
      <c r="N429" s="172">
        <f>M429*$S$3</f>
        <v>111.66600000000001</v>
      </c>
      <c r="O429" s="475">
        <f>SUM(M429,N429)</f>
        <v>669.99600000000009</v>
      </c>
      <c r="P429" s="489">
        <f>ROUND(O429*1.6/10,0)*10</f>
        <v>1070</v>
      </c>
      <c r="Q429" s="175" t="str">
        <f>IF(ISERR(IF(O429*G429=0,"",O429*G429))=TRUE,"",IF(O429*G429=0,"",O429*G429))</f>
        <v/>
      </c>
      <c r="R429" s="176" t="s">
        <v>1665</v>
      </c>
      <c r="S429" s="177" t="s">
        <v>1666</v>
      </c>
      <c r="T429" s="178" t="e">
        <f>VLOOKUP(D429,[1]in_protocol!$A:$AC,#REF!,0)</f>
        <v>#REF!</v>
      </c>
      <c r="U429" s="179">
        <f t="shared" si="95"/>
        <v>0</v>
      </c>
      <c r="V429" s="179">
        <f t="shared" si="96"/>
        <v>0</v>
      </c>
      <c r="W429" s="178"/>
      <c r="X429" s="179"/>
      <c r="Y429" s="180"/>
    </row>
    <row r="430" spans="1:25" s="181" customFormat="1" ht="52.5" x14ac:dyDescent="0.35">
      <c r="A430" s="164">
        <v>8</v>
      </c>
      <c r="B430" s="166" t="s">
        <v>1667</v>
      </c>
      <c r="C430" s="166" t="s">
        <v>1668</v>
      </c>
      <c r="D430" s="167" t="s">
        <v>1669</v>
      </c>
      <c r="E430" s="168">
        <v>6</v>
      </c>
      <c r="F430" s="182" t="str">
        <f>IF(ISERROR(IF(G430/E430=0,"",G430/E430))=TRUE,"",IF(G430/E430=0,"",G430/E430))</f>
        <v/>
      </c>
      <c r="G430" s="169"/>
      <c r="H430" s="168" t="s">
        <v>25</v>
      </c>
      <c r="I430" s="170">
        <v>0.17</v>
      </c>
      <c r="J430" s="170">
        <v>6</v>
      </c>
      <c r="K430" s="170">
        <v>384</v>
      </c>
      <c r="L430" s="170">
        <v>1920</v>
      </c>
      <c r="M430" s="171">
        <v>608.33000000000004</v>
      </c>
      <c r="N430" s="172">
        <f>M430*$S$3</f>
        <v>121.66600000000001</v>
      </c>
      <c r="O430" s="475">
        <f>SUM(M430,N430)</f>
        <v>729.99600000000009</v>
      </c>
      <c r="P430" s="489">
        <f>ROUND(O430*1.6/10,0)*10</f>
        <v>1170</v>
      </c>
      <c r="Q430" s="175" t="str">
        <f>IF(ISERR(IF(O430*G430=0,"",O430*G430))=TRUE,"",IF(O430*G430=0,"",O430*G430))</f>
        <v/>
      </c>
      <c r="R430" s="176" t="s">
        <v>1670</v>
      </c>
      <c r="S430" s="177" t="s">
        <v>1671</v>
      </c>
      <c r="T430" s="178" t="e">
        <f>VLOOKUP(D430,[1]in_protocol!$A:$AC,#REF!,0)</f>
        <v>#REF!</v>
      </c>
      <c r="U430" s="179">
        <f t="shared" si="95"/>
        <v>0</v>
      </c>
      <c r="V430" s="179">
        <f t="shared" si="96"/>
        <v>0</v>
      </c>
      <c r="W430" s="178"/>
      <c r="X430" s="179"/>
      <c r="Y430" s="180"/>
    </row>
    <row r="431" spans="1:25" s="181" customFormat="1" ht="52.5" x14ac:dyDescent="0.35">
      <c r="A431" s="164">
        <v>9</v>
      </c>
      <c r="B431" s="166" t="s">
        <v>1672</v>
      </c>
      <c r="C431" s="166" t="s">
        <v>1673</v>
      </c>
      <c r="D431" s="167" t="s">
        <v>1674</v>
      </c>
      <c r="E431" s="168">
        <v>6</v>
      </c>
      <c r="F431" s="182" t="str">
        <f>IF(ISERROR(IF(G431/E431=0,"",G431/E431))=TRUE,"",IF(G431/E431=0,"",G431/E431))</f>
        <v/>
      </c>
      <c r="G431" s="169"/>
      <c r="H431" s="168" t="s">
        <v>24</v>
      </c>
      <c r="I431" s="170">
        <v>0.375</v>
      </c>
      <c r="J431" s="170">
        <v>6</v>
      </c>
      <c r="K431" s="170">
        <v>234</v>
      </c>
      <c r="L431" s="170">
        <v>702</v>
      </c>
      <c r="M431" s="171">
        <v>608.33000000000004</v>
      </c>
      <c r="N431" s="187">
        <f>M431*$S$3</f>
        <v>121.66600000000001</v>
      </c>
      <c r="O431" s="475">
        <f>SUM(M431,N431)</f>
        <v>729.99600000000009</v>
      </c>
      <c r="P431" s="489">
        <f>ROUND(O431*1.6/10,0)*10</f>
        <v>1170</v>
      </c>
      <c r="Q431" s="175" t="str">
        <f>IF(ISERR(IF(O431*G431=0,"",O431*G431))=TRUE,"",IF(O431*G431=0,"",O431*G431))</f>
        <v/>
      </c>
      <c r="R431" s="176" t="s">
        <v>1675</v>
      </c>
      <c r="S431" s="177" t="s">
        <v>1676</v>
      </c>
      <c r="T431" s="178" t="e">
        <f>VLOOKUP(D431,[1]in_protocol!$A:$AC,#REF!,0)</f>
        <v>#REF!</v>
      </c>
      <c r="U431" s="179">
        <f t="shared" si="95"/>
        <v>0</v>
      </c>
      <c r="V431" s="179">
        <f t="shared" si="96"/>
        <v>0</v>
      </c>
      <c r="W431" s="178"/>
      <c r="X431" s="179"/>
      <c r="Y431" s="180"/>
    </row>
    <row r="432" spans="1:25" s="181" customFormat="1" ht="46.9" customHeight="1" thickBot="1" x14ac:dyDescent="0.4">
      <c r="A432" s="164">
        <v>10</v>
      </c>
      <c r="B432" s="166" t="s">
        <v>1677</v>
      </c>
      <c r="C432" s="166" t="s">
        <v>1678</v>
      </c>
      <c r="D432" s="167" t="s">
        <v>1679</v>
      </c>
      <c r="E432" s="168">
        <v>6</v>
      </c>
      <c r="F432" s="182" t="str">
        <f>IF(ISERROR(IF(G432/E432=0,"",G432/E432))=TRUE,"",IF(G432/E432=0,"",G432/E432))</f>
        <v/>
      </c>
      <c r="G432" s="169"/>
      <c r="H432" s="168" t="s">
        <v>24</v>
      </c>
      <c r="I432" s="170">
        <v>0.375</v>
      </c>
      <c r="J432" s="170">
        <v>6</v>
      </c>
      <c r="K432" s="170">
        <v>234</v>
      </c>
      <c r="L432" s="170">
        <v>702</v>
      </c>
      <c r="M432" s="171">
        <v>608.33000000000004</v>
      </c>
      <c r="N432" s="187">
        <f>M432*$S$3</f>
        <v>121.66600000000001</v>
      </c>
      <c r="O432" s="475">
        <f>SUM(M432,N432)</f>
        <v>729.99600000000009</v>
      </c>
      <c r="P432" s="489">
        <f>ROUND(O432*1.6/10,0)*10</f>
        <v>1170</v>
      </c>
      <c r="Q432" s="175" t="str">
        <f>IF(ISERR(IF(O432*G432=0,"",O432*G432))=TRUE,"",IF(O432*G432=0,"",O432*G432))</f>
        <v/>
      </c>
      <c r="R432" s="176" t="s">
        <v>1680</v>
      </c>
      <c r="S432" s="177" t="s">
        <v>1671</v>
      </c>
      <c r="T432" s="178" t="e">
        <f>VLOOKUP(D432,[1]in_protocol!$A:$AC,#REF!,0)</f>
        <v>#REF!</v>
      </c>
      <c r="U432" s="179">
        <f t="shared" si="95"/>
        <v>0</v>
      </c>
      <c r="V432" s="179">
        <f t="shared" si="96"/>
        <v>0</v>
      </c>
      <c r="W432" s="178"/>
      <c r="X432" s="179"/>
      <c r="Y432" s="180"/>
    </row>
    <row r="433" spans="1:16384" s="181" customFormat="1" ht="27" thickBot="1" x14ac:dyDescent="0.4">
      <c r="A433" s="122" t="s">
        <v>1681</v>
      </c>
      <c r="B433" s="225"/>
      <c r="C433" s="226"/>
      <c r="D433" s="227"/>
      <c r="E433" s="227"/>
      <c r="F433" s="227"/>
      <c r="G433" s="228"/>
      <c r="H433" s="227"/>
      <c r="I433" s="227"/>
      <c r="J433" s="229"/>
      <c r="K433" s="229"/>
      <c r="L433" s="229"/>
      <c r="M433" s="230"/>
      <c r="N433" s="230"/>
      <c r="O433" s="472"/>
      <c r="P433" s="472"/>
      <c r="Q433" s="230"/>
      <c r="R433" s="230"/>
      <c r="S433" s="231"/>
      <c r="T433" s="232" t="s">
        <v>14</v>
      </c>
      <c r="U433" s="232">
        <f t="shared" si="95"/>
        <v>0</v>
      </c>
      <c r="V433" s="232" t="str">
        <f t="shared" si="96"/>
        <v/>
      </c>
      <c r="W433" s="232" t="s">
        <v>14</v>
      </c>
      <c r="X433" s="232" t="str">
        <f t="shared" ref="X433" si="97">IFERROR(M433-W433,"")</f>
        <v/>
      </c>
      <c r="Y433" s="233" t="str">
        <f t="shared" ref="Y433:Y440" si="98">IFERROR((M433-W433)/W433,"")</f>
        <v/>
      </c>
    </row>
    <row r="434" spans="1:16384" s="181" customFormat="1" ht="52.5" x14ac:dyDescent="0.35">
      <c r="A434" s="164">
        <f>IF(ISERR(#REF!+1)=TRUE,1,#REF!+1)</f>
        <v>1</v>
      </c>
      <c r="B434" s="308" t="s">
        <v>1682</v>
      </c>
      <c r="C434" s="184" t="s">
        <v>1683</v>
      </c>
      <c r="D434" s="246" t="s">
        <v>1684</v>
      </c>
      <c r="E434" s="237">
        <v>6</v>
      </c>
      <c r="F434" s="182" t="str">
        <f>IF(ISERROR(IF(G434/E434=0,"",G434/E434))=TRUE,"",IF(G434/E434=0,"",G434/E434))</f>
        <v/>
      </c>
      <c r="G434" s="169"/>
      <c r="H434" s="168" t="s">
        <v>23</v>
      </c>
      <c r="I434" s="170">
        <v>0.47499999999999998</v>
      </c>
      <c r="J434" s="170">
        <v>6</v>
      </c>
      <c r="K434" s="170">
        <v>216</v>
      </c>
      <c r="L434" s="170">
        <v>648</v>
      </c>
      <c r="M434" s="171">
        <v>454.17</v>
      </c>
      <c r="N434" s="201">
        <f>M434*$S$3</f>
        <v>90.834000000000003</v>
      </c>
      <c r="O434" s="475">
        <f>SUM(M434,N434)</f>
        <v>545.00400000000002</v>
      </c>
      <c r="P434" s="489">
        <f>ROUND(O434*1.6/10,0)*10</f>
        <v>870</v>
      </c>
      <c r="Q434" s="316" t="str">
        <f>IF(ISERR(IF(O434*G434=0,"",O434*G434))=TRUE,"",IF(O434*G434=0,"",O434*G434))</f>
        <v/>
      </c>
      <c r="R434" s="176" t="s">
        <v>1685</v>
      </c>
      <c r="S434" s="177" t="s">
        <v>1686</v>
      </c>
      <c r="T434" s="178" t="e">
        <f>VLOOKUP(D434,[1]in_protocol!$A:$AC,#REF!,0)</f>
        <v>#REF!</v>
      </c>
      <c r="U434" s="179">
        <f t="shared" si="95"/>
        <v>0</v>
      </c>
      <c r="V434" s="179">
        <f t="shared" si="96"/>
        <v>0</v>
      </c>
      <c r="W434" s="178"/>
      <c r="X434" s="179"/>
      <c r="Y434" s="180"/>
    </row>
    <row r="435" spans="1:16384" s="181" customFormat="1" ht="63" customHeight="1" x14ac:dyDescent="0.35">
      <c r="A435" s="164">
        <v>2</v>
      </c>
      <c r="B435" s="165" t="s">
        <v>1687</v>
      </c>
      <c r="C435" s="166" t="s">
        <v>1688</v>
      </c>
      <c r="D435" s="317" t="s">
        <v>1689</v>
      </c>
      <c r="E435" s="168">
        <v>6</v>
      </c>
      <c r="F435" s="182" t="str">
        <f t="shared" ref="F435" si="99">IF(ISERROR(IF(G435/E435=0,"",G435/E435))=TRUE,"",IF(G435/E435=0,"",G435/E435))</f>
        <v/>
      </c>
      <c r="G435" s="169"/>
      <c r="H435" s="168" t="s">
        <v>23</v>
      </c>
      <c r="I435" s="170">
        <v>0.47499999999999998</v>
      </c>
      <c r="J435" s="170">
        <v>6</v>
      </c>
      <c r="K435" s="170">
        <v>216</v>
      </c>
      <c r="L435" s="170">
        <v>648</v>
      </c>
      <c r="M435" s="201">
        <v>454.17</v>
      </c>
      <c r="N435" s="187">
        <f t="shared" ref="N435" si="100">M435*$S$3</f>
        <v>90.834000000000003</v>
      </c>
      <c r="O435" s="475">
        <f t="shared" ref="O435" si="101">SUM(M435,N435)</f>
        <v>545.00400000000002</v>
      </c>
      <c r="P435" s="494">
        <v>930</v>
      </c>
      <c r="Q435" s="175" t="str">
        <f t="shared" ref="Q435" si="102">IF(ISERR(IF(O435*G435=0,"",O435*G435))=TRUE,"",IF(O435*G435=0,"",O435*G435))</f>
        <v/>
      </c>
      <c r="R435" s="176" t="s">
        <v>1690</v>
      </c>
      <c r="S435" s="177" t="s">
        <v>1686</v>
      </c>
      <c r="T435" s="178" t="e">
        <f>VLOOKUP(D435,[1]in_protocol!$A:$AC,#REF!,0)</f>
        <v>#REF!</v>
      </c>
      <c r="U435" s="179">
        <f t="shared" si="95"/>
        <v>0</v>
      </c>
      <c r="V435" s="187"/>
      <c r="W435" s="173"/>
      <c r="X435" s="318"/>
      <c r="Y435" s="173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190"/>
      <c r="CC435" s="190"/>
      <c r="CD435" s="190"/>
      <c r="CE435" s="190"/>
      <c r="CF435" s="190"/>
      <c r="CG435" s="190"/>
      <c r="CH435" s="190"/>
      <c r="CI435" s="190"/>
      <c r="CJ435" s="190"/>
      <c r="CK435" s="190"/>
      <c r="CL435" s="190"/>
      <c r="CM435" s="190"/>
      <c r="CN435" s="190"/>
      <c r="CO435" s="190"/>
      <c r="CP435" s="190"/>
      <c r="CQ435" s="190"/>
      <c r="CR435" s="190"/>
      <c r="CS435" s="190"/>
      <c r="CT435" s="190"/>
      <c r="CU435" s="190"/>
      <c r="CV435" s="190"/>
      <c r="CW435" s="190"/>
      <c r="CX435" s="190"/>
      <c r="CY435" s="190"/>
      <c r="CZ435" s="190"/>
      <c r="DA435" s="190"/>
      <c r="DB435" s="190"/>
      <c r="DC435" s="190"/>
      <c r="DD435" s="190"/>
      <c r="DE435" s="190"/>
      <c r="DF435" s="190"/>
      <c r="DG435" s="190"/>
      <c r="DH435" s="190"/>
      <c r="DI435" s="190"/>
      <c r="DJ435" s="190"/>
      <c r="DK435" s="190"/>
      <c r="DL435" s="190"/>
      <c r="DM435" s="190"/>
      <c r="DN435" s="190"/>
      <c r="DO435" s="190"/>
      <c r="DP435" s="190"/>
      <c r="DQ435" s="190"/>
      <c r="DR435" s="190"/>
      <c r="DS435" s="190"/>
      <c r="DT435" s="190"/>
      <c r="DU435" s="190"/>
      <c r="DV435" s="190"/>
      <c r="DW435" s="190"/>
      <c r="DX435" s="190"/>
      <c r="DY435" s="190"/>
      <c r="DZ435" s="190"/>
      <c r="EA435" s="190"/>
      <c r="EB435" s="190"/>
      <c r="EC435" s="190"/>
      <c r="ED435" s="190"/>
      <c r="EE435" s="190"/>
      <c r="EF435" s="190"/>
      <c r="EG435" s="190"/>
      <c r="EH435" s="190"/>
      <c r="EI435" s="190"/>
      <c r="EJ435" s="190"/>
      <c r="EK435" s="190"/>
      <c r="EL435" s="190"/>
      <c r="EM435" s="190"/>
      <c r="EN435" s="190"/>
      <c r="EO435" s="190"/>
      <c r="EP435" s="190"/>
      <c r="EQ435" s="190"/>
      <c r="ER435" s="190"/>
      <c r="ES435" s="190"/>
      <c r="ET435" s="190"/>
      <c r="EU435" s="190"/>
      <c r="EV435" s="190"/>
      <c r="EW435" s="190"/>
      <c r="EX435" s="190"/>
      <c r="EY435" s="190"/>
      <c r="EZ435" s="190"/>
      <c r="FA435" s="190"/>
      <c r="FB435" s="190"/>
      <c r="FC435" s="190"/>
      <c r="FD435" s="190"/>
      <c r="FE435" s="190"/>
      <c r="FF435" s="190"/>
      <c r="FG435" s="190"/>
      <c r="FH435" s="190"/>
      <c r="FI435" s="190"/>
      <c r="FJ435" s="190"/>
      <c r="FK435" s="190"/>
      <c r="FL435" s="190"/>
      <c r="FM435" s="190"/>
      <c r="FN435" s="190"/>
      <c r="FO435" s="190"/>
      <c r="FP435" s="190"/>
      <c r="FQ435" s="190"/>
      <c r="FR435" s="190"/>
      <c r="FS435" s="190"/>
      <c r="FT435" s="190"/>
      <c r="FU435" s="190"/>
      <c r="FV435" s="190"/>
      <c r="FW435" s="190"/>
      <c r="FX435" s="190"/>
      <c r="FY435" s="190"/>
      <c r="FZ435" s="190"/>
      <c r="GA435" s="190"/>
      <c r="GB435" s="190"/>
      <c r="GC435" s="190"/>
      <c r="GD435" s="190"/>
      <c r="GE435" s="190"/>
      <c r="GF435" s="190"/>
      <c r="GG435" s="190"/>
      <c r="GH435" s="190"/>
      <c r="GI435" s="190"/>
      <c r="GJ435" s="190"/>
      <c r="GK435" s="190"/>
      <c r="GL435" s="190"/>
      <c r="GM435" s="190"/>
      <c r="GN435" s="190"/>
      <c r="GO435" s="190"/>
      <c r="GP435" s="190"/>
      <c r="GQ435" s="190"/>
      <c r="GR435" s="190"/>
      <c r="GS435" s="190"/>
      <c r="GT435" s="190"/>
      <c r="GU435" s="190"/>
      <c r="GV435" s="190"/>
      <c r="GW435" s="190"/>
      <c r="GX435" s="190"/>
      <c r="GY435" s="190"/>
      <c r="GZ435" s="190"/>
      <c r="HA435" s="190"/>
      <c r="HB435" s="190"/>
      <c r="HC435" s="190"/>
      <c r="HD435" s="190"/>
      <c r="HE435" s="190"/>
      <c r="HF435" s="190"/>
      <c r="HG435" s="190"/>
      <c r="HH435" s="190"/>
      <c r="HI435" s="190"/>
      <c r="HJ435" s="190"/>
      <c r="HK435" s="190"/>
      <c r="HL435" s="190"/>
      <c r="HM435" s="190"/>
      <c r="HN435" s="190"/>
      <c r="HO435" s="190"/>
      <c r="HP435" s="190"/>
      <c r="HQ435" s="190"/>
      <c r="HR435" s="190"/>
      <c r="HS435" s="190"/>
      <c r="HT435" s="190"/>
      <c r="HU435" s="190"/>
      <c r="HV435" s="190"/>
      <c r="HW435" s="190"/>
      <c r="HX435" s="190"/>
      <c r="HY435" s="190"/>
      <c r="HZ435" s="190"/>
      <c r="IA435" s="190"/>
      <c r="IB435" s="190"/>
      <c r="IC435" s="190"/>
      <c r="ID435" s="190"/>
      <c r="IE435" s="190"/>
      <c r="IF435" s="190"/>
      <c r="IG435" s="190"/>
      <c r="IH435" s="190"/>
      <c r="II435" s="190"/>
      <c r="IJ435" s="190"/>
      <c r="IK435" s="190"/>
      <c r="IL435" s="190"/>
      <c r="IM435" s="190"/>
      <c r="IN435" s="190"/>
      <c r="IO435" s="190"/>
      <c r="IP435" s="190"/>
      <c r="IQ435" s="190"/>
      <c r="IR435" s="190"/>
      <c r="IS435" s="190"/>
      <c r="IT435" s="190"/>
      <c r="IU435" s="190"/>
      <c r="IV435" s="190"/>
      <c r="IW435" s="190"/>
      <c r="IX435" s="190"/>
      <c r="IY435" s="190"/>
      <c r="IZ435" s="190"/>
      <c r="JA435" s="190"/>
      <c r="JB435" s="190"/>
      <c r="JC435" s="190"/>
      <c r="JD435" s="190"/>
      <c r="JE435" s="190"/>
      <c r="JF435" s="190"/>
      <c r="JG435" s="190"/>
      <c r="JH435" s="190"/>
      <c r="JI435" s="190"/>
      <c r="JJ435" s="190"/>
      <c r="JK435" s="190"/>
      <c r="JL435" s="190"/>
      <c r="JM435" s="190"/>
      <c r="JN435" s="190"/>
      <c r="JO435" s="190"/>
      <c r="JP435" s="190"/>
      <c r="JQ435" s="190"/>
      <c r="JR435" s="190"/>
      <c r="JS435" s="190"/>
      <c r="JT435" s="190"/>
      <c r="JU435" s="190"/>
      <c r="JV435" s="190"/>
      <c r="JW435" s="190"/>
      <c r="JX435" s="190"/>
      <c r="JY435" s="190"/>
      <c r="JZ435" s="190"/>
      <c r="KA435" s="190"/>
      <c r="KB435" s="190"/>
      <c r="KC435" s="190"/>
      <c r="KD435" s="190"/>
      <c r="KE435" s="190"/>
      <c r="KF435" s="190"/>
      <c r="KG435" s="190"/>
      <c r="KH435" s="190"/>
      <c r="KI435" s="190"/>
      <c r="KJ435" s="190"/>
      <c r="KK435" s="190"/>
      <c r="KL435" s="190"/>
      <c r="KM435" s="190"/>
      <c r="KN435" s="190"/>
      <c r="KO435" s="190"/>
      <c r="KP435" s="190"/>
      <c r="KQ435" s="190"/>
      <c r="KR435" s="190"/>
      <c r="KS435" s="190"/>
      <c r="KT435" s="190"/>
      <c r="KU435" s="190"/>
      <c r="KV435" s="190"/>
      <c r="KW435" s="190"/>
      <c r="KX435" s="190"/>
      <c r="KY435" s="190"/>
      <c r="KZ435" s="190"/>
      <c r="LA435" s="190"/>
      <c r="LB435" s="190"/>
      <c r="LC435" s="190"/>
      <c r="LD435" s="190"/>
      <c r="LE435" s="190"/>
      <c r="LF435" s="190"/>
      <c r="LG435" s="190"/>
      <c r="LH435" s="190"/>
      <c r="LI435" s="190"/>
      <c r="LJ435" s="190"/>
      <c r="LK435" s="190"/>
      <c r="LL435" s="190"/>
      <c r="LM435" s="190"/>
      <c r="LN435" s="190"/>
      <c r="LO435" s="190"/>
      <c r="LP435" s="190"/>
      <c r="LQ435" s="190"/>
      <c r="LR435" s="190"/>
      <c r="LS435" s="190"/>
      <c r="LT435" s="190"/>
      <c r="LU435" s="190"/>
      <c r="LV435" s="190"/>
      <c r="LW435" s="190"/>
      <c r="LX435" s="190"/>
      <c r="LY435" s="190"/>
      <c r="LZ435" s="190"/>
      <c r="MA435" s="190"/>
      <c r="MB435" s="190"/>
      <c r="MC435" s="190"/>
      <c r="MD435" s="190"/>
      <c r="ME435" s="190"/>
      <c r="MF435" s="190"/>
      <c r="MG435" s="190"/>
      <c r="MH435" s="190"/>
      <c r="MI435" s="190"/>
      <c r="MJ435" s="190"/>
      <c r="MK435" s="190"/>
      <c r="ML435" s="190"/>
      <c r="MM435" s="190"/>
      <c r="MN435" s="190"/>
      <c r="MO435" s="190"/>
      <c r="MP435" s="190"/>
      <c r="MQ435" s="190"/>
      <c r="MR435" s="190"/>
      <c r="MS435" s="190"/>
      <c r="MT435" s="190"/>
      <c r="MU435" s="190"/>
      <c r="MV435" s="190"/>
      <c r="MW435" s="190"/>
      <c r="MX435" s="190"/>
      <c r="MY435" s="190"/>
      <c r="MZ435" s="190"/>
      <c r="NA435" s="190"/>
      <c r="NB435" s="190"/>
      <c r="NC435" s="190"/>
      <c r="ND435" s="190"/>
      <c r="NE435" s="190"/>
      <c r="NF435" s="190"/>
      <c r="NG435" s="190"/>
      <c r="NH435" s="190"/>
      <c r="NI435" s="190"/>
      <c r="NJ435" s="190"/>
      <c r="NK435" s="190"/>
      <c r="NL435" s="190"/>
      <c r="NM435" s="190"/>
      <c r="NN435" s="190"/>
      <c r="NO435" s="190"/>
      <c r="NP435" s="190"/>
      <c r="NQ435" s="190"/>
      <c r="NR435" s="190"/>
      <c r="NS435" s="190"/>
      <c r="NT435" s="190"/>
      <c r="NU435" s="190"/>
      <c r="NV435" s="190"/>
      <c r="NW435" s="190"/>
      <c r="NX435" s="190"/>
      <c r="NY435" s="190"/>
      <c r="NZ435" s="190"/>
      <c r="OA435" s="190"/>
      <c r="OB435" s="190"/>
      <c r="OC435" s="190"/>
      <c r="OD435" s="190"/>
      <c r="OE435" s="190"/>
      <c r="OF435" s="190"/>
      <c r="OG435" s="190"/>
      <c r="OH435" s="190"/>
      <c r="OI435" s="190"/>
      <c r="OJ435" s="190"/>
      <c r="OK435" s="190"/>
      <c r="OL435" s="190"/>
      <c r="OM435" s="190"/>
      <c r="ON435" s="190"/>
      <c r="OO435" s="190"/>
      <c r="OP435" s="190"/>
      <c r="OQ435" s="190"/>
      <c r="OR435" s="190"/>
      <c r="OS435" s="190"/>
      <c r="OT435" s="190"/>
      <c r="OU435" s="190"/>
      <c r="OV435" s="190"/>
      <c r="OW435" s="190"/>
      <c r="OX435" s="190"/>
      <c r="OY435" s="190"/>
      <c r="OZ435" s="190"/>
      <c r="PA435" s="190"/>
      <c r="PB435" s="190"/>
      <c r="PC435" s="190"/>
      <c r="PD435" s="190"/>
      <c r="PE435" s="190"/>
      <c r="PF435" s="190"/>
      <c r="PG435" s="190"/>
      <c r="PH435" s="190"/>
      <c r="PI435" s="190"/>
      <c r="PJ435" s="190"/>
      <c r="PK435" s="190"/>
      <c r="PL435" s="190"/>
      <c r="PM435" s="190"/>
      <c r="PN435" s="190"/>
      <c r="PO435" s="190"/>
      <c r="PP435" s="190"/>
      <c r="PQ435" s="190"/>
      <c r="PR435" s="190"/>
      <c r="PS435" s="190"/>
      <c r="PT435" s="190"/>
      <c r="PU435" s="190"/>
      <c r="PV435" s="190"/>
      <c r="PW435" s="190"/>
      <c r="PX435" s="190"/>
      <c r="PY435" s="190"/>
      <c r="PZ435" s="190"/>
      <c r="QA435" s="190"/>
      <c r="QB435" s="190"/>
      <c r="QC435" s="190"/>
      <c r="QD435" s="190"/>
      <c r="QE435" s="190"/>
      <c r="QF435" s="190"/>
      <c r="QG435" s="190"/>
      <c r="QH435" s="190"/>
      <c r="QI435" s="190"/>
      <c r="QJ435" s="190"/>
      <c r="QK435" s="190"/>
      <c r="QL435" s="190"/>
      <c r="QM435" s="190"/>
      <c r="QN435" s="190"/>
      <c r="QO435" s="190"/>
      <c r="QP435" s="190"/>
      <c r="QQ435" s="190"/>
      <c r="QR435" s="190"/>
      <c r="QS435" s="190"/>
      <c r="QT435" s="190"/>
      <c r="QU435" s="190"/>
      <c r="QV435" s="190"/>
      <c r="QW435" s="190"/>
      <c r="QX435" s="190"/>
      <c r="QY435" s="190"/>
      <c r="QZ435" s="190"/>
      <c r="RA435" s="190"/>
      <c r="RB435" s="190"/>
      <c r="RC435" s="190"/>
      <c r="RD435" s="190"/>
      <c r="RE435" s="190"/>
      <c r="RF435" s="190"/>
      <c r="RG435" s="190"/>
      <c r="RH435" s="190"/>
      <c r="RI435" s="190"/>
      <c r="RJ435" s="190"/>
      <c r="RK435" s="190"/>
      <c r="RL435" s="190"/>
      <c r="RM435" s="190"/>
      <c r="RN435" s="190"/>
      <c r="RO435" s="190"/>
      <c r="RP435" s="190"/>
      <c r="RQ435" s="190"/>
      <c r="RR435" s="190"/>
      <c r="RS435" s="190"/>
      <c r="RT435" s="190"/>
      <c r="RU435" s="190"/>
      <c r="RV435" s="190"/>
      <c r="RW435" s="190"/>
      <c r="RX435" s="190"/>
      <c r="RY435" s="190"/>
      <c r="RZ435" s="190"/>
      <c r="SA435" s="190"/>
      <c r="SB435" s="190"/>
      <c r="SC435" s="190"/>
      <c r="SD435" s="190"/>
      <c r="SE435" s="190"/>
      <c r="SF435" s="190"/>
      <c r="SG435" s="190"/>
      <c r="SH435" s="190"/>
      <c r="SI435" s="190"/>
      <c r="SJ435" s="190"/>
      <c r="SK435" s="190"/>
      <c r="SL435" s="190"/>
      <c r="SM435" s="190"/>
      <c r="SN435" s="190"/>
      <c r="SO435" s="190"/>
      <c r="SP435" s="190"/>
      <c r="SQ435" s="190"/>
      <c r="SR435" s="190"/>
      <c r="SS435" s="190"/>
      <c r="ST435" s="190"/>
      <c r="SU435" s="190"/>
      <c r="SV435" s="190"/>
      <c r="SW435" s="190"/>
      <c r="SX435" s="190"/>
      <c r="SY435" s="190"/>
      <c r="SZ435" s="190"/>
      <c r="TA435" s="190"/>
      <c r="TB435" s="190"/>
      <c r="TC435" s="190"/>
      <c r="TD435" s="190"/>
      <c r="TE435" s="190"/>
      <c r="TF435" s="190"/>
      <c r="TG435" s="190"/>
      <c r="TH435" s="190"/>
      <c r="TI435" s="190"/>
      <c r="TJ435" s="190"/>
      <c r="TK435" s="190"/>
      <c r="TL435" s="190"/>
      <c r="TM435" s="190"/>
      <c r="TN435" s="190"/>
      <c r="TO435" s="190"/>
      <c r="TP435" s="190"/>
      <c r="TQ435" s="190"/>
      <c r="TR435" s="190"/>
      <c r="TS435" s="190"/>
      <c r="TT435" s="190"/>
      <c r="TU435" s="190"/>
      <c r="TV435" s="190"/>
      <c r="TW435" s="190"/>
      <c r="TX435" s="190"/>
      <c r="TY435" s="190"/>
      <c r="TZ435" s="190"/>
      <c r="UA435" s="190"/>
      <c r="UB435" s="190"/>
      <c r="UC435" s="190"/>
      <c r="UD435" s="190"/>
      <c r="UE435" s="190"/>
      <c r="UF435" s="190"/>
      <c r="UG435" s="190"/>
      <c r="UH435" s="190"/>
      <c r="UI435" s="190"/>
      <c r="UJ435" s="190"/>
      <c r="UK435" s="190"/>
      <c r="UL435" s="190"/>
      <c r="UM435" s="190"/>
      <c r="UN435" s="190"/>
      <c r="UO435" s="190"/>
      <c r="UP435" s="190"/>
      <c r="UQ435" s="190"/>
      <c r="UR435" s="190"/>
      <c r="US435" s="190"/>
      <c r="UT435" s="190"/>
      <c r="UU435" s="190"/>
      <c r="UV435" s="190"/>
      <c r="UW435" s="190"/>
      <c r="UX435" s="190"/>
      <c r="UY435" s="190"/>
      <c r="UZ435" s="190"/>
      <c r="VA435" s="190"/>
      <c r="VB435" s="190"/>
      <c r="VC435" s="190"/>
      <c r="VD435" s="190"/>
      <c r="VE435" s="190"/>
      <c r="VF435" s="190"/>
      <c r="VG435" s="190"/>
      <c r="VH435" s="190"/>
      <c r="VI435" s="190"/>
      <c r="VJ435" s="190"/>
      <c r="VK435" s="190"/>
      <c r="VL435" s="190"/>
      <c r="VM435" s="190"/>
      <c r="VN435" s="190"/>
      <c r="VO435" s="190"/>
      <c r="VP435" s="190"/>
      <c r="VQ435" s="190"/>
      <c r="VR435" s="190"/>
      <c r="VS435" s="190"/>
      <c r="VT435" s="190"/>
      <c r="VU435" s="190"/>
      <c r="VV435" s="190"/>
      <c r="VW435" s="190"/>
      <c r="VX435" s="190"/>
      <c r="VY435" s="190"/>
      <c r="VZ435" s="190"/>
      <c r="WA435" s="190"/>
      <c r="WB435" s="190"/>
      <c r="WC435" s="190"/>
      <c r="WD435" s="190"/>
      <c r="WE435" s="190"/>
      <c r="WF435" s="190"/>
      <c r="WG435" s="190"/>
      <c r="WH435" s="190"/>
      <c r="WI435" s="190"/>
      <c r="WJ435" s="190"/>
      <c r="WK435" s="190"/>
      <c r="WL435" s="190"/>
      <c r="WM435" s="190"/>
      <c r="WN435" s="190"/>
      <c r="WO435" s="190"/>
      <c r="WP435" s="190"/>
      <c r="WQ435" s="190"/>
      <c r="WR435" s="190"/>
      <c r="WS435" s="190"/>
      <c r="WT435" s="190"/>
      <c r="WU435" s="190"/>
      <c r="WV435" s="190"/>
      <c r="WW435" s="190"/>
      <c r="WX435" s="190"/>
      <c r="WY435" s="190"/>
      <c r="WZ435" s="190"/>
      <c r="XA435" s="190"/>
      <c r="XB435" s="190"/>
      <c r="XC435" s="190"/>
      <c r="XD435" s="190"/>
      <c r="XE435" s="190"/>
      <c r="XF435" s="190"/>
      <c r="XG435" s="190"/>
      <c r="XH435" s="190"/>
      <c r="XI435" s="190"/>
      <c r="XJ435" s="190"/>
      <c r="XK435" s="190"/>
      <c r="XL435" s="190"/>
      <c r="XM435" s="190"/>
      <c r="XN435" s="190"/>
      <c r="XO435" s="190"/>
      <c r="XP435" s="190"/>
      <c r="XQ435" s="190"/>
      <c r="XR435" s="190"/>
      <c r="XS435" s="190"/>
      <c r="XT435" s="190"/>
      <c r="XU435" s="190"/>
      <c r="XV435" s="190"/>
      <c r="XW435" s="190"/>
      <c r="XX435" s="190"/>
      <c r="XY435" s="190"/>
      <c r="XZ435" s="190"/>
      <c r="YA435" s="190"/>
      <c r="YB435" s="190"/>
      <c r="YC435" s="190"/>
      <c r="YD435" s="190"/>
      <c r="YE435" s="190"/>
      <c r="YF435" s="190"/>
      <c r="YG435" s="190"/>
      <c r="YH435" s="190"/>
      <c r="YI435" s="190"/>
      <c r="YJ435" s="190"/>
      <c r="YK435" s="190"/>
      <c r="YL435" s="190"/>
      <c r="YM435" s="190"/>
      <c r="YN435" s="190"/>
      <c r="YO435" s="190"/>
      <c r="YP435" s="190"/>
      <c r="YQ435" s="190"/>
      <c r="YR435" s="190"/>
      <c r="YS435" s="190"/>
      <c r="YT435" s="190"/>
      <c r="YU435" s="190"/>
      <c r="YV435" s="190"/>
      <c r="YW435" s="190"/>
      <c r="YX435" s="190"/>
      <c r="YY435" s="190"/>
      <c r="YZ435" s="190"/>
      <c r="ZA435" s="190"/>
      <c r="ZB435" s="190"/>
      <c r="ZC435" s="190"/>
      <c r="ZD435" s="190"/>
      <c r="ZE435" s="190"/>
      <c r="ZF435" s="190"/>
      <c r="ZG435" s="190"/>
      <c r="ZH435" s="190"/>
      <c r="ZI435" s="190"/>
      <c r="ZJ435" s="190"/>
      <c r="ZK435" s="190"/>
      <c r="ZL435" s="190"/>
      <c r="ZM435" s="190"/>
      <c r="ZN435" s="190"/>
      <c r="ZO435" s="190"/>
      <c r="ZP435" s="190"/>
      <c r="ZQ435" s="190"/>
      <c r="ZR435" s="190"/>
      <c r="ZS435" s="190"/>
      <c r="ZT435" s="190"/>
      <c r="ZU435" s="190"/>
      <c r="ZV435" s="190"/>
      <c r="ZW435" s="190"/>
      <c r="ZX435" s="190"/>
      <c r="ZY435" s="190"/>
      <c r="ZZ435" s="190"/>
      <c r="AAA435" s="190"/>
      <c r="AAB435" s="190"/>
      <c r="AAC435" s="190"/>
      <c r="AAD435" s="190"/>
      <c r="AAE435" s="190"/>
      <c r="AAF435" s="190"/>
      <c r="AAG435" s="190"/>
      <c r="AAH435" s="190"/>
      <c r="AAI435" s="190"/>
      <c r="AAJ435" s="190"/>
      <c r="AAK435" s="190"/>
      <c r="AAL435" s="190"/>
      <c r="AAM435" s="190"/>
      <c r="AAN435" s="190"/>
      <c r="AAO435" s="190"/>
      <c r="AAP435" s="190"/>
      <c r="AAQ435" s="190"/>
      <c r="AAR435" s="190"/>
      <c r="AAS435" s="190"/>
      <c r="AAT435" s="190"/>
      <c r="AAU435" s="190"/>
      <c r="AAV435" s="190"/>
      <c r="AAW435" s="190"/>
      <c r="AAX435" s="190"/>
      <c r="AAY435" s="190"/>
      <c r="AAZ435" s="190"/>
      <c r="ABA435" s="190"/>
      <c r="ABB435" s="190"/>
      <c r="ABC435" s="190"/>
      <c r="ABD435" s="190"/>
      <c r="ABE435" s="190"/>
      <c r="ABF435" s="190"/>
      <c r="ABG435" s="190"/>
      <c r="ABH435" s="190"/>
      <c r="ABI435" s="190"/>
      <c r="ABJ435" s="190"/>
      <c r="ABK435" s="190"/>
      <c r="ABL435" s="190"/>
      <c r="ABM435" s="190"/>
      <c r="ABN435" s="190"/>
      <c r="ABO435" s="190"/>
      <c r="ABP435" s="190"/>
      <c r="ABQ435" s="190"/>
      <c r="ABR435" s="190"/>
      <c r="ABS435" s="190"/>
      <c r="ABT435" s="190"/>
      <c r="ABU435" s="190"/>
      <c r="ABV435" s="190"/>
      <c r="ABW435" s="190"/>
      <c r="ABX435" s="190"/>
      <c r="ABY435" s="190"/>
      <c r="ABZ435" s="190"/>
      <c r="ACA435" s="190"/>
      <c r="ACB435" s="190"/>
      <c r="ACC435" s="190"/>
      <c r="ACD435" s="190"/>
      <c r="ACE435" s="190"/>
      <c r="ACF435" s="190"/>
      <c r="ACG435" s="190"/>
      <c r="ACH435" s="190"/>
      <c r="ACI435" s="190"/>
      <c r="ACJ435" s="190"/>
      <c r="ACK435" s="190"/>
      <c r="ACL435" s="190"/>
      <c r="ACM435" s="190"/>
      <c r="ACN435" s="190"/>
      <c r="ACO435" s="190"/>
      <c r="ACP435" s="190"/>
      <c r="ACQ435" s="190"/>
      <c r="ACR435" s="190"/>
      <c r="ACS435" s="190"/>
      <c r="ACT435" s="190"/>
      <c r="ACU435" s="190"/>
      <c r="ACV435" s="190"/>
      <c r="ACW435" s="190"/>
      <c r="ACX435" s="190"/>
      <c r="ACY435" s="190"/>
      <c r="ACZ435" s="190"/>
      <c r="ADA435" s="190"/>
      <c r="ADB435" s="190"/>
      <c r="ADC435" s="190"/>
      <c r="ADD435" s="190"/>
      <c r="ADE435" s="190"/>
      <c r="ADF435" s="190"/>
      <c r="ADG435" s="190"/>
      <c r="ADH435" s="190"/>
      <c r="ADI435" s="190"/>
      <c r="ADJ435" s="190"/>
      <c r="ADK435" s="190"/>
      <c r="ADL435" s="190"/>
      <c r="ADM435" s="190"/>
      <c r="ADN435" s="190"/>
      <c r="ADO435" s="190"/>
      <c r="ADP435" s="190"/>
      <c r="ADQ435" s="190"/>
      <c r="ADR435" s="190"/>
      <c r="ADS435" s="190"/>
      <c r="ADT435" s="190"/>
      <c r="ADU435" s="190"/>
      <c r="ADV435" s="190"/>
      <c r="ADW435" s="190"/>
      <c r="ADX435" s="190"/>
      <c r="ADY435" s="190"/>
      <c r="ADZ435" s="190"/>
      <c r="AEA435" s="190"/>
      <c r="AEB435" s="190"/>
      <c r="AEC435" s="190"/>
      <c r="AED435" s="190"/>
      <c r="AEE435" s="190"/>
      <c r="AEF435" s="190"/>
      <c r="AEG435" s="190"/>
      <c r="AEH435" s="190"/>
      <c r="AEI435" s="190"/>
      <c r="AEJ435" s="190"/>
      <c r="AEK435" s="190"/>
      <c r="AEL435" s="190"/>
      <c r="AEM435" s="190"/>
      <c r="AEN435" s="190"/>
      <c r="AEO435" s="190"/>
      <c r="AEP435" s="190"/>
      <c r="AEQ435" s="190"/>
      <c r="AER435" s="190"/>
      <c r="AES435" s="190"/>
      <c r="AET435" s="190"/>
      <c r="AEU435" s="190"/>
      <c r="AEV435" s="190"/>
      <c r="AEW435" s="190"/>
      <c r="AEX435" s="190"/>
      <c r="AEY435" s="190"/>
      <c r="AEZ435" s="190"/>
      <c r="AFA435" s="190"/>
      <c r="AFB435" s="190"/>
      <c r="AFC435" s="190"/>
      <c r="AFD435" s="190"/>
      <c r="AFE435" s="190"/>
      <c r="AFF435" s="190"/>
      <c r="AFG435" s="190"/>
      <c r="AFH435" s="190"/>
      <c r="AFI435" s="190"/>
      <c r="AFJ435" s="190"/>
      <c r="AFK435" s="190"/>
      <c r="AFL435" s="190"/>
      <c r="AFM435" s="190"/>
      <c r="AFN435" s="190"/>
      <c r="AFO435" s="190"/>
      <c r="AFP435" s="190"/>
      <c r="AFQ435" s="190"/>
      <c r="AFR435" s="190"/>
      <c r="AFS435" s="190"/>
      <c r="AFT435" s="190"/>
      <c r="AFU435" s="190"/>
      <c r="AFV435" s="190"/>
      <c r="AFW435" s="190"/>
      <c r="AFX435" s="190"/>
      <c r="AFY435" s="190"/>
      <c r="AFZ435" s="190"/>
      <c r="AGA435" s="190"/>
      <c r="AGB435" s="190"/>
      <c r="AGC435" s="190"/>
      <c r="AGD435" s="190"/>
      <c r="AGE435" s="190"/>
      <c r="AGF435" s="190"/>
      <c r="AGG435" s="190"/>
      <c r="AGH435" s="190"/>
      <c r="AGI435" s="190"/>
      <c r="AGJ435" s="190"/>
      <c r="AGK435" s="190"/>
      <c r="AGL435" s="190"/>
      <c r="AGM435" s="190"/>
      <c r="AGN435" s="190"/>
      <c r="AGO435" s="190"/>
      <c r="AGP435" s="190"/>
      <c r="AGQ435" s="190"/>
      <c r="AGR435" s="190"/>
      <c r="AGS435" s="190"/>
      <c r="AGT435" s="190"/>
      <c r="AGU435" s="190"/>
      <c r="AGV435" s="190"/>
      <c r="AGW435" s="190"/>
      <c r="AGX435" s="190"/>
      <c r="AGY435" s="190"/>
      <c r="AGZ435" s="190"/>
      <c r="AHA435" s="190"/>
      <c r="AHB435" s="190"/>
      <c r="AHC435" s="190"/>
      <c r="AHD435" s="190"/>
      <c r="AHE435" s="190"/>
      <c r="AHF435" s="190"/>
      <c r="AHG435" s="190"/>
      <c r="AHH435" s="190"/>
      <c r="AHI435" s="190"/>
      <c r="AHJ435" s="190"/>
      <c r="AHK435" s="190"/>
      <c r="AHL435" s="190"/>
      <c r="AHM435" s="190"/>
      <c r="AHN435" s="190"/>
      <c r="AHO435" s="190"/>
      <c r="AHP435" s="190"/>
      <c r="AHQ435" s="190"/>
      <c r="AHR435" s="190"/>
      <c r="AHS435" s="190"/>
      <c r="AHT435" s="190"/>
      <c r="AHU435" s="190"/>
      <c r="AHV435" s="190"/>
      <c r="AHW435" s="190"/>
      <c r="AHX435" s="190"/>
      <c r="AHY435" s="190"/>
      <c r="AHZ435" s="190"/>
      <c r="AIA435" s="190"/>
      <c r="AIB435" s="190"/>
      <c r="AIC435" s="190"/>
      <c r="AID435" s="190"/>
      <c r="AIE435" s="190"/>
      <c r="AIF435" s="190"/>
      <c r="AIG435" s="190"/>
      <c r="AIH435" s="190"/>
      <c r="AII435" s="190"/>
      <c r="AIJ435" s="190"/>
      <c r="AIK435" s="190"/>
      <c r="AIL435" s="190"/>
      <c r="AIM435" s="190"/>
      <c r="AIN435" s="190"/>
      <c r="AIO435" s="190"/>
      <c r="AIP435" s="190"/>
      <c r="AIQ435" s="190"/>
      <c r="AIR435" s="190"/>
      <c r="AIS435" s="190"/>
      <c r="AIT435" s="190"/>
      <c r="AIU435" s="190"/>
      <c r="AIV435" s="190"/>
      <c r="AIW435" s="190"/>
      <c r="AIX435" s="190"/>
      <c r="AIY435" s="190"/>
      <c r="AIZ435" s="190"/>
      <c r="AJA435" s="190"/>
      <c r="AJB435" s="190"/>
      <c r="AJC435" s="190"/>
      <c r="AJD435" s="190"/>
      <c r="AJE435" s="190"/>
      <c r="AJF435" s="190"/>
      <c r="AJG435" s="190"/>
      <c r="AJH435" s="190"/>
      <c r="AJI435" s="190"/>
      <c r="AJJ435" s="190"/>
      <c r="AJK435" s="190"/>
      <c r="AJL435" s="190"/>
      <c r="AJM435" s="190"/>
      <c r="AJN435" s="190"/>
      <c r="AJO435" s="190"/>
      <c r="AJP435" s="190"/>
      <c r="AJQ435" s="190"/>
      <c r="AJR435" s="190"/>
      <c r="AJS435" s="190"/>
      <c r="AJT435" s="190"/>
      <c r="AJU435" s="190"/>
      <c r="AJV435" s="190"/>
      <c r="AJW435" s="190"/>
      <c r="AJX435" s="190"/>
      <c r="AJY435" s="190"/>
      <c r="AJZ435" s="190"/>
      <c r="AKA435" s="190"/>
      <c r="AKB435" s="190"/>
      <c r="AKC435" s="190"/>
      <c r="AKD435" s="190"/>
      <c r="AKE435" s="190"/>
      <c r="AKF435" s="190"/>
      <c r="AKG435" s="190"/>
      <c r="AKH435" s="190"/>
      <c r="AKI435" s="190"/>
      <c r="AKJ435" s="190"/>
      <c r="AKK435" s="190"/>
      <c r="AKL435" s="190"/>
      <c r="AKM435" s="190"/>
      <c r="AKN435" s="190"/>
      <c r="AKO435" s="190"/>
      <c r="AKP435" s="190"/>
      <c r="AKQ435" s="190"/>
      <c r="AKR435" s="190"/>
      <c r="AKS435" s="190"/>
      <c r="AKT435" s="190"/>
      <c r="AKU435" s="190"/>
      <c r="AKV435" s="190"/>
      <c r="AKW435" s="190"/>
      <c r="AKX435" s="190"/>
      <c r="AKY435" s="190"/>
      <c r="AKZ435" s="190"/>
      <c r="ALA435" s="190"/>
      <c r="ALB435" s="190"/>
      <c r="ALC435" s="190"/>
      <c r="ALD435" s="190"/>
      <c r="ALE435" s="190"/>
      <c r="ALF435" s="190"/>
      <c r="ALG435" s="190"/>
      <c r="ALH435" s="190"/>
      <c r="ALI435" s="190"/>
      <c r="ALJ435" s="190"/>
      <c r="ALK435" s="190"/>
      <c r="ALL435" s="190"/>
      <c r="ALM435" s="190"/>
      <c r="ALN435" s="190"/>
      <c r="ALO435" s="190"/>
      <c r="ALP435" s="190"/>
      <c r="ALQ435" s="190"/>
      <c r="ALR435" s="190"/>
      <c r="ALS435" s="190"/>
      <c r="ALT435" s="190"/>
      <c r="ALU435" s="190"/>
      <c r="ALV435" s="190"/>
      <c r="ALW435" s="190"/>
      <c r="ALX435" s="190"/>
      <c r="ALY435" s="190"/>
      <c r="ALZ435" s="190"/>
      <c r="AMA435" s="190"/>
      <c r="AMB435" s="190"/>
      <c r="AMC435" s="190"/>
      <c r="AMD435" s="190"/>
      <c r="AME435" s="190"/>
      <c r="AMF435" s="190"/>
      <c r="AMG435" s="190"/>
      <c r="AMH435" s="190"/>
      <c r="AMI435" s="190"/>
      <c r="AMJ435" s="190"/>
      <c r="AMK435" s="190"/>
      <c r="AML435" s="190"/>
      <c r="AMM435" s="190"/>
      <c r="AMN435" s="190"/>
      <c r="AMO435" s="190"/>
      <c r="AMP435" s="190"/>
      <c r="AMQ435" s="190"/>
      <c r="AMR435" s="190"/>
      <c r="AMS435" s="190"/>
      <c r="AMT435" s="190"/>
      <c r="AMU435" s="190"/>
      <c r="AMV435" s="190"/>
      <c r="AMW435" s="190"/>
      <c r="AMX435" s="190"/>
      <c r="AMY435" s="190"/>
      <c r="AMZ435" s="190"/>
      <c r="ANA435" s="190"/>
      <c r="ANB435" s="190"/>
      <c r="ANC435" s="190"/>
      <c r="AND435" s="190"/>
      <c r="ANE435" s="190"/>
      <c r="ANF435" s="190"/>
      <c r="ANG435" s="190"/>
      <c r="ANH435" s="190"/>
      <c r="ANI435" s="190"/>
      <c r="ANJ435" s="190"/>
      <c r="ANK435" s="190"/>
      <c r="ANL435" s="190"/>
      <c r="ANM435" s="190"/>
      <c r="ANN435" s="190"/>
      <c r="ANO435" s="190"/>
      <c r="ANP435" s="190"/>
      <c r="ANQ435" s="190"/>
      <c r="ANR435" s="190"/>
      <c r="ANS435" s="190"/>
      <c r="ANT435" s="190"/>
      <c r="ANU435" s="190"/>
      <c r="ANV435" s="190"/>
      <c r="ANW435" s="190"/>
      <c r="ANX435" s="190"/>
      <c r="ANY435" s="190"/>
      <c r="ANZ435" s="190"/>
      <c r="AOA435" s="190"/>
      <c r="AOB435" s="190"/>
      <c r="AOC435" s="190"/>
      <c r="AOD435" s="190"/>
      <c r="AOE435" s="190"/>
      <c r="AOF435" s="190"/>
      <c r="AOG435" s="190"/>
      <c r="AOH435" s="190"/>
      <c r="AOI435" s="190"/>
      <c r="AOJ435" s="190"/>
      <c r="AOK435" s="190"/>
      <c r="AOL435" s="190"/>
      <c r="AOM435" s="190"/>
      <c r="AON435" s="190"/>
      <c r="AOO435" s="190"/>
      <c r="AOP435" s="190"/>
      <c r="AOQ435" s="190"/>
      <c r="AOR435" s="190"/>
      <c r="AOS435" s="190"/>
      <c r="AOT435" s="190"/>
      <c r="AOU435" s="190"/>
      <c r="AOV435" s="190"/>
      <c r="AOW435" s="190"/>
      <c r="AOX435" s="190"/>
      <c r="AOY435" s="190"/>
      <c r="AOZ435" s="190"/>
      <c r="APA435" s="190"/>
      <c r="APB435" s="190"/>
      <c r="APC435" s="190"/>
      <c r="APD435" s="190"/>
      <c r="APE435" s="190"/>
      <c r="APF435" s="190"/>
      <c r="APG435" s="190"/>
      <c r="APH435" s="190"/>
      <c r="API435" s="190"/>
      <c r="APJ435" s="190"/>
      <c r="APK435" s="190"/>
      <c r="APL435" s="190"/>
      <c r="APM435" s="190"/>
      <c r="APN435" s="190"/>
      <c r="APO435" s="190"/>
      <c r="APP435" s="190"/>
      <c r="APQ435" s="190"/>
      <c r="APR435" s="190"/>
      <c r="APS435" s="190"/>
      <c r="APT435" s="190"/>
      <c r="APU435" s="190"/>
      <c r="APV435" s="190"/>
      <c r="APW435" s="190"/>
      <c r="APX435" s="190"/>
      <c r="APY435" s="190"/>
      <c r="APZ435" s="190"/>
      <c r="AQA435" s="190"/>
      <c r="AQB435" s="190"/>
      <c r="AQC435" s="190"/>
      <c r="AQD435" s="190"/>
      <c r="AQE435" s="190"/>
      <c r="AQF435" s="190"/>
      <c r="AQG435" s="190"/>
      <c r="AQH435" s="190"/>
      <c r="AQI435" s="190"/>
      <c r="AQJ435" s="190"/>
      <c r="AQK435" s="190"/>
      <c r="AQL435" s="190"/>
      <c r="AQM435" s="190"/>
      <c r="AQN435" s="190"/>
      <c r="AQO435" s="190"/>
      <c r="AQP435" s="190"/>
      <c r="AQQ435" s="190"/>
      <c r="AQR435" s="190"/>
      <c r="AQS435" s="190"/>
      <c r="AQT435" s="190"/>
      <c r="AQU435" s="190"/>
      <c r="AQV435" s="190"/>
      <c r="AQW435" s="190"/>
      <c r="AQX435" s="190"/>
      <c r="AQY435" s="190"/>
      <c r="AQZ435" s="190"/>
      <c r="ARA435" s="190"/>
      <c r="ARB435" s="190"/>
      <c r="ARC435" s="190"/>
      <c r="ARD435" s="190"/>
      <c r="ARE435" s="190"/>
      <c r="ARF435" s="190"/>
      <c r="ARG435" s="190"/>
      <c r="ARH435" s="190"/>
      <c r="ARI435" s="190"/>
      <c r="ARJ435" s="190"/>
      <c r="ARK435" s="190"/>
      <c r="ARL435" s="190"/>
      <c r="ARM435" s="190"/>
      <c r="ARN435" s="190"/>
      <c r="ARO435" s="190"/>
      <c r="ARP435" s="190"/>
      <c r="ARQ435" s="190"/>
      <c r="ARR435" s="190"/>
      <c r="ARS435" s="190"/>
      <c r="ART435" s="190"/>
      <c r="ARU435" s="190"/>
      <c r="ARV435" s="190"/>
      <c r="ARW435" s="190"/>
      <c r="ARX435" s="190"/>
      <c r="ARY435" s="190"/>
      <c r="ARZ435" s="190"/>
      <c r="ASA435" s="190"/>
      <c r="ASB435" s="190"/>
      <c r="ASC435" s="190"/>
      <c r="ASD435" s="190"/>
      <c r="ASE435" s="190"/>
      <c r="ASF435" s="190"/>
      <c r="ASG435" s="190"/>
      <c r="ASH435" s="190"/>
      <c r="ASI435" s="190"/>
      <c r="ASJ435" s="190"/>
      <c r="ASK435" s="190"/>
      <c r="ASL435" s="190"/>
      <c r="ASM435" s="190"/>
      <c r="ASN435" s="190"/>
      <c r="ASO435" s="190"/>
      <c r="ASP435" s="190"/>
      <c r="ASQ435" s="190"/>
      <c r="ASR435" s="190"/>
      <c r="ASS435" s="190"/>
      <c r="AST435" s="190"/>
      <c r="ASU435" s="190"/>
      <c r="ASV435" s="190"/>
      <c r="ASW435" s="190"/>
      <c r="ASX435" s="190"/>
      <c r="ASY435" s="190"/>
      <c r="ASZ435" s="190"/>
      <c r="ATA435" s="190"/>
      <c r="ATB435" s="190"/>
      <c r="ATC435" s="190"/>
      <c r="ATD435" s="190"/>
      <c r="ATE435" s="190"/>
      <c r="ATF435" s="190"/>
      <c r="ATG435" s="190"/>
      <c r="ATH435" s="190"/>
      <c r="ATI435" s="190"/>
      <c r="ATJ435" s="190"/>
      <c r="ATK435" s="190"/>
      <c r="ATL435" s="190"/>
      <c r="ATM435" s="190"/>
      <c r="ATN435" s="190"/>
      <c r="ATO435" s="190"/>
      <c r="ATP435" s="190"/>
      <c r="ATQ435" s="190"/>
      <c r="ATR435" s="190"/>
      <c r="ATS435" s="190"/>
      <c r="ATT435" s="190"/>
      <c r="ATU435" s="190"/>
      <c r="ATV435" s="190"/>
      <c r="ATW435" s="190"/>
      <c r="ATX435" s="190"/>
      <c r="ATY435" s="190"/>
      <c r="ATZ435" s="190"/>
      <c r="AUA435" s="190"/>
      <c r="AUB435" s="190"/>
      <c r="AUC435" s="190"/>
      <c r="AUD435" s="190"/>
      <c r="AUE435" s="190"/>
      <c r="AUF435" s="190"/>
      <c r="AUG435" s="190"/>
      <c r="AUH435" s="190"/>
      <c r="AUI435" s="190"/>
      <c r="AUJ435" s="190"/>
      <c r="AUK435" s="190"/>
      <c r="AUL435" s="190"/>
      <c r="AUM435" s="190"/>
      <c r="AUN435" s="190"/>
      <c r="AUO435" s="190"/>
      <c r="AUP435" s="190"/>
      <c r="AUQ435" s="190"/>
      <c r="AUR435" s="190"/>
      <c r="AUS435" s="190"/>
      <c r="AUT435" s="190"/>
      <c r="AUU435" s="190"/>
      <c r="AUV435" s="190"/>
      <c r="AUW435" s="190"/>
      <c r="AUX435" s="190"/>
      <c r="AUY435" s="190"/>
      <c r="AUZ435" s="190"/>
      <c r="AVA435" s="190"/>
      <c r="AVB435" s="190"/>
      <c r="AVC435" s="190"/>
      <c r="AVD435" s="190"/>
      <c r="AVE435" s="190"/>
      <c r="AVF435" s="190"/>
      <c r="AVG435" s="190"/>
      <c r="AVH435" s="190"/>
      <c r="AVI435" s="190"/>
      <c r="AVJ435" s="190"/>
      <c r="AVK435" s="190"/>
      <c r="AVL435" s="190"/>
      <c r="AVM435" s="190"/>
      <c r="AVN435" s="190"/>
      <c r="AVO435" s="190"/>
      <c r="AVP435" s="190"/>
      <c r="AVQ435" s="190"/>
      <c r="AVR435" s="190"/>
      <c r="AVS435" s="190"/>
      <c r="AVT435" s="190"/>
      <c r="AVU435" s="190"/>
      <c r="AVV435" s="190"/>
      <c r="AVW435" s="190"/>
      <c r="AVX435" s="190"/>
      <c r="AVY435" s="190"/>
      <c r="AVZ435" s="190"/>
      <c r="AWA435" s="190"/>
      <c r="AWB435" s="190"/>
      <c r="AWC435" s="190"/>
      <c r="AWD435" s="190"/>
      <c r="AWE435" s="190"/>
      <c r="AWF435" s="190"/>
      <c r="AWG435" s="190"/>
      <c r="AWH435" s="190"/>
      <c r="AWI435" s="190"/>
      <c r="AWJ435" s="190"/>
      <c r="AWK435" s="190"/>
      <c r="AWL435" s="190"/>
      <c r="AWM435" s="190"/>
      <c r="AWN435" s="190"/>
      <c r="AWO435" s="190"/>
      <c r="AWP435" s="190"/>
      <c r="AWQ435" s="190"/>
      <c r="AWR435" s="190"/>
      <c r="AWS435" s="190"/>
      <c r="AWT435" s="190"/>
      <c r="AWU435" s="190"/>
      <c r="AWV435" s="190"/>
      <c r="AWW435" s="190"/>
      <c r="AWX435" s="190"/>
      <c r="AWY435" s="190"/>
      <c r="AWZ435" s="190"/>
      <c r="AXA435" s="190"/>
      <c r="AXB435" s="190"/>
      <c r="AXC435" s="190"/>
      <c r="AXD435" s="190"/>
      <c r="AXE435" s="190"/>
      <c r="AXF435" s="190"/>
      <c r="AXG435" s="190"/>
      <c r="AXH435" s="190"/>
      <c r="AXI435" s="190"/>
      <c r="AXJ435" s="190"/>
      <c r="AXK435" s="190"/>
      <c r="AXL435" s="190"/>
      <c r="AXM435" s="190"/>
      <c r="AXN435" s="190"/>
      <c r="AXO435" s="190"/>
      <c r="AXP435" s="190"/>
      <c r="AXQ435" s="190"/>
      <c r="AXR435" s="190"/>
      <c r="AXS435" s="190"/>
      <c r="AXT435" s="190"/>
      <c r="AXU435" s="190"/>
      <c r="AXV435" s="190"/>
      <c r="AXW435" s="190"/>
      <c r="AXX435" s="190"/>
      <c r="AXY435" s="190"/>
      <c r="AXZ435" s="190"/>
      <c r="AYA435" s="190"/>
      <c r="AYB435" s="190"/>
      <c r="AYC435" s="190"/>
      <c r="AYD435" s="190"/>
      <c r="AYE435" s="190"/>
      <c r="AYF435" s="190"/>
      <c r="AYG435" s="190"/>
      <c r="AYH435" s="190"/>
      <c r="AYI435" s="190"/>
      <c r="AYJ435" s="190"/>
      <c r="AYK435" s="190"/>
      <c r="AYL435" s="190"/>
      <c r="AYM435" s="190"/>
      <c r="AYN435" s="190"/>
      <c r="AYO435" s="190"/>
      <c r="AYP435" s="190"/>
      <c r="AYQ435" s="190"/>
      <c r="AYR435" s="190"/>
      <c r="AYS435" s="190"/>
      <c r="AYT435" s="190"/>
      <c r="AYU435" s="190"/>
      <c r="AYV435" s="190"/>
      <c r="AYW435" s="190"/>
      <c r="AYX435" s="190"/>
      <c r="AYY435" s="190"/>
      <c r="AYZ435" s="190"/>
      <c r="AZA435" s="190"/>
      <c r="AZB435" s="190"/>
      <c r="AZC435" s="190"/>
      <c r="AZD435" s="190"/>
      <c r="AZE435" s="190"/>
      <c r="AZF435" s="190"/>
      <c r="AZG435" s="190"/>
      <c r="AZH435" s="190"/>
      <c r="AZI435" s="190"/>
      <c r="AZJ435" s="190"/>
      <c r="AZK435" s="190"/>
      <c r="AZL435" s="190"/>
      <c r="AZM435" s="190"/>
      <c r="AZN435" s="190"/>
      <c r="AZO435" s="190"/>
      <c r="AZP435" s="190"/>
      <c r="AZQ435" s="190"/>
      <c r="AZR435" s="190"/>
      <c r="AZS435" s="190"/>
      <c r="AZT435" s="190"/>
      <c r="AZU435" s="190"/>
      <c r="AZV435" s="190"/>
      <c r="AZW435" s="190"/>
      <c r="AZX435" s="190"/>
      <c r="AZY435" s="190"/>
      <c r="AZZ435" s="190"/>
      <c r="BAA435" s="190"/>
      <c r="BAB435" s="190"/>
      <c r="BAC435" s="190"/>
      <c r="BAD435" s="190"/>
      <c r="BAE435" s="190"/>
      <c r="BAF435" s="190"/>
      <c r="BAG435" s="190"/>
      <c r="BAH435" s="190"/>
      <c r="BAI435" s="190"/>
      <c r="BAJ435" s="190"/>
      <c r="BAK435" s="190"/>
      <c r="BAL435" s="190"/>
      <c r="BAM435" s="190"/>
      <c r="BAN435" s="190"/>
      <c r="BAO435" s="190"/>
      <c r="BAP435" s="190"/>
      <c r="BAQ435" s="190"/>
      <c r="BAR435" s="190"/>
      <c r="BAS435" s="190"/>
      <c r="BAT435" s="190"/>
      <c r="BAU435" s="190"/>
      <c r="BAV435" s="190"/>
      <c r="BAW435" s="190"/>
      <c r="BAX435" s="190"/>
      <c r="BAY435" s="190"/>
      <c r="BAZ435" s="190"/>
      <c r="BBA435" s="190"/>
      <c r="BBB435" s="190"/>
      <c r="BBC435" s="190"/>
      <c r="BBD435" s="190"/>
      <c r="BBE435" s="190"/>
      <c r="BBF435" s="190"/>
      <c r="BBG435" s="190"/>
      <c r="BBH435" s="190"/>
      <c r="BBI435" s="190"/>
      <c r="BBJ435" s="190"/>
      <c r="BBK435" s="190"/>
      <c r="BBL435" s="190"/>
      <c r="BBM435" s="190"/>
      <c r="BBN435" s="190"/>
      <c r="BBO435" s="190"/>
      <c r="BBP435" s="190"/>
      <c r="BBQ435" s="190"/>
      <c r="BBR435" s="190"/>
      <c r="BBS435" s="190"/>
      <c r="BBT435" s="190"/>
      <c r="BBU435" s="190"/>
      <c r="BBV435" s="190"/>
      <c r="BBW435" s="190"/>
      <c r="BBX435" s="190"/>
      <c r="BBY435" s="190"/>
      <c r="BBZ435" s="190"/>
      <c r="BCA435" s="190"/>
      <c r="BCB435" s="190"/>
      <c r="BCC435" s="190"/>
      <c r="BCD435" s="190"/>
      <c r="BCE435" s="190"/>
      <c r="BCF435" s="190"/>
      <c r="BCG435" s="190"/>
      <c r="BCH435" s="190"/>
      <c r="BCI435" s="190"/>
      <c r="BCJ435" s="190"/>
      <c r="BCK435" s="190"/>
      <c r="BCL435" s="190"/>
      <c r="BCM435" s="190"/>
      <c r="BCN435" s="190"/>
      <c r="BCO435" s="190"/>
      <c r="BCP435" s="190"/>
      <c r="BCQ435" s="190"/>
      <c r="BCR435" s="190"/>
      <c r="BCS435" s="190"/>
      <c r="BCT435" s="190"/>
      <c r="BCU435" s="190"/>
      <c r="BCV435" s="190"/>
      <c r="BCW435" s="190"/>
      <c r="BCX435" s="190"/>
      <c r="BCY435" s="190"/>
      <c r="BCZ435" s="190"/>
      <c r="BDA435" s="190"/>
      <c r="BDB435" s="190"/>
      <c r="BDC435" s="190"/>
      <c r="BDD435" s="190"/>
      <c r="BDE435" s="190"/>
      <c r="BDF435" s="190"/>
      <c r="BDG435" s="190"/>
      <c r="BDH435" s="190"/>
      <c r="BDI435" s="190"/>
      <c r="BDJ435" s="190"/>
      <c r="BDK435" s="190"/>
      <c r="BDL435" s="190"/>
      <c r="BDM435" s="190"/>
      <c r="BDN435" s="190"/>
      <c r="BDO435" s="190"/>
      <c r="BDP435" s="190"/>
      <c r="BDQ435" s="190"/>
      <c r="BDR435" s="190"/>
      <c r="BDS435" s="190"/>
      <c r="BDT435" s="190"/>
      <c r="BDU435" s="190"/>
      <c r="BDV435" s="190"/>
      <c r="BDW435" s="190"/>
      <c r="BDX435" s="190"/>
      <c r="BDY435" s="190"/>
      <c r="BDZ435" s="190"/>
      <c r="BEA435" s="190"/>
      <c r="BEB435" s="190"/>
      <c r="BEC435" s="190"/>
      <c r="BED435" s="190"/>
      <c r="BEE435" s="190"/>
      <c r="BEF435" s="190"/>
      <c r="BEG435" s="190"/>
      <c r="BEH435" s="190"/>
      <c r="BEI435" s="190"/>
      <c r="BEJ435" s="190"/>
      <c r="BEK435" s="190"/>
      <c r="BEL435" s="190"/>
      <c r="BEM435" s="190"/>
      <c r="BEN435" s="190"/>
      <c r="BEO435" s="190"/>
      <c r="BEP435" s="190"/>
      <c r="BEQ435" s="190"/>
      <c r="BER435" s="190"/>
      <c r="BES435" s="190"/>
      <c r="BET435" s="190"/>
      <c r="BEU435" s="190"/>
      <c r="BEV435" s="190"/>
      <c r="BEW435" s="190"/>
      <c r="BEX435" s="190"/>
      <c r="BEY435" s="190"/>
      <c r="BEZ435" s="190"/>
      <c r="BFA435" s="190"/>
      <c r="BFB435" s="190"/>
      <c r="BFC435" s="190"/>
      <c r="BFD435" s="190"/>
      <c r="BFE435" s="190"/>
      <c r="BFF435" s="190"/>
      <c r="BFG435" s="190"/>
      <c r="BFH435" s="190"/>
      <c r="BFI435" s="190"/>
      <c r="BFJ435" s="190"/>
      <c r="BFK435" s="190"/>
      <c r="BFL435" s="190"/>
      <c r="BFM435" s="190"/>
      <c r="BFN435" s="190"/>
      <c r="BFO435" s="190"/>
      <c r="BFP435" s="190"/>
      <c r="BFQ435" s="190"/>
      <c r="BFR435" s="190"/>
      <c r="BFS435" s="190"/>
      <c r="BFT435" s="190"/>
      <c r="BFU435" s="190"/>
      <c r="BFV435" s="190"/>
      <c r="BFW435" s="190"/>
      <c r="BFX435" s="190"/>
      <c r="BFY435" s="190"/>
      <c r="BFZ435" s="190"/>
      <c r="BGA435" s="190"/>
      <c r="BGB435" s="190"/>
      <c r="BGC435" s="190"/>
      <c r="BGD435" s="190"/>
      <c r="BGE435" s="190"/>
      <c r="BGF435" s="190"/>
      <c r="BGG435" s="190"/>
      <c r="BGH435" s="190"/>
      <c r="BGI435" s="190"/>
      <c r="BGJ435" s="190"/>
      <c r="BGK435" s="190"/>
      <c r="BGL435" s="190"/>
      <c r="BGM435" s="190"/>
      <c r="BGN435" s="190"/>
      <c r="BGO435" s="190"/>
      <c r="BGP435" s="190"/>
      <c r="BGQ435" s="190"/>
      <c r="BGR435" s="190"/>
      <c r="BGS435" s="190"/>
      <c r="BGT435" s="190"/>
      <c r="BGU435" s="190"/>
      <c r="BGV435" s="190"/>
      <c r="BGW435" s="190"/>
      <c r="BGX435" s="190"/>
      <c r="BGY435" s="190"/>
      <c r="BGZ435" s="190"/>
      <c r="BHA435" s="190"/>
      <c r="BHB435" s="190"/>
      <c r="BHC435" s="190"/>
      <c r="BHD435" s="190"/>
      <c r="BHE435" s="190"/>
      <c r="BHF435" s="190"/>
      <c r="BHG435" s="190"/>
      <c r="BHH435" s="190"/>
      <c r="BHI435" s="190"/>
      <c r="BHJ435" s="190"/>
      <c r="BHK435" s="190"/>
      <c r="BHL435" s="190"/>
      <c r="BHM435" s="190"/>
      <c r="BHN435" s="190"/>
      <c r="BHO435" s="190"/>
      <c r="BHP435" s="190"/>
      <c r="BHQ435" s="190"/>
      <c r="BHR435" s="190"/>
      <c r="BHS435" s="190"/>
      <c r="BHT435" s="190"/>
      <c r="BHU435" s="190"/>
      <c r="BHV435" s="190"/>
      <c r="BHW435" s="190"/>
      <c r="BHX435" s="190"/>
      <c r="BHY435" s="190"/>
      <c r="BHZ435" s="190"/>
      <c r="BIA435" s="190"/>
      <c r="BIB435" s="190"/>
      <c r="BIC435" s="190"/>
      <c r="BID435" s="190"/>
      <c r="BIE435" s="190"/>
      <c r="BIF435" s="190"/>
      <c r="BIG435" s="190"/>
      <c r="BIH435" s="190"/>
      <c r="BII435" s="190"/>
      <c r="BIJ435" s="190"/>
      <c r="BIK435" s="190"/>
      <c r="BIL435" s="190"/>
      <c r="BIM435" s="190"/>
      <c r="BIN435" s="190"/>
      <c r="BIO435" s="190"/>
      <c r="BIP435" s="190"/>
      <c r="BIQ435" s="190"/>
      <c r="BIR435" s="190"/>
      <c r="BIS435" s="190"/>
      <c r="BIT435" s="190"/>
      <c r="BIU435" s="190"/>
      <c r="BIV435" s="190"/>
      <c r="BIW435" s="190"/>
      <c r="BIX435" s="190"/>
      <c r="BIY435" s="190"/>
      <c r="BIZ435" s="190"/>
      <c r="BJA435" s="190"/>
      <c r="BJB435" s="190"/>
      <c r="BJC435" s="190"/>
      <c r="BJD435" s="190"/>
      <c r="BJE435" s="190"/>
      <c r="BJF435" s="190"/>
      <c r="BJG435" s="190"/>
      <c r="BJH435" s="190"/>
      <c r="BJI435" s="190"/>
      <c r="BJJ435" s="190"/>
      <c r="BJK435" s="190"/>
      <c r="BJL435" s="190"/>
      <c r="BJM435" s="190"/>
      <c r="BJN435" s="190"/>
      <c r="BJO435" s="190"/>
      <c r="BJP435" s="190"/>
      <c r="BJQ435" s="190"/>
      <c r="BJR435" s="190"/>
      <c r="BJS435" s="190"/>
      <c r="BJT435" s="190"/>
      <c r="BJU435" s="190"/>
      <c r="BJV435" s="190"/>
      <c r="BJW435" s="190"/>
      <c r="BJX435" s="190"/>
      <c r="BJY435" s="190"/>
      <c r="BJZ435" s="190"/>
      <c r="BKA435" s="190"/>
      <c r="BKB435" s="190"/>
      <c r="BKC435" s="190"/>
      <c r="BKD435" s="190"/>
      <c r="BKE435" s="190"/>
      <c r="BKF435" s="190"/>
      <c r="BKG435" s="190"/>
      <c r="BKH435" s="190"/>
      <c r="BKI435" s="190"/>
      <c r="BKJ435" s="190"/>
      <c r="BKK435" s="190"/>
      <c r="BKL435" s="190"/>
      <c r="BKM435" s="190"/>
      <c r="BKN435" s="190"/>
      <c r="BKO435" s="190"/>
      <c r="BKP435" s="190"/>
      <c r="BKQ435" s="190"/>
      <c r="BKR435" s="190"/>
      <c r="BKS435" s="190"/>
      <c r="BKT435" s="190"/>
      <c r="BKU435" s="190"/>
      <c r="BKV435" s="190"/>
      <c r="BKW435" s="190"/>
      <c r="BKX435" s="190"/>
      <c r="BKY435" s="190"/>
      <c r="BKZ435" s="190"/>
      <c r="BLA435" s="190"/>
      <c r="BLB435" s="190"/>
      <c r="BLC435" s="190"/>
      <c r="BLD435" s="190"/>
      <c r="BLE435" s="190"/>
      <c r="BLF435" s="190"/>
      <c r="BLG435" s="190"/>
      <c r="BLH435" s="190"/>
      <c r="BLI435" s="190"/>
      <c r="BLJ435" s="190"/>
      <c r="BLK435" s="190"/>
      <c r="BLL435" s="190"/>
      <c r="BLM435" s="190"/>
      <c r="BLN435" s="190"/>
      <c r="BLO435" s="190"/>
      <c r="BLP435" s="190"/>
      <c r="BLQ435" s="190"/>
      <c r="BLR435" s="190"/>
      <c r="BLS435" s="190"/>
      <c r="BLT435" s="190"/>
      <c r="BLU435" s="190"/>
      <c r="BLV435" s="190"/>
      <c r="BLW435" s="190"/>
      <c r="BLX435" s="190"/>
      <c r="BLY435" s="190"/>
      <c r="BLZ435" s="190"/>
      <c r="BMA435" s="190"/>
      <c r="BMB435" s="190"/>
      <c r="BMC435" s="190"/>
      <c r="BMD435" s="190"/>
      <c r="BME435" s="190"/>
      <c r="BMF435" s="190"/>
      <c r="BMG435" s="190"/>
      <c r="BMH435" s="190"/>
      <c r="BMI435" s="190"/>
      <c r="BMJ435" s="190"/>
      <c r="BMK435" s="190"/>
      <c r="BML435" s="190"/>
      <c r="BMM435" s="190"/>
      <c r="BMN435" s="190"/>
      <c r="BMO435" s="190"/>
      <c r="BMP435" s="190"/>
      <c r="BMQ435" s="190"/>
      <c r="BMR435" s="190"/>
      <c r="BMS435" s="190"/>
      <c r="BMT435" s="190"/>
      <c r="BMU435" s="190"/>
      <c r="BMV435" s="190"/>
      <c r="BMW435" s="190"/>
      <c r="BMX435" s="190"/>
      <c r="BMY435" s="190"/>
      <c r="BMZ435" s="190"/>
      <c r="BNA435" s="190"/>
      <c r="BNB435" s="190"/>
      <c r="BNC435" s="190"/>
      <c r="BND435" s="190"/>
      <c r="BNE435" s="190"/>
      <c r="BNF435" s="190"/>
      <c r="BNG435" s="190"/>
      <c r="BNH435" s="190"/>
      <c r="BNI435" s="190"/>
      <c r="BNJ435" s="190"/>
      <c r="BNK435" s="190"/>
      <c r="BNL435" s="190"/>
      <c r="BNM435" s="190"/>
      <c r="BNN435" s="190"/>
      <c r="BNO435" s="190"/>
      <c r="BNP435" s="190"/>
      <c r="BNQ435" s="190"/>
      <c r="BNR435" s="190"/>
      <c r="BNS435" s="190"/>
      <c r="BNT435" s="190"/>
      <c r="BNU435" s="190"/>
      <c r="BNV435" s="190"/>
      <c r="BNW435" s="190"/>
      <c r="BNX435" s="190"/>
      <c r="BNY435" s="190"/>
      <c r="BNZ435" s="190"/>
      <c r="BOA435" s="190"/>
      <c r="BOB435" s="190"/>
      <c r="BOC435" s="190"/>
      <c r="BOD435" s="190"/>
      <c r="BOE435" s="190"/>
      <c r="BOF435" s="190"/>
      <c r="BOG435" s="190"/>
      <c r="BOH435" s="190"/>
      <c r="BOI435" s="190"/>
      <c r="BOJ435" s="190"/>
      <c r="BOK435" s="190"/>
      <c r="BOL435" s="190"/>
      <c r="BOM435" s="190"/>
      <c r="BON435" s="190"/>
      <c r="BOO435" s="190"/>
      <c r="BOP435" s="190"/>
      <c r="BOQ435" s="190"/>
      <c r="BOR435" s="190"/>
      <c r="BOS435" s="190"/>
      <c r="BOT435" s="190"/>
      <c r="BOU435" s="190"/>
      <c r="BOV435" s="190"/>
      <c r="BOW435" s="190"/>
      <c r="BOX435" s="190"/>
      <c r="BOY435" s="190"/>
      <c r="BOZ435" s="190"/>
      <c r="BPA435" s="190"/>
      <c r="BPB435" s="190"/>
      <c r="BPC435" s="190"/>
      <c r="BPD435" s="190"/>
      <c r="BPE435" s="190"/>
      <c r="BPF435" s="190"/>
      <c r="BPG435" s="190"/>
      <c r="BPH435" s="190"/>
      <c r="BPI435" s="190"/>
      <c r="BPJ435" s="190"/>
      <c r="BPK435" s="190"/>
      <c r="BPL435" s="190"/>
      <c r="BPM435" s="190"/>
      <c r="BPN435" s="190"/>
      <c r="BPO435" s="190"/>
      <c r="BPP435" s="190"/>
      <c r="BPQ435" s="190"/>
      <c r="BPR435" s="190"/>
      <c r="BPS435" s="190"/>
      <c r="BPT435" s="190"/>
      <c r="BPU435" s="190"/>
      <c r="BPV435" s="190"/>
      <c r="BPW435" s="190"/>
      <c r="BPX435" s="190"/>
      <c r="BPY435" s="190"/>
      <c r="BPZ435" s="190"/>
      <c r="BQA435" s="190"/>
      <c r="BQB435" s="190"/>
      <c r="BQC435" s="190"/>
      <c r="BQD435" s="190"/>
      <c r="BQE435" s="190"/>
      <c r="BQF435" s="190"/>
      <c r="BQG435" s="190"/>
      <c r="BQH435" s="190"/>
      <c r="BQI435" s="190"/>
      <c r="BQJ435" s="190"/>
      <c r="BQK435" s="190"/>
      <c r="BQL435" s="190"/>
      <c r="BQM435" s="190"/>
      <c r="BQN435" s="190"/>
      <c r="BQO435" s="190"/>
      <c r="BQP435" s="190"/>
      <c r="BQQ435" s="190"/>
      <c r="BQR435" s="190"/>
      <c r="BQS435" s="190"/>
      <c r="BQT435" s="190"/>
      <c r="BQU435" s="190"/>
      <c r="BQV435" s="190"/>
      <c r="BQW435" s="190"/>
      <c r="BQX435" s="190"/>
      <c r="BQY435" s="190"/>
      <c r="BQZ435" s="190"/>
      <c r="BRA435" s="190"/>
      <c r="BRB435" s="190"/>
      <c r="BRC435" s="190"/>
      <c r="BRD435" s="190"/>
      <c r="BRE435" s="190"/>
      <c r="BRF435" s="190"/>
      <c r="BRG435" s="190"/>
      <c r="BRH435" s="190"/>
      <c r="BRI435" s="190"/>
      <c r="BRJ435" s="190"/>
      <c r="BRK435" s="190"/>
      <c r="BRL435" s="190"/>
      <c r="BRM435" s="190"/>
      <c r="BRN435" s="190"/>
      <c r="BRO435" s="190"/>
      <c r="BRP435" s="190"/>
      <c r="BRQ435" s="190"/>
      <c r="BRR435" s="190"/>
      <c r="BRS435" s="190"/>
      <c r="BRT435" s="190"/>
      <c r="BRU435" s="190"/>
      <c r="BRV435" s="190"/>
      <c r="BRW435" s="190"/>
      <c r="BRX435" s="190"/>
      <c r="BRY435" s="190"/>
      <c r="BRZ435" s="190"/>
      <c r="BSA435" s="190"/>
      <c r="BSB435" s="190"/>
      <c r="BSC435" s="190"/>
      <c r="BSD435" s="190"/>
      <c r="BSE435" s="190"/>
      <c r="BSF435" s="190"/>
      <c r="BSG435" s="190"/>
      <c r="BSH435" s="190"/>
      <c r="BSI435" s="190"/>
      <c r="BSJ435" s="190"/>
      <c r="BSK435" s="190"/>
      <c r="BSL435" s="190"/>
      <c r="BSM435" s="190"/>
      <c r="BSN435" s="190"/>
      <c r="BSO435" s="190"/>
      <c r="BSP435" s="190"/>
      <c r="BSQ435" s="190"/>
      <c r="BSR435" s="190"/>
      <c r="BSS435" s="190"/>
      <c r="BST435" s="190"/>
      <c r="BSU435" s="190"/>
      <c r="BSV435" s="190"/>
      <c r="BSW435" s="190"/>
      <c r="BSX435" s="190"/>
      <c r="BSY435" s="190"/>
      <c r="BSZ435" s="190"/>
      <c r="BTA435" s="190"/>
      <c r="BTB435" s="190"/>
      <c r="BTC435" s="190"/>
      <c r="BTD435" s="190"/>
      <c r="BTE435" s="190"/>
      <c r="BTF435" s="190"/>
      <c r="BTG435" s="190"/>
      <c r="BTH435" s="190"/>
      <c r="BTI435" s="190"/>
      <c r="BTJ435" s="190"/>
      <c r="BTK435" s="190"/>
      <c r="BTL435" s="190"/>
      <c r="BTM435" s="190"/>
      <c r="BTN435" s="190"/>
      <c r="BTO435" s="190"/>
      <c r="BTP435" s="190"/>
      <c r="BTQ435" s="190"/>
      <c r="BTR435" s="190"/>
      <c r="BTS435" s="190"/>
      <c r="BTT435" s="190"/>
      <c r="BTU435" s="190"/>
      <c r="BTV435" s="190"/>
      <c r="BTW435" s="190"/>
      <c r="BTX435" s="190"/>
      <c r="BTY435" s="190"/>
      <c r="BTZ435" s="190"/>
      <c r="BUA435" s="190"/>
      <c r="BUB435" s="190"/>
      <c r="BUC435" s="190"/>
      <c r="BUD435" s="190"/>
      <c r="BUE435" s="190"/>
      <c r="BUF435" s="190"/>
      <c r="BUG435" s="190"/>
      <c r="BUH435" s="190"/>
      <c r="BUI435" s="190"/>
      <c r="BUJ435" s="190"/>
      <c r="BUK435" s="190"/>
      <c r="BUL435" s="190"/>
      <c r="BUM435" s="190"/>
      <c r="BUN435" s="190"/>
      <c r="BUO435" s="190"/>
      <c r="BUP435" s="190"/>
      <c r="BUQ435" s="190"/>
      <c r="BUR435" s="190"/>
      <c r="BUS435" s="190"/>
      <c r="BUT435" s="190"/>
      <c r="BUU435" s="190"/>
      <c r="BUV435" s="190"/>
      <c r="BUW435" s="190"/>
      <c r="BUX435" s="190"/>
      <c r="BUY435" s="190"/>
      <c r="BUZ435" s="190"/>
      <c r="BVA435" s="190"/>
      <c r="BVB435" s="190"/>
      <c r="BVC435" s="190"/>
      <c r="BVD435" s="190"/>
      <c r="BVE435" s="190"/>
      <c r="BVF435" s="190"/>
      <c r="BVG435" s="190"/>
      <c r="BVH435" s="190"/>
      <c r="BVI435" s="190"/>
      <c r="BVJ435" s="190"/>
      <c r="BVK435" s="190"/>
      <c r="BVL435" s="190"/>
      <c r="BVM435" s="190"/>
      <c r="BVN435" s="190"/>
      <c r="BVO435" s="190"/>
      <c r="BVP435" s="190"/>
      <c r="BVQ435" s="190"/>
      <c r="BVR435" s="190"/>
      <c r="BVS435" s="190"/>
      <c r="BVT435" s="190"/>
      <c r="BVU435" s="190"/>
      <c r="BVV435" s="190"/>
      <c r="BVW435" s="190"/>
      <c r="BVX435" s="190"/>
      <c r="BVY435" s="190"/>
      <c r="BVZ435" s="190"/>
      <c r="BWA435" s="190"/>
      <c r="BWB435" s="190"/>
      <c r="BWC435" s="190"/>
      <c r="BWD435" s="190"/>
      <c r="BWE435" s="190"/>
      <c r="BWF435" s="190"/>
      <c r="BWG435" s="190"/>
      <c r="BWH435" s="190"/>
      <c r="BWI435" s="190"/>
      <c r="BWJ435" s="190"/>
      <c r="BWK435" s="190"/>
      <c r="BWL435" s="190"/>
      <c r="BWM435" s="190"/>
      <c r="BWN435" s="190"/>
      <c r="BWO435" s="190"/>
      <c r="BWP435" s="190"/>
      <c r="BWQ435" s="190"/>
      <c r="BWR435" s="190"/>
      <c r="BWS435" s="190"/>
      <c r="BWT435" s="190"/>
      <c r="BWU435" s="190"/>
      <c r="BWV435" s="190"/>
      <c r="BWW435" s="190"/>
      <c r="BWX435" s="190"/>
      <c r="BWY435" s="190"/>
      <c r="BWZ435" s="190"/>
      <c r="BXA435" s="190"/>
      <c r="BXB435" s="190"/>
      <c r="BXC435" s="190"/>
      <c r="BXD435" s="190"/>
      <c r="BXE435" s="190"/>
      <c r="BXF435" s="190"/>
      <c r="BXG435" s="190"/>
      <c r="BXH435" s="190"/>
      <c r="BXI435" s="190"/>
      <c r="BXJ435" s="190"/>
      <c r="BXK435" s="190"/>
      <c r="BXL435" s="190"/>
      <c r="BXM435" s="190"/>
      <c r="BXN435" s="190"/>
      <c r="BXO435" s="190"/>
      <c r="BXP435" s="190"/>
      <c r="BXQ435" s="190"/>
      <c r="BXR435" s="190"/>
      <c r="BXS435" s="190"/>
      <c r="BXT435" s="190"/>
      <c r="BXU435" s="190"/>
      <c r="BXV435" s="190"/>
      <c r="BXW435" s="190"/>
      <c r="BXX435" s="190"/>
      <c r="BXY435" s="190"/>
      <c r="BXZ435" s="190"/>
      <c r="BYA435" s="190"/>
      <c r="BYB435" s="190"/>
      <c r="BYC435" s="190"/>
      <c r="BYD435" s="190"/>
      <c r="BYE435" s="190"/>
      <c r="BYF435" s="190"/>
      <c r="BYG435" s="190"/>
      <c r="BYH435" s="190"/>
      <c r="BYI435" s="190"/>
      <c r="BYJ435" s="190"/>
      <c r="BYK435" s="190"/>
      <c r="BYL435" s="190"/>
      <c r="BYM435" s="190"/>
      <c r="BYN435" s="190"/>
      <c r="BYO435" s="190"/>
      <c r="BYP435" s="190"/>
      <c r="BYQ435" s="190"/>
      <c r="BYR435" s="190"/>
      <c r="BYS435" s="190"/>
      <c r="BYT435" s="190"/>
      <c r="BYU435" s="190"/>
      <c r="BYV435" s="190"/>
      <c r="BYW435" s="190"/>
      <c r="BYX435" s="190"/>
      <c r="BYY435" s="190"/>
      <c r="BYZ435" s="190"/>
      <c r="BZA435" s="190"/>
      <c r="BZB435" s="190"/>
      <c r="BZC435" s="190"/>
      <c r="BZD435" s="190"/>
      <c r="BZE435" s="190"/>
      <c r="BZF435" s="190"/>
      <c r="BZG435" s="190"/>
      <c r="BZH435" s="190"/>
      <c r="BZI435" s="190"/>
      <c r="BZJ435" s="190"/>
      <c r="BZK435" s="190"/>
      <c r="BZL435" s="190"/>
      <c r="BZM435" s="190"/>
      <c r="BZN435" s="190"/>
      <c r="BZO435" s="190"/>
      <c r="BZP435" s="190"/>
      <c r="BZQ435" s="190"/>
      <c r="BZR435" s="190"/>
      <c r="BZS435" s="190"/>
      <c r="BZT435" s="190"/>
      <c r="BZU435" s="190"/>
      <c r="BZV435" s="190"/>
      <c r="BZW435" s="190"/>
      <c r="BZX435" s="190"/>
      <c r="BZY435" s="190"/>
      <c r="BZZ435" s="190"/>
      <c r="CAA435" s="190"/>
      <c r="CAB435" s="190"/>
      <c r="CAC435" s="190"/>
      <c r="CAD435" s="190"/>
      <c r="CAE435" s="190"/>
      <c r="CAF435" s="190"/>
      <c r="CAG435" s="190"/>
      <c r="CAH435" s="190"/>
      <c r="CAI435" s="190"/>
      <c r="CAJ435" s="190"/>
      <c r="CAK435" s="190"/>
      <c r="CAL435" s="190"/>
      <c r="CAM435" s="190"/>
      <c r="CAN435" s="190"/>
      <c r="CAO435" s="190"/>
      <c r="CAP435" s="190"/>
      <c r="CAQ435" s="190"/>
      <c r="CAR435" s="190"/>
      <c r="CAS435" s="190"/>
      <c r="CAT435" s="190"/>
      <c r="CAU435" s="190"/>
      <c r="CAV435" s="190"/>
      <c r="CAW435" s="190"/>
      <c r="CAX435" s="190"/>
      <c r="CAY435" s="190"/>
      <c r="CAZ435" s="190"/>
      <c r="CBA435" s="190"/>
      <c r="CBB435" s="190"/>
      <c r="CBC435" s="190"/>
      <c r="CBD435" s="190"/>
      <c r="CBE435" s="190"/>
      <c r="CBF435" s="190"/>
      <c r="CBG435" s="190"/>
      <c r="CBH435" s="190"/>
      <c r="CBI435" s="190"/>
      <c r="CBJ435" s="190"/>
      <c r="CBK435" s="190"/>
      <c r="CBL435" s="190"/>
      <c r="CBM435" s="190"/>
      <c r="CBN435" s="190"/>
      <c r="CBO435" s="190"/>
      <c r="CBP435" s="190"/>
      <c r="CBQ435" s="190"/>
      <c r="CBR435" s="190"/>
      <c r="CBS435" s="190"/>
      <c r="CBT435" s="190"/>
      <c r="CBU435" s="190"/>
      <c r="CBV435" s="190"/>
      <c r="CBW435" s="190"/>
      <c r="CBX435" s="190"/>
      <c r="CBY435" s="190"/>
      <c r="CBZ435" s="190"/>
      <c r="CCA435" s="190"/>
      <c r="CCB435" s="190"/>
      <c r="CCC435" s="190"/>
      <c r="CCD435" s="190"/>
      <c r="CCE435" s="190"/>
      <c r="CCF435" s="190"/>
      <c r="CCG435" s="190"/>
      <c r="CCH435" s="190"/>
      <c r="CCI435" s="190"/>
      <c r="CCJ435" s="190"/>
      <c r="CCK435" s="190"/>
      <c r="CCL435" s="190"/>
      <c r="CCM435" s="190"/>
      <c r="CCN435" s="190"/>
      <c r="CCO435" s="190"/>
      <c r="CCP435" s="190"/>
      <c r="CCQ435" s="190"/>
      <c r="CCR435" s="190"/>
      <c r="CCS435" s="190"/>
      <c r="CCT435" s="190"/>
      <c r="CCU435" s="190"/>
      <c r="CCV435" s="190"/>
      <c r="CCW435" s="190"/>
      <c r="CCX435" s="190"/>
      <c r="CCY435" s="190"/>
      <c r="CCZ435" s="190"/>
      <c r="CDA435" s="190"/>
      <c r="CDB435" s="190"/>
      <c r="CDC435" s="190"/>
      <c r="CDD435" s="190"/>
      <c r="CDE435" s="190"/>
      <c r="CDF435" s="190"/>
      <c r="CDG435" s="190"/>
      <c r="CDH435" s="190"/>
      <c r="CDI435" s="190"/>
      <c r="CDJ435" s="190"/>
      <c r="CDK435" s="190"/>
      <c r="CDL435" s="190"/>
      <c r="CDM435" s="190"/>
      <c r="CDN435" s="190"/>
      <c r="CDO435" s="190"/>
      <c r="CDP435" s="190"/>
      <c r="CDQ435" s="190"/>
      <c r="CDR435" s="190"/>
      <c r="CDS435" s="190"/>
      <c r="CDT435" s="190"/>
      <c r="CDU435" s="190"/>
      <c r="CDV435" s="190"/>
      <c r="CDW435" s="190"/>
      <c r="CDX435" s="190"/>
      <c r="CDY435" s="190"/>
      <c r="CDZ435" s="190"/>
      <c r="CEA435" s="190"/>
      <c r="CEB435" s="190"/>
      <c r="CEC435" s="190"/>
      <c r="CED435" s="190"/>
      <c r="CEE435" s="190"/>
      <c r="CEF435" s="190"/>
      <c r="CEG435" s="190"/>
      <c r="CEH435" s="190"/>
      <c r="CEI435" s="190"/>
      <c r="CEJ435" s="190"/>
      <c r="CEK435" s="190"/>
      <c r="CEL435" s="190"/>
      <c r="CEM435" s="190"/>
      <c r="CEN435" s="190"/>
      <c r="CEO435" s="190"/>
      <c r="CEP435" s="190"/>
      <c r="CEQ435" s="190"/>
      <c r="CER435" s="190"/>
      <c r="CES435" s="190"/>
      <c r="CET435" s="190"/>
      <c r="CEU435" s="190"/>
      <c r="CEV435" s="190"/>
      <c r="CEW435" s="190"/>
      <c r="CEX435" s="190"/>
      <c r="CEY435" s="190"/>
      <c r="CEZ435" s="190"/>
      <c r="CFA435" s="190"/>
      <c r="CFB435" s="190"/>
      <c r="CFC435" s="190"/>
      <c r="CFD435" s="190"/>
      <c r="CFE435" s="190"/>
      <c r="CFF435" s="190"/>
      <c r="CFG435" s="190"/>
      <c r="CFH435" s="190"/>
      <c r="CFI435" s="190"/>
      <c r="CFJ435" s="190"/>
      <c r="CFK435" s="190"/>
      <c r="CFL435" s="190"/>
      <c r="CFM435" s="190"/>
      <c r="CFN435" s="190"/>
      <c r="CFO435" s="190"/>
      <c r="CFP435" s="190"/>
      <c r="CFQ435" s="190"/>
      <c r="CFR435" s="190"/>
      <c r="CFS435" s="190"/>
      <c r="CFT435" s="190"/>
      <c r="CFU435" s="190"/>
      <c r="CFV435" s="190"/>
      <c r="CFW435" s="190"/>
      <c r="CFX435" s="190"/>
      <c r="CFY435" s="190"/>
      <c r="CFZ435" s="190"/>
      <c r="CGA435" s="190"/>
      <c r="CGB435" s="190"/>
      <c r="CGC435" s="190"/>
      <c r="CGD435" s="190"/>
      <c r="CGE435" s="190"/>
      <c r="CGF435" s="190"/>
      <c r="CGG435" s="190"/>
      <c r="CGH435" s="190"/>
      <c r="CGI435" s="190"/>
      <c r="CGJ435" s="190"/>
      <c r="CGK435" s="190"/>
      <c r="CGL435" s="190"/>
      <c r="CGM435" s="190"/>
      <c r="CGN435" s="190"/>
      <c r="CGO435" s="190"/>
      <c r="CGP435" s="190"/>
      <c r="CGQ435" s="190"/>
      <c r="CGR435" s="190"/>
      <c r="CGS435" s="190"/>
      <c r="CGT435" s="190"/>
      <c r="CGU435" s="190"/>
      <c r="CGV435" s="190"/>
      <c r="CGW435" s="190"/>
      <c r="CGX435" s="190"/>
      <c r="CGY435" s="190"/>
      <c r="CGZ435" s="190"/>
      <c r="CHA435" s="190"/>
      <c r="CHB435" s="190"/>
      <c r="CHC435" s="190"/>
      <c r="CHD435" s="190"/>
      <c r="CHE435" s="190"/>
      <c r="CHF435" s="190"/>
      <c r="CHG435" s="190"/>
      <c r="CHH435" s="190"/>
      <c r="CHI435" s="190"/>
      <c r="CHJ435" s="190"/>
      <c r="CHK435" s="190"/>
      <c r="CHL435" s="190"/>
      <c r="CHM435" s="190"/>
      <c r="CHN435" s="190"/>
      <c r="CHO435" s="190"/>
      <c r="CHP435" s="190"/>
      <c r="CHQ435" s="190"/>
      <c r="CHR435" s="190"/>
      <c r="CHS435" s="190"/>
      <c r="CHT435" s="190"/>
      <c r="CHU435" s="190"/>
      <c r="CHV435" s="190"/>
      <c r="CHW435" s="190"/>
      <c r="CHX435" s="190"/>
      <c r="CHY435" s="190"/>
      <c r="CHZ435" s="190"/>
      <c r="CIA435" s="190"/>
      <c r="CIB435" s="190"/>
      <c r="CIC435" s="190"/>
      <c r="CID435" s="190"/>
      <c r="CIE435" s="190"/>
      <c r="CIF435" s="190"/>
      <c r="CIG435" s="190"/>
      <c r="CIH435" s="190"/>
      <c r="CII435" s="190"/>
      <c r="CIJ435" s="190"/>
      <c r="CIK435" s="190"/>
      <c r="CIL435" s="190"/>
      <c r="CIM435" s="190"/>
      <c r="CIN435" s="190"/>
      <c r="CIO435" s="190"/>
      <c r="CIP435" s="190"/>
      <c r="CIQ435" s="190"/>
      <c r="CIR435" s="190"/>
      <c r="CIS435" s="190"/>
      <c r="CIT435" s="190"/>
      <c r="CIU435" s="190"/>
      <c r="CIV435" s="190"/>
      <c r="CIW435" s="190"/>
      <c r="CIX435" s="190"/>
      <c r="CIY435" s="190"/>
      <c r="CIZ435" s="190"/>
      <c r="CJA435" s="190"/>
      <c r="CJB435" s="190"/>
      <c r="CJC435" s="190"/>
      <c r="CJD435" s="190"/>
      <c r="CJE435" s="190"/>
      <c r="CJF435" s="190"/>
      <c r="CJG435" s="190"/>
      <c r="CJH435" s="190"/>
      <c r="CJI435" s="190"/>
      <c r="CJJ435" s="190"/>
      <c r="CJK435" s="190"/>
      <c r="CJL435" s="190"/>
      <c r="CJM435" s="190"/>
      <c r="CJN435" s="190"/>
      <c r="CJO435" s="190"/>
      <c r="CJP435" s="190"/>
      <c r="CJQ435" s="190"/>
      <c r="CJR435" s="190"/>
      <c r="CJS435" s="190"/>
      <c r="CJT435" s="190"/>
      <c r="CJU435" s="190"/>
      <c r="CJV435" s="190"/>
      <c r="CJW435" s="190"/>
      <c r="CJX435" s="190"/>
      <c r="CJY435" s="190"/>
      <c r="CJZ435" s="190"/>
      <c r="CKA435" s="190"/>
      <c r="CKB435" s="190"/>
      <c r="CKC435" s="190"/>
      <c r="CKD435" s="190"/>
      <c r="CKE435" s="190"/>
      <c r="CKF435" s="190"/>
      <c r="CKG435" s="190"/>
      <c r="CKH435" s="190"/>
      <c r="CKI435" s="190"/>
      <c r="CKJ435" s="190"/>
      <c r="CKK435" s="190"/>
      <c r="CKL435" s="190"/>
      <c r="CKM435" s="190"/>
      <c r="CKN435" s="190"/>
      <c r="CKO435" s="190"/>
      <c r="CKP435" s="190"/>
      <c r="CKQ435" s="190"/>
      <c r="CKR435" s="190"/>
      <c r="CKS435" s="190"/>
      <c r="CKT435" s="190"/>
      <c r="CKU435" s="190"/>
      <c r="CKV435" s="190"/>
      <c r="CKW435" s="190"/>
      <c r="CKX435" s="190"/>
      <c r="CKY435" s="190"/>
      <c r="CKZ435" s="190"/>
      <c r="CLA435" s="190"/>
      <c r="CLB435" s="190"/>
      <c r="CLC435" s="190"/>
      <c r="CLD435" s="190"/>
      <c r="CLE435" s="190"/>
      <c r="CLF435" s="190"/>
      <c r="CLG435" s="190"/>
      <c r="CLH435" s="190"/>
      <c r="CLI435" s="190"/>
      <c r="CLJ435" s="190"/>
      <c r="CLK435" s="190"/>
      <c r="CLL435" s="190"/>
      <c r="CLM435" s="190"/>
      <c r="CLN435" s="190"/>
      <c r="CLO435" s="190"/>
      <c r="CLP435" s="190"/>
      <c r="CLQ435" s="190"/>
      <c r="CLR435" s="190"/>
      <c r="CLS435" s="190"/>
      <c r="CLT435" s="190"/>
      <c r="CLU435" s="190"/>
      <c r="CLV435" s="190"/>
      <c r="CLW435" s="190"/>
      <c r="CLX435" s="190"/>
      <c r="CLY435" s="190"/>
      <c r="CLZ435" s="190"/>
      <c r="CMA435" s="190"/>
      <c r="CMB435" s="190"/>
      <c r="CMC435" s="190"/>
      <c r="CMD435" s="190"/>
      <c r="CME435" s="190"/>
      <c r="CMF435" s="190"/>
      <c r="CMG435" s="190"/>
      <c r="CMH435" s="190"/>
      <c r="CMI435" s="190"/>
      <c r="CMJ435" s="190"/>
      <c r="CMK435" s="190"/>
      <c r="CML435" s="190"/>
      <c r="CMM435" s="190"/>
      <c r="CMN435" s="190"/>
      <c r="CMO435" s="190"/>
      <c r="CMP435" s="190"/>
      <c r="CMQ435" s="190"/>
      <c r="CMR435" s="190"/>
      <c r="CMS435" s="190"/>
      <c r="CMT435" s="190"/>
      <c r="CMU435" s="190"/>
      <c r="CMV435" s="190"/>
      <c r="CMW435" s="190"/>
      <c r="CMX435" s="190"/>
      <c r="CMY435" s="190"/>
      <c r="CMZ435" s="190"/>
      <c r="CNA435" s="190"/>
      <c r="CNB435" s="190"/>
      <c r="CNC435" s="190"/>
      <c r="CND435" s="190"/>
      <c r="CNE435" s="190"/>
      <c r="CNF435" s="190"/>
      <c r="CNG435" s="190"/>
      <c r="CNH435" s="190"/>
      <c r="CNI435" s="190"/>
      <c r="CNJ435" s="190"/>
      <c r="CNK435" s="190"/>
      <c r="CNL435" s="190"/>
      <c r="CNM435" s="190"/>
      <c r="CNN435" s="190"/>
      <c r="CNO435" s="190"/>
      <c r="CNP435" s="190"/>
      <c r="CNQ435" s="190"/>
      <c r="CNR435" s="190"/>
      <c r="CNS435" s="190"/>
      <c r="CNT435" s="190"/>
      <c r="CNU435" s="190"/>
      <c r="CNV435" s="190"/>
      <c r="CNW435" s="190"/>
      <c r="CNX435" s="190"/>
      <c r="CNY435" s="190"/>
      <c r="CNZ435" s="190"/>
      <c r="COA435" s="190"/>
      <c r="COB435" s="190"/>
      <c r="COC435" s="190"/>
      <c r="COD435" s="190"/>
      <c r="COE435" s="190"/>
      <c r="COF435" s="190"/>
      <c r="COG435" s="190"/>
      <c r="COH435" s="190"/>
      <c r="COI435" s="190"/>
      <c r="COJ435" s="190"/>
      <c r="COK435" s="190"/>
      <c r="COL435" s="190"/>
      <c r="COM435" s="190"/>
      <c r="CON435" s="190"/>
      <c r="COO435" s="190"/>
      <c r="COP435" s="190"/>
      <c r="COQ435" s="190"/>
      <c r="COR435" s="190"/>
      <c r="COS435" s="190"/>
      <c r="COT435" s="190"/>
      <c r="COU435" s="190"/>
      <c r="COV435" s="190"/>
      <c r="COW435" s="190"/>
      <c r="COX435" s="190"/>
      <c r="COY435" s="190"/>
      <c r="COZ435" s="190"/>
      <c r="CPA435" s="190"/>
      <c r="CPB435" s="190"/>
      <c r="CPC435" s="190"/>
      <c r="CPD435" s="190"/>
      <c r="CPE435" s="190"/>
      <c r="CPF435" s="190"/>
      <c r="CPG435" s="190"/>
      <c r="CPH435" s="190"/>
      <c r="CPI435" s="190"/>
      <c r="CPJ435" s="190"/>
      <c r="CPK435" s="190"/>
      <c r="CPL435" s="190"/>
      <c r="CPM435" s="190"/>
      <c r="CPN435" s="190"/>
      <c r="CPO435" s="190"/>
      <c r="CPP435" s="190"/>
      <c r="CPQ435" s="190"/>
      <c r="CPR435" s="190"/>
      <c r="CPS435" s="190"/>
      <c r="CPT435" s="190"/>
      <c r="CPU435" s="190"/>
      <c r="CPV435" s="190"/>
      <c r="CPW435" s="190"/>
      <c r="CPX435" s="190"/>
      <c r="CPY435" s="190"/>
      <c r="CPZ435" s="190"/>
      <c r="CQA435" s="190"/>
      <c r="CQB435" s="190"/>
      <c r="CQC435" s="190"/>
      <c r="CQD435" s="190"/>
      <c r="CQE435" s="190"/>
      <c r="CQF435" s="190"/>
      <c r="CQG435" s="190"/>
      <c r="CQH435" s="190"/>
      <c r="CQI435" s="190"/>
      <c r="CQJ435" s="190"/>
      <c r="CQK435" s="190"/>
      <c r="CQL435" s="190"/>
      <c r="CQM435" s="190"/>
      <c r="CQN435" s="190"/>
      <c r="CQO435" s="190"/>
      <c r="CQP435" s="190"/>
      <c r="CQQ435" s="190"/>
      <c r="CQR435" s="190"/>
      <c r="CQS435" s="190"/>
      <c r="CQT435" s="190"/>
      <c r="CQU435" s="190"/>
      <c r="CQV435" s="190"/>
      <c r="CQW435" s="190"/>
      <c r="CQX435" s="190"/>
      <c r="CQY435" s="190"/>
      <c r="CQZ435" s="190"/>
      <c r="CRA435" s="190"/>
      <c r="CRB435" s="190"/>
      <c r="CRC435" s="190"/>
      <c r="CRD435" s="190"/>
      <c r="CRE435" s="190"/>
      <c r="CRF435" s="190"/>
      <c r="CRG435" s="190"/>
      <c r="CRH435" s="190"/>
      <c r="CRI435" s="190"/>
      <c r="CRJ435" s="190"/>
      <c r="CRK435" s="190"/>
      <c r="CRL435" s="190"/>
      <c r="CRM435" s="190"/>
      <c r="CRN435" s="190"/>
      <c r="CRO435" s="190"/>
      <c r="CRP435" s="190"/>
      <c r="CRQ435" s="190"/>
      <c r="CRR435" s="190"/>
      <c r="CRS435" s="190"/>
      <c r="CRT435" s="190"/>
      <c r="CRU435" s="190"/>
      <c r="CRV435" s="190"/>
      <c r="CRW435" s="190"/>
      <c r="CRX435" s="190"/>
      <c r="CRY435" s="190"/>
      <c r="CRZ435" s="190"/>
      <c r="CSA435" s="190"/>
      <c r="CSB435" s="190"/>
      <c r="CSC435" s="190"/>
      <c r="CSD435" s="190"/>
      <c r="CSE435" s="190"/>
      <c r="CSF435" s="190"/>
      <c r="CSG435" s="190"/>
      <c r="CSH435" s="190"/>
      <c r="CSI435" s="190"/>
      <c r="CSJ435" s="190"/>
      <c r="CSK435" s="190"/>
      <c r="CSL435" s="190"/>
      <c r="CSM435" s="190"/>
      <c r="CSN435" s="190"/>
      <c r="CSO435" s="190"/>
      <c r="CSP435" s="190"/>
      <c r="CSQ435" s="190"/>
      <c r="CSR435" s="190"/>
      <c r="CSS435" s="190"/>
      <c r="CST435" s="190"/>
      <c r="CSU435" s="190"/>
      <c r="CSV435" s="190"/>
      <c r="CSW435" s="190"/>
      <c r="CSX435" s="190"/>
      <c r="CSY435" s="190"/>
      <c r="CSZ435" s="190"/>
      <c r="CTA435" s="190"/>
      <c r="CTB435" s="190"/>
      <c r="CTC435" s="190"/>
      <c r="CTD435" s="190"/>
      <c r="CTE435" s="190"/>
      <c r="CTF435" s="190"/>
      <c r="CTG435" s="190"/>
      <c r="CTH435" s="190"/>
      <c r="CTI435" s="190"/>
      <c r="CTJ435" s="190"/>
      <c r="CTK435" s="190"/>
      <c r="CTL435" s="190"/>
      <c r="CTM435" s="190"/>
      <c r="CTN435" s="190"/>
      <c r="CTO435" s="190"/>
      <c r="CTP435" s="190"/>
      <c r="CTQ435" s="190"/>
      <c r="CTR435" s="190"/>
      <c r="CTS435" s="190"/>
      <c r="CTT435" s="190"/>
      <c r="CTU435" s="190"/>
      <c r="CTV435" s="190"/>
      <c r="CTW435" s="190"/>
      <c r="CTX435" s="190"/>
      <c r="CTY435" s="190"/>
      <c r="CTZ435" s="190"/>
      <c r="CUA435" s="190"/>
      <c r="CUB435" s="190"/>
      <c r="CUC435" s="190"/>
      <c r="CUD435" s="190"/>
      <c r="CUE435" s="190"/>
      <c r="CUF435" s="190"/>
      <c r="CUG435" s="190"/>
      <c r="CUH435" s="190"/>
      <c r="CUI435" s="190"/>
      <c r="CUJ435" s="190"/>
      <c r="CUK435" s="190"/>
      <c r="CUL435" s="190"/>
      <c r="CUM435" s="190"/>
      <c r="CUN435" s="190"/>
      <c r="CUO435" s="190"/>
      <c r="CUP435" s="190"/>
      <c r="CUQ435" s="190"/>
      <c r="CUR435" s="190"/>
      <c r="CUS435" s="190"/>
      <c r="CUT435" s="190"/>
      <c r="CUU435" s="190"/>
      <c r="CUV435" s="190"/>
      <c r="CUW435" s="190"/>
      <c r="CUX435" s="190"/>
      <c r="CUY435" s="190"/>
      <c r="CUZ435" s="190"/>
      <c r="CVA435" s="190"/>
      <c r="CVB435" s="190"/>
      <c r="CVC435" s="190"/>
      <c r="CVD435" s="190"/>
      <c r="CVE435" s="190"/>
      <c r="CVF435" s="190"/>
      <c r="CVG435" s="190"/>
      <c r="CVH435" s="190"/>
      <c r="CVI435" s="190"/>
      <c r="CVJ435" s="190"/>
      <c r="CVK435" s="190"/>
      <c r="CVL435" s="190"/>
      <c r="CVM435" s="190"/>
      <c r="CVN435" s="190"/>
      <c r="CVO435" s="190"/>
      <c r="CVP435" s="190"/>
      <c r="CVQ435" s="190"/>
      <c r="CVR435" s="190"/>
      <c r="CVS435" s="190"/>
      <c r="CVT435" s="190"/>
      <c r="CVU435" s="190"/>
      <c r="CVV435" s="190"/>
      <c r="CVW435" s="190"/>
      <c r="CVX435" s="190"/>
      <c r="CVY435" s="190"/>
      <c r="CVZ435" s="190"/>
      <c r="CWA435" s="190"/>
      <c r="CWB435" s="190"/>
      <c r="CWC435" s="190"/>
      <c r="CWD435" s="190"/>
      <c r="CWE435" s="190"/>
      <c r="CWF435" s="190"/>
      <c r="CWG435" s="190"/>
      <c r="CWH435" s="190"/>
      <c r="CWI435" s="190"/>
      <c r="CWJ435" s="190"/>
      <c r="CWK435" s="190"/>
      <c r="CWL435" s="190"/>
      <c r="CWM435" s="190"/>
      <c r="CWN435" s="190"/>
      <c r="CWO435" s="190"/>
      <c r="CWP435" s="190"/>
      <c r="CWQ435" s="190"/>
      <c r="CWR435" s="190"/>
      <c r="CWS435" s="190"/>
      <c r="CWT435" s="190"/>
      <c r="CWU435" s="190"/>
      <c r="CWV435" s="190"/>
      <c r="CWW435" s="190"/>
      <c r="CWX435" s="190"/>
      <c r="CWY435" s="190"/>
      <c r="CWZ435" s="190"/>
      <c r="CXA435" s="190"/>
      <c r="CXB435" s="190"/>
      <c r="CXC435" s="190"/>
      <c r="CXD435" s="190"/>
      <c r="CXE435" s="190"/>
      <c r="CXF435" s="190"/>
      <c r="CXG435" s="190"/>
      <c r="CXH435" s="190"/>
      <c r="CXI435" s="190"/>
      <c r="CXJ435" s="190"/>
      <c r="CXK435" s="190"/>
      <c r="CXL435" s="190"/>
      <c r="CXM435" s="190"/>
      <c r="CXN435" s="190"/>
      <c r="CXO435" s="190"/>
      <c r="CXP435" s="190"/>
      <c r="CXQ435" s="190"/>
      <c r="CXR435" s="190"/>
      <c r="CXS435" s="190"/>
      <c r="CXT435" s="190"/>
      <c r="CXU435" s="190"/>
      <c r="CXV435" s="190"/>
      <c r="CXW435" s="190"/>
      <c r="CXX435" s="190"/>
      <c r="CXY435" s="190"/>
      <c r="CXZ435" s="190"/>
      <c r="CYA435" s="190"/>
      <c r="CYB435" s="190"/>
      <c r="CYC435" s="190"/>
      <c r="CYD435" s="190"/>
      <c r="CYE435" s="190"/>
      <c r="CYF435" s="190"/>
      <c r="CYG435" s="190"/>
      <c r="CYH435" s="190"/>
      <c r="CYI435" s="190"/>
      <c r="CYJ435" s="190"/>
      <c r="CYK435" s="190"/>
      <c r="CYL435" s="190"/>
      <c r="CYM435" s="190"/>
      <c r="CYN435" s="190"/>
      <c r="CYO435" s="190"/>
      <c r="CYP435" s="190"/>
      <c r="CYQ435" s="190"/>
      <c r="CYR435" s="190"/>
      <c r="CYS435" s="190"/>
      <c r="CYT435" s="190"/>
      <c r="CYU435" s="190"/>
      <c r="CYV435" s="190"/>
      <c r="CYW435" s="190"/>
      <c r="CYX435" s="190"/>
      <c r="CYY435" s="190"/>
      <c r="CYZ435" s="190"/>
      <c r="CZA435" s="190"/>
      <c r="CZB435" s="190"/>
      <c r="CZC435" s="190"/>
      <c r="CZD435" s="190"/>
      <c r="CZE435" s="190"/>
      <c r="CZF435" s="190"/>
      <c r="CZG435" s="190"/>
      <c r="CZH435" s="190"/>
      <c r="CZI435" s="190"/>
      <c r="CZJ435" s="190"/>
      <c r="CZK435" s="190"/>
      <c r="CZL435" s="190"/>
      <c r="CZM435" s="190"/>
      <c r="CZN435" s="190"/>
      <c r="CZO435" s="190"/>
      <c r="CZP435" s="190"/>
      <c r="CZQ435" s="190"/>
      <c r="CZR435" s="190"/>
      <c r="CZS435" s="190"/>
      <c r="CZT435" s="190"/>
      <c r="CZU435" s="190"/>
      <c r="CZV435" s="190"/>
      <c r="CZW435" s="190"/>
      <c r="CZX435" s="190"/>
      <c r="CZY435" s="190"/>
      <c r="CZZ435" s="190"/>
      <c r="DAA435" s="190"/>
      <c r="DAB435" s="190"/>
      <c r="DAC435" s="190"/>
      <c r="DAD435" s="190"/>
      <c r="DAE435" s="190"/>
      <c r="DAF435" s="190"/>
      <c r="DAG435" s="190"/>
      <c r="DAH435" s="190"/>
      <c r="DAI435" s="190"/>
      <c r="DAJ435" s="190"/>
      <c r="DAK435" s="190"/>
      <c r="DAL435" s="190"/>
      <c r="DAM435" s="190"/>
      <c r="DAN435" s="190"/>
      <c r="DAO435" s="190"/>
      <c r="DAP435" s="190"/>
      <c r="DAQ435" s="190"/>
      <c r="DAR435" s="190"/>
      <c r="DAS435" s="190"/>
      <c r="DAT435" s="190"/>
      <c r="DAU435" s="190"/>
      <c r="DAV435" s="190"/>
      <c r="DAW435" s="190"/>
      <c r="DAX435" s="190"/>
      <c r="DAY435" s="190"/>
      <c r="DAZ435" s="190"/>
      <c r="DBA435" s="190"/>
      <c r="DBB435" s="190"/>
      <c r="DBC435" s="190"/>
      <c r="DBD435" s="190"/>
      <c r="DBE435" s="190"/>
      <c r="DBF435" s="190"/>
      <c r="DBG435" s="190"/>
      <c r="DBH435" s="190"/>
      <c r="DBI435" s="190"/>
      <c r="DBJ435" s="190"/>
      <c r="DBK435" s="190"/>
      <c r="DBL435" s="190"/>
      <c r="DBM435" s="190"/>
      <c r="DBN435" s="190"/>
      <c r="DBO435" s="190"/>
      <c r="DBP435" s="190"/>
      <c r="DBQ435" s="190"/>
      <c r="DBR435" s="190"/>
      <c r="DBS435" s="190"/>
      <c r="DBT435" s="190"/>
      <c r="DBU435" s="190"/>
      <c r="DBV435" s="190"/>
      <c r="DBW435" s="190"/>
      <c r="DBX435" s="190"/>
      <c r="DBY435" s="190"/>
      <c r="DBZ435" s="190"/>
      <c r="DCA435" s="190"/>
      <c r="DCB435" s="190"/>
      <c r="DCC435" s="190"/>
      <c r="DCD435" s="190"/>
      <c r="DCE435" s="190"/>
      <c r="DCF435" s="190"/>
      <c r="DCG435" s="190"/>
      <c r="DCH435" s="190"/>
      <c r="DCI435" s="190"/>
      <c r="DCJ435" s="190"/>
      <c r="DCK435" s="190"/>
      <c r="DCL435" s="190"/>
      <c r="DCM435" s="190"/>
      <c r="DCN435" s="190"/>
      <c r="DCO435" s="190"/>
      <c r="DCP435" s="190"/>
      <c r="DCQ435" s="190"/>
      <c r="DCR435" s="190"/>
      <c r="DCS435" s="190"/>
      <c r="DCT435" s="190"/>
      <c r="DCU435" s="190"/>
      <c r="DCV435" s="190"/>
      <c r="DCW435" s="190"/>
      <c r="DCX435" s="190"/>
      <c r="DCY435" s="190"/>
      <c r="DCZ435" s="190"/>
      <c r="DDA435" s="190"/>
      <c r="DDB435" s="190"/>
      <c r="DDC435" s="190"/>
      <c r="DDD435" s="190"/>
      <c r="DDE435" s="190"/>
      <c r="DDF435" s="190"/>
      <c r="DDG435" s="190"/>
      <c r="DDH435" s="190"/>
      <c r="DDI435" s="190"/>
      <c r="DDJ435" s="190"/>
      <c r="DDK435" s="190"/>
      <c r="DDL435" s="190"/>
      <c r="DDM435" s="190"/>
      <c r="DDN435" s="190"/>
      <c r="DDO435" s="190"/>
      <c r="DDP435" s="190"/>
      <c r="DDQ435" s="190"/>
      <c r="DDR435" s="190"/>
      <c r="DDS435" s="190"/>
      <c r="DDT435" s="190"/>
      <c r="DDU435" s="190"/>
      <c r="DDV435" s="190"/>
      <c r="DDW435" s="190"/>
      <c r="DDX435" s="190"/>
      <c r="DDY435" s="190"/>
      <c r="DDZ435" s="190"/>
      <c r="DEA435" s="190"/>
      <c r="DEB435" s="190"/>
      <c r="DEC435" s="190"/>
      <c r="DED435" s="190"/>
      <c r="DEE435" s="190"/>
      <c r="DEF435" s="190"/>
      <c r="DEG435" s="190"/>
      <c r="DEH435" s="190"/>
      <c r="DEI435" s="190"/>
      <c r="DEJ435" s="190"/>
      <c r="DEK435" s="190"/>
      <c r="DEL435" s="190"/>
      <c r="DEM435" s="190"/>
      <c r="DEN435" s="190"/>
      <c r="DEO435" s="190"/>
      <c r="DEP435" s="190"/>
      <c r="DEQ435" s="190"/>
      <c r="DER435" s="190"/>
      <c r="DES435" s="190"/>
      <c r="DET435" s="190"/>
      <c r="DEU435" s="190"/>
      <c r="DEV435" s="190"/>
      <c r="DEW435" s="190"/>
      <c r="DEX435" s="190"/>
      <c r="DEY435" s="190"/>
      <c r="DEZ435" s="190"/>
      <c r="DFA435" s="190"/>
      <c r="DFB435" s="190"/>
      <c r="DFC435" s="190"/>
      <c r="DFD435" s="190"/>
      <c r="DFE435" s="190"/>
      <c r="DFF435" s="190"/>
      <c r="DFG435" s="190"/>
      <c r="DFH435" s="190"/>
      <c r="DFI435" s="190"/>
      <c r="DFJ435" s="190"/>
      <c r="DFK435" s="190"/>
      <c r="DFL435" s="190"/>
      <c r="DFM435" s="190"/>
      <c r="DFN435" s="190"/>
      <c r="DFO435" s="190"/>
      <c r="DFP435" s="190"/>
      <c r="DFQ435" s="190"/>
      <c r="DFR435" s="190"/>
      <c r="DFS435" s="190"/>
      <c r="DFT435" s="190"/>
      <c r="DFU435" s="190"/>
      <c r="DFV435" s="190"/>
      <c r="DFW435" s="190"/>
      <c r="DFX435" s="190"/>
      <c r="DFY435" s="190"/>
      <c r="DFZ435" s="190"/>
      <c r="DGA435" s="190"/>
      <c r="DGB435" s="190"/>
      <c r="DGC435" s="190"/>
      <c r="DGD435" s="190"/>
      <c r="DGE435" s="190"/>
      <c r="DGF435" s="190"/>
      <c r="DGG435" s="190"/>
      <c r="DGH435" s="190"/>
      <c r="DGI435" s="190"/>
      <c r="DGJ435" s="190"/>
      <c r="DGK435" s="190"/>
      <c r="DGL435" s="190"/>
      <c r="DGM435" s="190"/>
      <c r="DGN435" s="190"/>
      <c r="DGO435" s="190"/>
      <c r="DGP435" s="190"/>
      <c r="DGQ435" s="190"/>
      <c r="DGR435" s="190"/>
      <c r="DGS435" s="190"/>
      <c r="DGT435" s="190"/>
      <c r="DGU435" s="190"/>
      <c r="DGV435" s="190"/>
      <c r="DGW435" s="190"/>
      <c r="DGX435" s="190"/>
      <c r="DGY435" s="190"/>
      <c r="DGZ435" s="190"/>
      <c r="DHA435" s="190"/>
      <c r="DHB435" s="190"/>
      <c r="DHC435" s="190"/>
      <c r="DHD435" s="190"/>
      <c r="DHE435" s="190"/>
      <c r="DHF435" s="190"/>
      <c r="DHG435" s="190"/>
      <c r="DHH435" s="190"/>
      <c r="DHI435" s="190"/>
      <c r="DHJ435" s="190"/>
      <c r="DHK435" s="190"/>
      <c r="DHL435" s="190"/>
      <c r="DHM435" s="190"/>
      <c r="DHN435" s="190"/>
      <c r="DHO435" s="190"/>
      <c r="DHP435" s="190"/>
      <c r="DHQ435" s="190"/>
      <c r="DHR435" s="190"/>
      <c r="DHS435" s="190"/>
      <c r="DHT435" s="190"/>
      <c r="DHU435" s="190"/>
      <c r="DHV435" s="190"/>
      <c r="DHW435" s="190"/>
      <c r="DHX435" s="190"/>
      <c r="DHY435" s="190"/>
      <c r="DHZ435" s="190"/>
      <c r="DIA435" s="190"/>
      <c r="DIB435" s="190"/>
      <c r="DIC435" s="190"/>
      <c r="DID435" s="190"/>
      <c r="DIE435" s="190"/>
      <c r="DIF435" s="190"/>
      <c r="DIG435" s="190"/>
      <c r="DIH435" s="190"/>
      <c r="DII435" s="190"/>
      <c r="DIJ435" s="190"/>
      <c r="DIK435" s="190"/>
      <c r="DIL435" s="190"/>
      <c r="DIM435" s="190"/>
      <c r="DIN435" s="190"/>
      <c r="DIO435" s="190"/>
      <c r="DIP435" s="190"/>
      <c r="DIQ435" s="190"/>
      <c r="DIR435" s="190"/>
      <c r="DIS435" s="190"/>
      <c r="DIT435" s="190"/>
      <c r="DIU435" s="190"/>
      <c r="DIV435" s="190"/>
      <c r="DIW435" s="190"/>
      <c r="DIX435" s="190"/>
      <c r="DIY435" s="190"/>
      <c r="DIZ435" s="190"/>
      <c r="DJA435" s="190"/>
      <c r="DJB435" s="190"/>
      <c r="DJC435" s="190"/>
      <c r="DJD435" s="190"/>
      <c r="DJE435" s="190"/>
      <c r="DJF435" s="190"/>
      <c r="DJG435" s="190"/>
      <c r="DJH435" s="190"/>
      <c r="DJI435" s="190"/>
      <c r="DJJ435" s="190"/>
      <c r="DJK435" s="190"/>
      <c r="DJL435" s="190"/>
      <c r="DJM435" s="190"/>
      <c r="DJN435" s="190"/>
      <c r="DJO435" s="190"/>
      <c r="DJP435" s="190"/>
      <c r="DJQ435" s="190"/>
      <c r="DJR435" s="190"/>
      <c r="DJS435" s="190"/>
      <c r="DJT435" s="190"/>
      <c r="DJU435" s="190"/>
      <c r="DJV435" s="190"/>
      <c r="DJW435" s="190"/>
      <c r="DJX435" s="190"/>
      <c r="DJY435" s="190"/>
      <c r="DJZ435" s="190"/>
      <c r="DKA435" s="190"/>
      <c r="DKB435" s="190"/>
      <c r="DKC435" s="190"/>
      <c r="DKD435" s="190"/>
      <c r="DKE435" s="190"/>
      <c r="DKF435" s="190"/>
      <c r="DKG435" s="190"/>
      <c r="DKH435" s="190"/>
      <c r="DKI435" s="190"/>
      <c r="DKJ435" s="190"/>
      <c r="DKK435" s="190"/>
      <c r="DKL435" s="190"/>
      <c r="DKM435" s="190"/>
      <c r="DKN435" s="190"/>
      <c r="DKO435" s="190"/>
      <c r="DKP435" s="190"/>
      <c r="DKQ435" s="190"/>
      <c r="DKR435" s="190"/>
      <c r="DKS435" s="190"/>
      <c r="DKT435" s="190"/>
      <c r="DKU435" s="190"/>
      <c r="DKV435" s="190"/>
      <c r="DKW435" s="190"/>
      <c r="DKX435" s="190"/>
      <c r="DKY435" s="190"/>
      <c r="DKZ435" s="190"/>
      <c r="DLA435" s="190"/>
      <c r="DLB435" s="190"/>
      <c r="DLC435" s="190"/>
      <c r="DLD435" s="190"/>
      <c r="DLE435" s="190"/>
      <c r="DLF435" s="190"/>
      <c r="DLG435" s="190"/>
      <c r="DLH435" s="190"/>
      <c r="DLI435" s="190"/>
      <c r="DLJ435" s="190"/>
      <c r="DLK435" s="190"/>
      <c r="DLL435" s="190"/>
      <c r="DLM435" s="190"/>
      <c r="DLN435" s="190"/>
      <c r="DLO435" s="190"/>
      <c r="DLP435" s="190"/>
      <c r="DLQ435" s="190"/>
      <c r="DLR435" s="190"/>
      <c r="DLS435" s="190"/>
      <c r="DLT435" s="190"/>
      <c r="DLU435" s="190"/>
      <c r="DLV435" s="190"/>
      <c r="DLW435" s="190"/>
      <c r="DLX435" s="190"/>
      <c r="DLY435" s="190"/>
      <c r="DLZ435" s="190"/>
      <c r="DMA435" s="190"/>
      <c r="DMB435" s="190"/>
      <c r="DMC435" s="190"/>
      <c r="DMD435" s="190"/>
      <c r="DME435" s="190"/>
      <c r="DMF435" s="190"/>
      <c r="DMG435" s="190"/>
      <c r="DMH435" s="190"/>
      <c r="DMI435" s="190"/>
      <c r="DMJ435" s="190"/>
      <c r="DMK435" s="190"/>
      <c r="DML435" s="190"/>
      <c r="DMM435" s="190"/>
      <c r="DMN435" s="190"/>
      <c r="DMO435" s="190"/>
      <c r="DMP435" s="190"/>
      <c r="DMQ435" s="190"/>
      <c r="DMR435" s="190"/>
      <c r="DMS435" s="190"/>
      <c r="DMT435" s="190"/>
      <c r="DMU435" s="190"/>
      <c r="DMV435" s="190"/>
      <c r="DMW435" s="190"/>
      <c r="DMX435" s="190"/>
      <c r="DMY435" s="190"/>
      <c r="DMZ435" s="190"/>
      <c r="DNA435" s="190"/>
      <c r="DNB435" s="190"/>
      <c r="DNC435" s="190"/>
      <c r="DND435" s="190"/>
      <c r="DNE435" s="190"/>
      <c r="DNF435" s="190"/>
      <c r="DNG435" s="190"/>
      <c r="DNH435" s="190"/>
      <c r="DNI435" s="190"/>
      <c r="DNJ435" s="190"/>
      <c r="DNK435" s="190"/>
      <c r="DNL435" s="190"/>
      <c r="DNM435" s="190"/>
      <c r="DNN435" s="190"/>
      <c r="DNO435" s="190"/>
      <c r="DNP435" s="190"/>
      <c r="DNQ435" s="190"/>
      <c r="DNR435" s="190"/>
      <c r="DNS435" s="190"/>
      <c r="DNT435" s="190"/>
      <c r="DNU435" s="190"/>
      <c r="DNV435" s="190"/>
      <c r="DNW435" s="190"/>
      <c r="DNX435" s="190"/>
      <c r="DNY435" s="190"/>
      <c r="DNZ435" s="190"/>
      <c r="DOA435" s="190"/>
      <c r="DOB435" s="190"/>
      <c r="DOC435" s="190"/>
      <c r="DOD435" s="190"/>
      <c r="DOE435" s="190"/>
      <c r="DOF435" s="190"/>
      <c r="DOG435" s="190"/>
      <c r="DOH435" s="190"/>
      <c r="DOI435" s="190"/>
      <c r="DOJ435" s="190"/>
      <c r="DOK435" s="190"/>
      <c r="DOL435" s="190"/>
      <c r="DOM435" s="190"/>
      <c r="DON435" s="190"/>
      <c r="DOO435" s="190"/>
      <c r="DOP435" s="190"/>
      <c r="DOQ435" s="190"/>
      <c r="DOR435" s="190"/>
      <c r="DOS435" s="190"/>
      <c r="DOT435" s="190"/>
      <c r="DOU435" s="190"/>
      <c r="DOV435" s="190"/>
      <c r="DOW435" s="190"/>
      <c r="DOX435" s="190"/>
      <c r="DOY435" s="190"/>
      <c r="DOZ435" s="190"/>
      <c r="DPA435" s="190"/>
      <c r="DPB435" s="190"/>
      <c r="DPC435" s="190"/>
      <c r="DPD435" s="190"/>
      <c r="DPE435" s="190"/>
      <c r="DPF435" s="190"/>
      <c r="DPG435" s="190"/>
      <c r="DPH435" s="190"/>
      <c r="DPI435" s="190"/>
      <c r="DPJ435" s="190"/>
      <c r="DPK435" s="190"/>
      <c r="DPL435" s="190"/>
      <c r="DPM435" s="190"/>
      <c r="DPN435" s="190"/>
      <c r="DPO435" s="190"/>
      <c r="DPP435" s="190"/>
      <c r="DPQ435" s="190"/>
      <c r="DPR435" s="190"/>
      <c r="DPS435" s="190"/>
      <c r="DPT435" s="190"/>
      <c r="DPU435" s="190"/>
      <c r="DPV435" s="190"/>
      <c r="DPW435" s="190"/>
      <c r="DPX435" s="190"/>
      <c r="DPY435" s="190"/>
      <c r="DPZ435" s="190"/>
      <c r="DQA435" s="190"/>
      <c r="DQB435" s="190"/>
      <c r="DQC435" s="190"/>
      <c r="DQD435" s="190"/>
      <c r="DQE435" s="190"/>
      <c r="DQF435" s="190"/>
      <c r="DQG435" s="190"/>
      <c r="DQH435" s="190"/>
      <c r="DQI435" s="190"/>
      <c r="DQJ435" s="190"/>
      <c r="DQK435" s="190"/>
      <c r="DQL435" s="190"/>
      <c r="DQM435" s="190"/>
      <c r="DQN435" s="190"/>
      <c r="DQO435" s="190"/>
      <c r="DQP435" s="190"/>
      <c r="DQQ435" s="190"/>
      <c r="DQR435" s="190"/>
      <c r="DQS435" s="190"/>
      <c r="DQT435" s="190"/>
      <c r="DQU435" s="190"/>
      <c r="DQV435" s="190"/>
      <c r="DQW435" s="190"/>
      <c r="DQX435" s="190"/>
      <c r="DQY435" s="190"/>
      <c r="DQZ435" s="190"/>
      <c r="DRA435" s="190"/>
      <c r="DRB435" s="190"/>
      <c r="DRC435" s="190"/>
      <c r="DRD435" s="190"/>
      <c r="DRE435" s="190"/>
      <c r="DRF435" s="190"/>
      <c r="DRG435" s="190"/>
      <c r="DRH435" s="190"/>
      <c r="DRI435" s="190"/>
      <c r="DRJ435" s="190"/>
      <c r="DRK435" s="190"/>
      <c r="DRL435" s="190"/>
      <c r="DRM435" s="190"/>
      <c r="DRN435" s="190"/>
      <c r="DRO435" s="190"/>
      <c r="DRP435" s="190"/>
      <c r="DRQ435" s="190"/>
      <c r="DRR435" s="190"/>
      <c r="DRS435" s="190"/>
      <c r="DRT435" s="190"/>
      <c r="DRU435" s="190"/>
      <c r="DRV435" s="190"/>
      <c r="DRW435" s="190"/>
      <c r="DRX435" s="190"/>
      <c r="DRY435" s="190"/>
      <c r="DRZ435" s="190"/>
      <c r="DSA435" s="190"/>
      <c r="DSB435" s="190"/>
      <c r="DSC435" s="190"/>
      <c r="DSD435" s="190"/>
      <c r="DSE435" s="190"/>
      <c r="DSF435" s="190"/>
      <c r="DSG435" s="190"/>
      <c r="DSH435" s="190"/>
      <c r="DSI435" s="190"/>
      <c r="DSJ435" s="190"/>
      <c r="DSK435" s="190"/>
      <c r="DSL435" s="190"/>
      <c r="DSM435" s="190"/>
      <c r="DSN435" s="190"/>
      <c r="DSO435" s="190"/>
      <c r="DSP435" s="190"/>
      <c r="DSQ435" s="190"/>
      <c r="DSR435" s="190"/>
      <c r="DSS435" s="190"/>
      <c r="DST435" s="190"/>
      <c r="DSU435" s="190"/>
      <c r="DSV435" s="190"/>
      <c r="DSW435" s="190"/>
      <c r="DSX435" s="190"/>
      <c r="DSY435" s="190"/>
      <c r="DSZ435" s="190"/>
      <c r="DTA435" s="190"/>
      <c r="DTB435" s="190"/>
      <c r="DTC435" s="190"/>
      <c r="DTD435" s="190"/>
      <c r="DTE435" s="190"/>
      <c r="DTF435" s="190"/>
      <c r="DTG435" s="190"/>
      <c r="DTH435" s="190"/>
      <c r="DTI435" s="190"/>
      <c r="DTJ435" s="190"/>
      <c r="DTK435" s="190"/>
      <c r="DTL435" s="190"/>
      <c r="DTM435" s="190"/>
      <c r="DTN435" s="190"/>
      <c r="DTO435" s="190"/>
      <c r="DTP435" s="190"/>
      <c r="DTQ435" s="190"/>
      <c r="DTR435" s="190"/>
      <c r="DTS435" s="190"/>
      <c r="DTT435" s="190"/>
      <c r="DTU435" s="190"/>
      <c r="DTV435" s="190"/>
      <c r="DTW435" s="190"/>
      <c r="DTX435" s="190"/>
      <c r="DTY435" s="190"/>
      <c r="DTZ435" s="190"/>
      <c r="DUA435" s="190"/>
      <c r="DUB435" s="190"/>
      <c r="DUC435" s="190"/>
      <c r="DUD435" s="190"/>
      <c r="DUE435" s="190"/>
      <c r="DUF435" s="190"/>
      <c r="DUG435" s="190"/>
      <c r="DUH435" s="190"/>
      <c r="DUI435" s="190"/>
      <c r="DUJ435" s="190"/>
      <c r="DUK435" s="190"/>
      <c r="DUL435" s="190"/>
      <c r="DUM435" s="190"/>
      <c r="DUN435" s="190"/>
      <c r="DUO435" s="190"/>
      <c r="DUP435" s="190"/>
      <c r="DUQ435" s="190"/>
      <c r="DUR435" s="190"/>
      <c r="DUS435" s="190"/>
      <c r="DUT435" s="190"/>
      <c r="DUU435" s="190"/>
      <c r="DUV435" s="190"/>
      <c r="DUW435" s="190"/>
      <c r="DUX435" s="190"/>
      <c r="DUY435" s="190"/>
      <c r="DUZ435" s="190"/>
      <c r="DVA435" s="190"/>
      <c r="DVB435" s="190"/>
      <c r="DVC435" s="190"/>
      <c r="DVD435" s="190"/>
      <c r="DVE435" s="190"/>
      <c r="DVF435" s="190"/>
      <c r="DVG435" s="190"/>
      <c r="DVH435" s="190"/>
      <c r="DVI435" s="190"/>
      <c r="DVJ435" s="190"/>
      <c r="DVK435" s="190"/>
      <c r="DVL435" s="190"/>
      <c r="DVM435" s="190"/>
      <c r="DVN435" s="190"/>
      <c r="DVO435" s="190"/>
      <c r="DVP435" s="190"/>
      <c r="DVQ435" s="190"/>
      <c r="DVR435" s="190"/>
      <c r="DVS435" s="190"/>
      <c r="DVT435" s="190"/>
      <c r="DVU435" s="190"/>
      <c r="DVV435" s="190"/>
      <c r="DVW435" s="190"/>
      <c r="DVX435" s="190"/>
      <c r="DVY435" s="190"/>
      <c r="DVZ435" s="190"/>
      <c r="DWA435" s="190"/>
      <c r="DWB435" s="190"/>
      <c r="DWC435" s="190"/>
      <c r="DWD435" s="190"/>
      <c r="DWE435" s="190"/>
      <c r="DWF435" s="190"/>
      <c r="DWG435" s="190"/>
      <c r="DWH435" s="190"/>
      <c r="DWI435" s="190"/>
      <c r="DWJ435" s="190"/>
      <c r="DWK435" s="190"/>
      <c r="DWL435" s="190"/>
      <c r="DWM435" s="190"/>
      <c r="DWN435" s="190"/>
      <c r="DWO435" s="190"/>
      <c r="DWP435" s="190"/>
      <c r="DWQ435" s="190"/>
      <c r="DWR435" s="190"/>
      <c r="DWS435" s="190"/>
      <c r="DWT435" s="190"/>
      <c r="DWU435" s="190"/>
      <c r="DWV435" s="190"/>
      <c r="DWW435" s="190"/>
      <c r="DWX435" s="190"/>
      <c r="DWY435" s="190"/>
      <c r="DWZ435" s="190"/>
      <c r="DXA435" s="190"/>
      <c r="DXB435" s="190"/>
      <c r="DXC435" s="190"/>
      <c r="DXD435" s="190"/>
      <c r="DXE435" s="190"/>
      <c r="DXF435" s="190"/>
      <c r="DXG435" s="190"/>
      <c r="DXH435" s="190"/>
      <c r="DXI435" s="190"/>
      <c r="DXJ435" s="190"/>
      <c r="DXK435" s="190"/>
      <c r="DXL435" s="190"/>
      <c r="DXM435" s="190"/>
      <c r="DXN435" s="190"/>
      <c r="DXO435" s="190"/>
      <c r="DXP435" s="190"/>
      <c r="DXQ435" s="190"/>
      <c r="DXR435" s="190"/>
      <c r="DXS435" s="190"/>
      <c r="DXT435" s="190"/>
      <c r="DXU435" s="190"/>
      <c r="DXV435" s="190"/>
      <c r="DXW435" s="190"/>
      <c r="DXX435" s="190"/>
      <c r="DXY435" s="190"/>
      <c r="DXZ435" s="190"/>
      <c r="DYA435" s="190"/>
      <c r="DYB435" s="190"/>
      <c r="DYC435" s="190"/>
      <c r="DYD435" s="190"/>
      <c r="DYE435" s="190"/>
      <c r="DYF435" s="190"/>
      <c r="DYG435" s="190"/>
      <c r="DYH435" s="190"/>
      <c r="DYI435" s="190"/>
      <c r="DYJ435" s="190"/>
      <c r="DYK435" s="190"/>
      <c r="DYL435" s="190"/>
      <c r="DYM435" s="190"/>
      <c r="DYN435" s="190"/>
      <c r="DYO435" s="190"/>
      <c r="DYP435" s="190"/>
      <c r="DYQ435" s="190"/>
      <c r="DYR435" s="190"/>
      <c r="DYS435" s="190"/>
      <c r="DYT435" s="190"/>
      <c r="DYU435" s="190"/>
      <c r="DYV435" s="190"/>
      <c r="DYW435" s="190"/>
      <c r="DYX435" s="190"/>
      <c r="DYY435" s="190"/>
      <c r="DYZ435" s="190"/>
      <c r="DZA435" s="190"/>
      <c r="DZB435" s="190"/>
      <c r="DZC435" s="190"/>
      <c r="DZD435" s="190"/>
      <c r="DZE435" s="190"/>
      <c r="DZF435" s="190"/>
      <c r="DZG435" s="190"/>
      <c r="DZH435" s="190"/>
      <c r="DZI435" s="190"/>
      <c r="DZJ435" s="190"/>
      <c r="DZK435" s="190"/>
      <c r="DZL435" s="190"/>
      <c r="DZM435" s="190"/>
      <c r="DZN435" s="190"/>
      <c r="DZO435" s="190"/>
      <c r="DZP435" s="190"/>
      <c r="DZQ435" s="190"/>
      <c r="DZR435" s="190"/>
      <c r="DZS435" s="190"/>
      <c r="DZT435" s="190"/>
      <c r="DZU435" s="190"/>
      <c r="DZV435" s="190"/>
      <c r="DZW435" s="190"/>
      <c r="DZX435" s="190"/>
      <c r="DZY435" s="190"/>
      <c r="DZZ435" s="190"/>
      <c r="EAA435" s="190"/>
      <c r="EAB435" s="190"/>
      <c r="EAC435" s="190"/>
      <c r="EAD435" s="190"/>
      <c r="EAE435" s="190"/>
      <c r="EAF435" s="190"/>
      <c r="EAG435" s="190"/>
      <c r="EAH435" s="190"/>
      <c r="EAI435" s="190"/>
      <c r="EAJ435" s="190"/>
      <c r="EAK435" s="190"/>
      <c r="EAL435" s="190"/>
      <c r="EAM435" s="190"/>
      <c r="EAN435" s="190"/>
      <c r="EAO435" s="190"/>
      <c r="EAP435" s="190"/>
      <c r="EAQ435" s="190"/>
      <c r="EAR435" s="190"/>
      <c r="EAS435" s="190"/>
      <c r="EAT435" s="190"/>
      <c r="EAU435" s="190"/>
      <c r="EAV435" s="190"/>
      <c r="EAW435" s="190"/>
      <c r="EAX435" s="190"/>
      <c r="EAY435" s="190"/>
      <c r="EAZ435" s="190"/>
      <c r="EBA435" s="190"/>
      <c r="EBB435" s="190"/>
      <c r="EBC435" s="190"/>
      <c r="EBD435" s="190"/>
      <c r="EBE435" s="190"/>
      <c r="EBF435" s="190"/>
      <c r="EBG435" s="190"/>
      <c r="EBH435" s="190"/>
      <c r="EBI435" s="190"/>
      <c r="EBJ435" s="190"/>
      <c r="EBK435" s="190"/>
      <c r="EBL435" s="190"/>
      <c r="EBM435" s="190"/>
      <c r="EBN435" s="190"/>
      <c r="EBO435" s="190"/>
      <c r="EBP435" s="190"/>
      <c r="EBQ435" s="190"/>
      <c r="EBR435" s="190"/>
      <c r="EBS435" s="190"/>
      <c r="EBT435" s="190"/>
      <c r="EBU435" s="190"/>
      <c r="EBV435" s="190"/>
      <c r="EBW435" s="190"/>
      <c r="EBX435" s="190"/>
      <c r="EBY435" s="190"/>
      <c r="EBZ435" s="190"/>
      <c r="ECA435" s="190"/>
      <c r="ECB435" s="190"/>
      <c r="ECC435" s="190"/>
      <c r="ECD435" s="190"/>
      <c r="ECE435" s="190"/>
      <c r="ECF435" s="190"/>
      <c r="ECG435" s="190"/>
      <c r="ECH435" s="190"/>
      <c r="ECI435" s="190"/>
      <c r="ECJ435" s="190"/>
      <c r="ECK435" s="190"/>
      <c r="ECL435" s="190"/>
      <c r="ECM435" s="190"/>
      <c r="ECN435" s="190"/>
      <c r="ECO435" s="190"/>
      <c r="ECP435" s="190"/>
      <c r="ECQ435" s="190"/>
      <c r="ECR435" s="190"/>
      <c r="ECS435" s="190"/>
      <c r="ECT435" s="190"/>
      <c r="ECU435" s="190"/>
      <c r="ECV435" s="190"/>
      <c r="ECW435" s="190"/>
      <c r="ECX435" s="190"/>
      <c r="ECY435" s="190"/>
      <c r="ECZ435" s="190"/>
      <c r="EDA435" s="190"/>
      <c r="EDB435" s="190"/>
      <c r="EDC435" s="190"/>
      <c r="EDD435" s="190"/>
      <c r="EDE435" s="190"/>
      <c r="EDF435" s="190"/>
      <c r="EDG435" s="190"/>
      <c r="EDH435" s="190"/>
      <c r="EDI435" s="190"/>
      <c r="EDJ435" s="190"/>
      <c r="EDK435" s="190"/>
      <c r="EDL435" s="190"/>
      <c r="EDM435" s="190"/>
      <c r="EDN435" s="190"/>
      <c r="EDO435" s="190"/>
      <c r="EDP435" s="190"/>
      <c r="EDQ435" s="190"/>
      <c r="EDR435" s="190"/>
      <c r="EDS435" s="190"/>
      <c r="EDT435" s="190"/>
      <c r="EDU435" s="190"/>
      <c r="EDV435" s="190"/>
      <c r="EDW435" s="190"/>
      <c r="EDX435" s="190"/>
      <c r="EDY435" s="190"/>
      <c r="EDZ435" s="190"/>
      <c r="EEA435" s="190"/>
      <c r="EEB435" s="190"/>
      <c r="EEC435" s="190"/>
      <c r="EED435" s="190"/>
      <c r="EEE435" s="190"/>
      <c r="EEF435" s="190"/>
      <c r="EEG435" s="190"/>
      <c r="EEH435" s="190"/>
      <c r="EEI435" s="190"/>
      <c r="EEJ435" s="190"/>
      <c r="EEK435" s="190"/>
      <c r="EEL435" s="190"/>
      <c r="EEM435" s="190"/>
      <c r="EEN435" s="190"/>
      <c r="EEO435" s="190"/>
      <c r="EEP435" s="190"/>
      <c r="EEQ435" s="190"/>
      <c r="EER435" s="190"/>
      <c r="EES435" s="190"/>
      <c r="EET435" s="190"/>
      <c r="EEU435" s="190"/>
      <c r="EEV435" s="190"/>
      <c r="EEW435" s="190"/>
      <c r="EEX435" s="190"/>
      <c r="EEY435" s="190"/>
      <c r="EEZ435" s="190"/>
      <c r="EFA435" s="190"/>
      <c r="EFB435" s="190"/>
      <c r="EFC435" s="190"/>
      <c r="EFD435" s="190"/>
      <c r="EFE435" s="190"/>
      <c r="EFF435" s="190"/>
      <c r="EFG435" s="190"/>
      <c r="EFH435" s="190"/>
      <c r="EFI435" s="190"/>
      <c r="EFJ435" s="190"/>
      <c r="EFK435" s="190"/>
      <c r="EFL435" s="190"/>
      <c r="EFM435" s="190"/>
      <c r="EFN435" s="190"/>
      <c r="EFO435" s="190"/>
      <c r="EFP435" s="190"/>
      <c r="EFQ435" s="190"/>
      <c r="EFR435" s="190"/>
      <c r="EFS435" s="190"/>
      <c r="EFT435" s="190"/>
      <c r="EFU435" s="190"/>
      <c r="EFV435" s="190"/>
      <c r="EFW435" s="190"/>
      <c r="EFX435" s="190"/>
      <c r="EFY435" s="190"/>
      <c r="EFZ435" s="190"/>
      <c r="EGA435" s="190"/>
      <c r="EGB435" s="190"/>
      <c r="EGC435" s="190"/>
      <c r="EGD435" s="190"/>
      <c r="EGE435" s="190"/>
      <c r="EGF435" s="190"/>
      <c r="EGG435" s="190"/>
      <c r="EGH435" s="190"/>
      <c r="EGI435" s="190"/>
      <c r="EGJ435" s="190"/>
      <c r="EGK435" s="190"/>
      <c r="EGL435" s="190"/>
      <c r="EGM435" s="190"/>
      <c r="EGN435" s="190"/>
      <c r="EGO435" s="190"/>
      <c r="EGP435" s="190"/>
      <c r="EGQ435" s="190"/>
      <c r="EGR435" s="190"/>
      <c r="EGS435" s="190"/>
      <c r="EGT435" s="190"/>
      <c r="EGU435" s="190"/>
      <c r="EGV435" s="190"/>
      <c r="EGW435" s="190"/>
      <c r="EGX435" s="190"/>
      <c r="EGY435" s="190"/>
      <c r="EGZ435" s="190"/>
      <c r="EHA435" s="190"/>
      <c r="EHB435" s="190"/>
      <c r="EHC435" s="190"/>
      <c r="EHD435" s="190"/>
      <c r="EHE435" s="190"/>
      <c r="EHF435" s="190"/>
      <c r="EHG435" s="190"/>
      <c r="EHH435" s="190"/>
      <c r="EHI435" s="190"/>
      <c r="EHJ435" s="190"/>
      <c r="EHK435" s="190"/>
      <c r="EHL435" s="190"/>
      <c r="EHM435" s="190"/>
      <c r="EHN435" s="190"/>
      <c r="EHO435" s="190"/>
      <c r="EHP435" s="190"/>
      <c r="EHQ435" s="190"/>
      <c r="EHR435" s="190"/>
      <c r="EHS435" s="190"/>
      <c r="EHT435" s="190"/>
      <c r="EHU435" s="190"/>
      <c r="EHV435" s="190"/>
      <c r="EHW435" s="190"/>
      <c r="EHX435" s="190"/>
      <c r="EHY435" s="190"/>
      <c r="EHZ435" s="190"/>
      <c r="EIA435" s="190"/>
      <c r="EIB435" s="190"/>
      <c r="EIC435" s="190"/>
      <c r="EID435" s="190"/>
      <c r="EIE435" s="190"/>
      <c r="EIF435" s="190"/>
      <c r="EIG435" s="190"/>
      <c r="EIH435" s="190"/>
      <c r="EII435" s="190"/>
      <c r="EIJ435" s="190"/>
      <c r="EIK435" s="190"/>
      <c r="EIL435" s="190"/>
      <c r="EIM435" s="190"/>
      <c r="EIN435" s="190"/>
      <c r="EIO435" s="190"/>
      <c r="EIP435" s="190"/>
      <c r="EIQ435" s="190"/>
      <c r="EIR435" s="190"/>
      <c r="EIS435" s="190"/>
      <c r="EIT435" s="190"/>
      <c r="EIU435" s="190"/>
      <c r="EIV435" s="190"/>
      <c r="EIW435" s="190"/>
      <c r="EIX435" s="190"/>
      <c r="EIY435" s="190"/>
      <c r="EIZ435" s="190"/>
      <c r="EJA435" s="190"/>
      <c r="EJB435" s="190"/>
      <c r="EJC435" s="190"/>
      <c r="EJD435" s="190"/>
      <c r="EJE435" s="190"/>
      <c r="EJF435" s="190"/>
      <c r="EJG435" s="190"/>
      <c r="EJH435" s="190"/>
      <c r="EJI435" s="190"/>
      <c r="EJJ435" s="190"/>
      <c r="EJK435" s="190"/>
      <c r="EJL435" s="190"/>
      <c r="EJM435" s="190"/>
      <c r="EJN435" s="190"/>
      <c r="EJO435" s="190"/>
      <c r="EJP435" s="190"/>
      <c r="EJQ435" s="190"/>
      <c r="EJR435" s="190"/>
      <c r="EJS435" s="190"/>
      <c r="EJT435" s="190"/>
      <c r="EJU435" s="190"/>
      <c r="EJV435" s="190"/>
      <c r="EJW435" s="190"/>
      <c r="EJX435" s="190"/>
      <c r="EJY435" s="190"/>
      <c r="EJZ435" s="190"/>
      <c r="EKA435" s="190"/>
      <c r="EKB435" s="190"/>
      <c r="EKC435" s="190"/>
      <c r="EKD435" s="190"/>
      <c r="EKE435" s="190"/>
      <c r="EKF435" s="190"/>
      <c r="EKG435" s="190"/>
      <c r="EKH435" s="190"/>
      <c r="EKI435" s="190"/>
      <c r="EKJ435" s="190"/>
      <c r="EKK435" s="190"/>
      <c r="EKL435" s="190"/>
      <c r="EKM435" s="190"/>
      <c r="EKN435" s="190"/>
      <c r="EKO435" s="190"/>
      <c r="EKP435" s="190"/>
      <c r="EKQ435" s="190"/>
      <c r="EKR435" s="190"/>
      <c r="EKS435" s="190"/>
      <c r="EKT435" s="190"/>
      <c r="EKU435" s="190"/>
      <c r="EKV435" s="190"/>
      <c r="EKW435" s="190"/>
      <c r="EKX435" s="190"/>
      <c r="EKY435" s="190"/>
      <c r="EKZ435" s="190"/>
      <c r="ELA435" s="190"/>
      <c r="ELB435" s="190"/>
      <c r="ELC435" s="190"/>
      <c r="ELD435" s="190"/>
      <c r="ELE435" s="190"/>
      <c r="ELF435" s="190"/>
      <c r="ELG435" s="190"/>
      <c r="ELH435" s="190"/>
      <c r="ELI435" s="190"/>
      <c r="ELJ435" s="190"/>
      <c r="ELK435" s="190"/>
      <c r="ELL435" s="190"/>
      <c r="ELM435" s="190"/>
      <c r="ELN435" s="190"/>
      <c r="ELO435" s="190"/>
      <c r="ELP435" s="190"/>
      <c r="ELQ435" s="190"/>
      <c r="ELR435" s="190"/>
      <c r="ELS435" s="190"/>
      <c r="ELT435" s="190"/>
      <c r="ELU435" s="190"/>
      <c r="ELV435" s="190"/>
      <c r="ELW435" s="190"/>
      <c r="ELX435" s="190"/>
      <c r="ELY435" s="190"/>
      <c r="ELZ435" s="190"/>
      <c r="EMA435" s="190"/>
      <c r="EMB435" s="190"/>
      <c r="EMC435" s="190"/>
      <c r="EMD435" s="190"/>
      <c r="EME435" s="190"/>
      <c r="EMF435" s="190"/>
      <c r="EMG435" s="190"/>
      <c r="EMH435" s="190"/>
      <c r="EMI435" s="190"/>
      <c r="EMJ435" s="190"/>
      <c r="EMK435" s="190"/>
      <c r="EML435" s="190"/>
      <c r="EMM435" s="190"/>
      <c r="EMN435" s="190"/>
      <c r="EMO435" s="190"/>
      <c r="EMP435" s="190"/>
      <c r="EMQ435" s="190"/>
      <c r="EMR435" s="190"/>
      <c r="EMS435" s="190"/>
      <c r="EMT435" s="190"/>
      <c r="EMU435" s="190"/>
      <c r="EMV435" s="190"/>
      <c r="EMW435" s="190"/>
      <c r="EMX435" s="190"/>
      <c r="EMY435" s="190"/>
      <c r="EMZ435" s="190"/>
      <c r="ENA435" s="190"/>
      <c r="ENB435" s="190"/>
      <c r="ENC435" s="190"/>
      <c r="END435" s="190"/>
      <c r="ENE435" s="190"/>
      <c r="ENF435" s="190"/>
      <c r="ENG435" s="190"/>
      <c r="ENH435" s="190"/>
      <c r="ENI435" s="190"/>
      <c r="ENJ435" s="190"/>
      <c r="ENK435" s="190"/>
      <c r="ENL435" s="190"/>
      <c r="ENM435" s="190"/>
      <c r="ENN435" s="190"/>
      <c r="ENO435" s="190"/>
      <c r="ENP435" s="190"/>
      <c r="ENQ435" s="190"/>
      <c r="ENR435" s="190"/>
      <c r="ENS435" s="190"/>
      <c r="ENT435" s="190"/>
      <c r="ENU435" s="190"/>
      <c r="ENV435" s="190"/>
      <c r="ENW435" s="190"/>
      <c r="ENX435" s="190"/>
      <c r="ENY435" s="190"/>
      <c r="ENZ435" s="190"/>
      <c r="EOA435" s="190"/>
      <c r="EOB435" s="190"/>
      <c r="EOC435" s="190"/>
      <c r="EOD435" s="190"/>
      <c r="EOE435" s="190"/>
      <c r="EOF435" s="190"/>
      <c r="EOG435" s="190"/>
      <c r="EOH435" s="190"/>
      <c r="EOI435" s="190"/>
      <c r="EOJ435" s="190"/>
      <c r="EOK435" s="190"/>
      <c r="EOL435" s="190"/>
      <c r="EOM435" s="190"/>
      <c r="EON435" s="190"/>
      <c r="EOO435" s="190"/>
      <c r="EOP435" s="190"/>
      <c r="EOQ435" s="190"/>
      <c r="EOR435" s="190"/>
      <c r="EOS435" s="190"/>
      <c r="EOT435" s="190"/>
      <c r="EOU435" s="190"/>
      <c r="EOV435" s="190"/>
      <c r="EOW435" s="190"/>
      <c r="EOX435" s="190"/>
      <c r="EOY435" s="190"/>
      <c r="EOZ435" s="190"/>
      <c r="EPA435" s="190"/>
      <c r="EPB435" s="190"/>
      <c r="EPC435" s="190"/>
      <c r="EPD435" s="190"/>
      <c r="EPE435" s="190"/>
      <c r="EPF435" s="190"/>
      <c r="EPG435" s="190"/>
      <c r="EPH435" s="190"/>
      <c r="EPI435" s="190"/>
      <c r="EPJ435" s="190"/>
      <c r="EPK435" s="190"/>
      <c r="EPL435" s="190"/>
      <c r="EPM435" s="190"/>
      <c r="EPN435" s="190"/>
      <c r="EPO435" s="190"/>
      <c r="EPP435" s="190"/>
      <c r="EPQ435" s="190"/>
      <c r="EPR435" s="190"/>
      <c r="EPS435" s="190"/>
      <c r="EPT435" s="190"/>
      <c r="EPU435" s="190"/>
      <c r="EPV435" s="190"/>
      <c r="EPW435" s="190"/>
      <c r="EPX435" s="190"/>
      <c r="EPY435" s="190"/>
      <c r="EPZ435" s="190"/>
      <c r="EQA435" s="190"/>
      <c r="EQB435" s="190"/>
      <c r="EQC435" s="190"/>
      <c r="EQD435" s="190"/>
      <c r="EQE435" s="190"/>
      <c r="EQF435" s="190"/>
      <c r="EQG435" s="190"/>
      <c r="EQH435" s="190"/>
      <c r="EQI435" s="190"/>
      <c r="EQJ435" s="190"/>
      <c r="EQK435" s="190"/>
      <c r="EQL435" s="190"/>
      <c r="EQM435" s="190"/>
      <c r="EQN435" s="190"/>
      <c r="EQO435" s="190"/>
      <c r="EQP435" s="190"/>
      <c r="EQQ435" s="190"/>
      <c r="EQR435" s="190"/>
      <c r="EQS435" s="190"/>
      <c r="EQT435" s="190"/>
      <c r="EQU435" s="190"/>
      <c r="EQV435" s="190"/>
      <c r="EQW435" s="190"/>
      <c r="EQX435" s="190"/>
      <c r="EQY435" s="190"/>
      <c r="EQZ435" s="190"/>
      <c r="ERA435" s="190"/>
      <c r="ERB435" s="190"/>
      <c r="ERC435" s="190"/>
      <c r="ERD435" s="190"/>
      <c r="ERE435" s="190"/>
      <c r="ERF435" s="190"/>
      <c r="ERG435" s="190"/>
      <c r="ERH435" s="190"/>
      <c r="ERI435" s="190"/>
      <c r="ERJ435" s="190"/>
      <c r="ERK435" s="190"/>
      <c r="ERL435" s="190"/>
      <c r="ERM435" s="190"/>
      <c r="ERN435" s="190"/>
      <c r="ERO435" s="190"/>
      <c r="ERP435" s="190"/>
      <c r="ERQ435" s="190"/>
      <c r="ERR435" s="190"/>
      <c r="ERS435" s="190"/>
      <c r="ERT435" s="190"/>
      <c r="ERU435" s="190"/>
      <c r="ERV435" s="190"/>
      <c r="ERW435" s="190"/>
      <c r="ERX435" s="190"/>
      <c r="ERY435" s="190"/>
      <c r="ERZ435" s="190"/>
      <c r="ESA435" s="190"/>
      <c r="ESB435" s="190"/>
      <c r="ESC435" s="190"/>
      <c r="ESD435" s="190"/>
      <c r="ESE435" s="190"/>
      <c r="ESF435" s="190"/>
      <c r="ESG435" s="190"/>
      <c r="ESH435" s="190"/>
      <c r="ESI435" s="190"/>
      <c r="ESJ435" s="190"/>
      <c r="ESK435" s="190"/>
      <c r="ESL435" s="190"/>
      <c r="ESM435" s="190"/>
      <c r="ESN435" s="190"/>
      <c r="ESO435" s="190"/>
      <c r="ESP435" s="190"/>
      <c r="ESQ435" s="190"/>
      <c r="ESR435" s="190"/>
      <c r="ESS435" s="190"/>
      <c r="EST435" s="190"/>
      <c r="ESU435" s="190"/>
      <c r="ESV435" s="190"/>
      <c r="ESW435" s="190"/>
      <c r="ESX435" s="190"/>
      <c r="ESY435" s="190"/>
      <c r="ESZ435" s="190"/>
      <c r="ETA435" s="190"/>
      <c r="ETB435" s="190"/>
      <c r="ETC435" s="190"/>
      <c r="ETD435" s="190"/>
      <c r="ETE435" s="190"/>
      <c r="ETF435" s="190"/>
      <c r="ETG435" s="190"/>
      <c r="ETH435" s="190"/>
      <c r="ETI435" s="190"/>
      <c r="ETJ435" s="190"/>
      <c r="ETK435" s="190"/>
      <c r="ETL435" s="190"/>
      <c r="ETM435" s="190"/>
      <c r="ETN435" s="190"/>
      <c r="ETO435" s="190"/>
      <c r="ETP435" s="190"/>
      <c r="ETQ435" s="190"/>
      <c r="ETR435" s="190"/>
      <c r="ETS435" s="190"/>
      <c r="ETT435" s="190"/>
      <c r="ETU435" s="190"/>
      <c r="ETV435" s="190"/>
      <c r="ETW435" s="190"/>
      <c r="ETX435" s="190"/>
      <c r="ETY435" s="190"/>
      <c r="ETZ435" s="190"/>
      <c r="EUA435" s="190"/>
      <c r="EUB435" s="190"/>
      <c r="EUC435" s="190"/>
      <c r="EUD435" s="190"/>
      <c r="EUE435" s="190"/>
      <c r="EUF435" s="190"/>
      <c r="EUG435" s="190"/>
      <c r="EUH435" s="190"/>
      <c r="EUI435" s="190"/>
      <c r="EUJ435" s="190"/>
      <c r="EUK435" s="190"/>
      <c r="EUL435" s="190"/>
      <c r="EUM435" s="190"/>
      <c r="EUN435" s="190"/>
      <c r="EUO435" s="190"/>
      <c r="EUP435" s="190"/>
      <c r="EUQ435" s="190"/>
      <c r="EUR435" s="190"/>
      <c r="EUS435" s="190"/>
      <c r="EUT435" s="190"/>
      <c r="EUU435" s="190"/>
      <c r="EUV435" s="190"/>
      <c r="EUW435" s="190"/>
      <c r="EUX435" s="190"/>
      <c r="EUY435" s="190"/>
      <c r="EUZ435" s="190"/>
      <c r="EVA435" s="190"/>
      <c r="EVB435" s="190"/>
      <c r="EVC435" s="190"/>
      <c r="EVD435" s="190"/>
      <c r="EVE435" s="190"/>
      <c r="EVF435" s="190"/>
      <c r="EVG435" s="190"/>
      <c r="EVH435" s="190"/>
      <c r="EVI435" s="190"/>
      <c r="EVJ435" s="190"/>
      <c r="EVK435" s="190"/>
      <c r="EVL435" s="190"/>
      <c r="EVM435" s="190"/>
      <c r="EVN435" s="190"/>
      <c r="EVO435" s="190"/>
      <c r="EVP435" s="190"/>
      <c r="EVQ435" s="190"/>
      <c r="EVR435" s="190"/>
      <c r="EVS435" s="190"/>
      <c r="EVT435" s="190"/>
      <c r="EVU435" s="190"/>
      <c r="EVV435" s="190"/>
      <c r="EVW435" s="190"/>
      <c r="EVX435" s="190"/>
      <c r="EVY435" s="190"/>
      <c r="EVZ435" s="190"/>
      <c r="EWA435" s="190"/>
      <c r="EWB435" s="190"/>
      <c r="EWC435" s="190"/>
      <c r="EWD435" s="190"/>
      <c r="EWE435" s="190"/>
      <c r="EWF435" s="190"/>
      <c r="EWG435" s="190"/>
      <c r="EWH435" s="190"/>
      <c r="EWI435" s="190"/>
      <c r="EWJ435" s="190"/>
      <c r="EWK435" s="190"/>
      <c r="EWL435" s="190"/>
      <c r="EWM435" s="190"/>
      <c r="EWN435" s="190"/>
      <c r="EWO435" s="190"/>
      <c r="EWP435" s="190"/>
      <c r="EWQ435" s="190"/>
      <c r="EWR435" s="190"/>
      <c r="EWS435" s="190"/>
      <c r="EWT435" s="190"/>
      <c r="EWU435" s="190"/>
      <c r="EWV435" s="190"/>
      <c r="EWW435" s="190"/>
      <c r="EWX435" s="190"/>
      <c r="EWY435" s="190"/>
      <c r="EWZ435" s="190"/>
      <c r="EXA435" s="190"/>
      <c r="EXB435" s="190"/>
      <c r="EXC435" s="190"/>
      <c r="EXD435" s="190"/>
      <c r="EXE435" s="190"/>
      <c r="EXF435" s="190"/>
      <c r="EXG435" s="190"/>
      <c r="EXH435" s="190"/>
      <c r="EXI435" s="190"/>
      <c r="EXJ435" s="190"/>
      <c r="EXK435" s="190"/>
      <c r="EXL435" s="190"/>
      <c r="EXM435" s="190"/>
      <c r="EXN435" s="190"/>
      <c r="EXO435" s="190"/>
      <c r="EXP435" s="190"/>
      <c r="EXQ435" s="190"/>
      <c r="EXR435" s="190"/>
      <c r="EXS435" s="190"/>
      <c r="EXT435" s="190"/>
      <c r="EXU435" s="190"/>
      <c r="EXV435" s="190"/>
      <c r="EXW435" s="190"/>
      <c r="EXX435" s="190"/>
      <c r="EXY435" s="190"/>
      <c r="EXZ435" s="190"/>
      <c r="EYA435" s="190"/>
      <c r="EYB435" s="190"/>
      <c r="EYC435" s="190"/>
      <c r="EYD435" s="190"/>
      <c r="EYE435" s="190"/>
      <c r="EYF435" s="190"/>
      <c r="EYG435" s="190"/>
      <c r="EYH435" s="190"/>
      <c r="EYI435" s="190"/>
      <c r="EYJ435" s="190"/>
      <c r="EYK435" s="190"/>
      <c r="EYL435" s="190"/>
      <c r="EYM435" s="190"/>
      <c r="EYN435" s="190"/>
      <c r="EYO435" s="190"/>
      <c r="EYP435" s="190"/>
      <c r="EYQ435" s="190"/>
      <c r="EYR435" s="190"/>
      <c r="EYS435" s="190"/>
      <c r="EYT435" s="190"/>
      <c r="EYU435" s="190"/>
      <c r="EYV435" s="190"/>
      <c r="EYW435" s="190"/>
      <c r="EYX435" s="190"/>
      <c r="EYY435" s="190"/>
      <c r="EYZ435" s="190"/>
      <c r="EZA435" s="190"/>
      <c r="EZB435" s="190"/>
      <c r="EZC435" s="190"/>
      <c r="EZD435" s="190"/>
      <c r="EZE435" s="190"/>
      <c r="EZF435" s="190"/>
      <c r="EZG435" s="190"/>
      <c r="EZH435" s="190"/>
      <c r="EZI435" s="190"/>
      <c r="EZJ435" s="190"/>
      <c r="EZK435" s="190"/>
      <c r="EZL435" s="190"/>
      <c r="EZM435" s="190"/>
      <c r="EZN435" s="190"/>
      <c r="EZO435" s="190"/>
      <c r="EZP435" s="190"/>
      <c r="EZQ435" s="190"/>
      <c r="EZR435" s="190"/>
      <c r="EZS435" s="190"/>
      <c r="EZT435" s="190"/>
      <c r="EZU435" s="190"/>
      <c r="EZV435" s="190"/>
      <c r="EZW435" s="190"/>
      <c r="EZX435" s="190"/>
      <c r="EZY435" s="190"/>
      <c r="EZZ435" s="190"/>
      <c r="FAA435" s="190"/>
      <c r="FAB435" s="190"/>
      <c r="FAC435" s="190"/>
      <c r="FAD435" s="190"/>
      <c r="FAE435" s="190"/>
      <c r="FAF435" s="190"/>
      <c r="FAG435" s="190"/>
      <c r="FAH435" s="190"/>
      <c r="FAI435" s="190"/>
      <c r="FAJ435" s="190"/>
      <c r="FAK435" s="190"/>
      <c r="FAL435" s="190"/>
      <c r="FAM435" s="190"/>
      <c r="FAN435" s="190"/>
      <c r="FAO435" s="190"/>
      <c r="FAP435" s="190"/>
      <c r="FAQ435" s="190"/>
      <c r="FAR435" s="190"/>
      <c r="FAS435" s="190"/>
      <c r="FAT435" s="190"/>
      <c r="FAU435" s="190"/>
      <c r="FAV435" s="190"/>
      <c r="FAW435" s="190"/>
      <c r="FAX435" s="190"/>
      <c r="FAY435" s="190"/>
      <c r="FAZ435" s="190"/>
      <c r="FBA435" s="190"/>
      <c r="FBB435" s="190"/>
      <c r="FBC435" s="190"/>
      <c r="FBD435" s="190"/>
      <c r="FBE435" s="190"/>
      <c r="FBF435" s="190"/>
      <c r="FBG435" s="190"/>
      <c r="FBH435" s="190"/>
      <c r="FBI435" s="190"/>
      <c r="FBJ435" s="190"/>
      <c r="FBK435" s="190"/>
      <c r="FBL435" s="190"/>
      <c r="FBM435" s="190"/>
      <c r="FBN435" s="190"/>
      <c r="FBO435" s="190"/>
      <c r="FBP435" s="190"/>
      <c r="FBQ435" s="190"/>
      <c r="FBR435" s="190"/>
      <c r="FBS435" s="190"/>
      <c r="FBT435" s="190"/>
      <c r="FBU435" s="190"/>
      <c r="FBV435" s="190"/>
      <c r="FBW435" s="190"/>
      <c r="FBX435" s="190"/>
      <c r="FBY435" s="190"/>
      <c r="FBZ435" s="190"/>
      <c r="FCA435" s="190"/>
      <c r="FCB435" s="190"/>
      <c r="FCC435" s="190"/>
      <c r="FCD435" s="190"/>
      <c r="FCE435" s="190"/>
      <c r="FCF435" s="190"/>
      <c r="FCG435" s="190"/>
      <c r="FCH435" s="190"/>
      <c r="FCI435" s="190"/>
      <c r="FCJ435" s="190"/>
      <c r="FCK435" s="190"/>
      <c r="FCL435" s="190"/>
      <c r="FCM435" s="190"/>
      <c r="FCN435" s="190"/>
      <c r="FCO435" s="190"/>
      <c r="FCP435" s="190"/>
      <c r="FCQ435" s="190"/>
      <c r="FCR435" s="190"/>
      <c r="FCS435" s="190"/>
      <c r="FCT435" s="190"/>
      <c r="FCU435" s="190"/>
      <c r="FCV435" s="190"/>
      <c r="FCW435" s="190"/>
      <c r="FCX435" s="190"/>
      <c r="FCY435" s="190"/>
      <c r="FCZ435" s="190"/>
      <c r="FDA435" s="190"/>
      <c r="FDB435" s="190"/>
      <c r="FDC435" s="190"/>
      <c r="FDD435" s="190"/>
      <c r="FDE435" s="190"/>
      <c r="FDF435" s="190"/>
      <c r="FDG435" s="190"/>
      <c r="FDH435" s="190"/>
      <c r="FDI435" s="190"/>
      <c r="FDJ435" s="190"/>
      <c r="FDK435" s="190"/>
      <c r="FDL435" s="190"/>
      <c r="FDM435" s="190"/>
      <c r="FDN435" s="190"/>
      <c r="FDO435" s="190"/>
      <c r="FDP435" s="190"/>
      <c r="FDQ435" s="190"/>
      <c r="FDR435" s="190"/>
      <c r="FDS435" s="190"/>
      <c r="FDT435" s="190"/>
      <c r="FDU435" s="190"/>
      <c r="FDV435" s="190"/>
      <c r="FDW435" s="190"/>
      <c r="FDX435" s="190"/>
      <c r="FDY435" s="190"/>
      <c r="FDZ435" s="190"/>
      <c r="FEA435" s="190"/>
      <c r="FEB435" s="190"/>
      <c r="FEC435" s="190"/>
      <c r="FED435" s="190"/>
      <c r="FEE435" s="190"/>
      <c r="FEF435" s="190"/>
      <c r="FEG435" s="190"/>
      <c r="FEH435" s="190"/>
      <c r="FEI435" s="190"/>
      <c r="FEJ435" s="190"/>
      <c r="FEK435" s="190"/>
      <c r="FEL435" s="190"/>
      <c r="FEM435" s="190"/>
      <c r="FEN435" s="190"/>
      <c r="FEO435" s="190"/>
      <c r="FEP435" s="190"/>
      <c r="FEQ435" s="190"/>
      <c r="FER435" s="190"/>
      <c r="FES435" s="190"/>
      <c r="FET435" s="190"/>
      <c r="FEU435" s="190"/>
      <c r="FEV435" s="190"/>
      <c r="FEW435" s="190"/>
      <c r="FEX435" s="190"/>
      <c r="FEY435" s="190"/>
      <c r="FEZ435" s="190"/>
      <c r="FFA435" s="190"/>
      <c r="FFB435" s="190"/>
      <c r="FFC435" s="190"/>
      <c r="FFD435" s="190"/>
      <c r="FFE435" s="190"/>
      <c r="FFF435" s="190"/>
      <c r="FFG435" s="190"/>
      <c r="FFH435" s="190"/>
      <c r="FFI435" s="190"/>
      <c r="FFJ435" s="190"/>
      <c r="FFK435" s="190"/>
      <c r="FFL435" s="190"/>
      <c r="FFM435" s="190"/>
      <c r="FFN435" s="190"/>
      <c r="FFO435" s="190"/>
      <c r="FFP435" s="190"/>
      <c r="FFQ435" s="190"/>
      <c r="FFR435" s="190"/>
      <c r="FFS435" s="190"/>
      <c r="FFT435" s="190"/>
      <c r="FFU435" s="190"/>
      <c r="FFV435" s="190"/>
      <c r="FFW435" s="190"/>
      <c r="FFX435" s="190"/>
      <c r="FFY435" s="190"/>
      <c r="FFZ435" s="190"/>
      <c r="FGA435" s="190"/>
      <c r="FGB435" s="190"/>
      <c r="FGC435" s="190"/>
      <c r="FGD435" s="190"/>
      <c r="FGE435" s="190"/>
      <c r="FGF435" s="190"/>
      <c r="FGG435" s="190"/>
      <c r="FGH435" s="190"/>
      <c r="FGI435" s="190"/>
      <c r="FGJ435" s="190"/>
      <c r="FGK435" s="190"/>
      <c r="FGL435" s="190"/>
      <c r="FGM435" s="190"/>
      <c r="FGN435" s="190"/>
      <c r="FGO435" s="190"/>
      <c r="FGP435" s="190"/>
      <c r="FGQ435" s="190"/>
      <c r="FGR435" s="190"/>
      <c r="FGS435" s="190"/>
      <c r="FGT435" s="190"/>
      <c r="FGU435" s="190"/>
      <c r="FGV435" s="190"/>
      <c r="FGW435" s="190"/>
      <c r="FGX435" s="190"/>
      <c r="FGY435" s="190"/>
      <c r="FGZ435" s="190"/>
      <c r="FHA435" s="190"/>
      <c r="FHB435" s="190"/>
      <c r="FHC435" s="190"/>
      <c r="FHD435" s="190"/>
      <c r="FHE435" s="190"/>
      <c r="FHF435" s="190"/>
      <c r="FHG435" s="190"/>
      <c r="FHH435" s="190"/>
      <c r="FHI435" s="190"/>
      <c r="FHJ435" s="190"/>
      <c r="FHK435" s="190"/>
      <c r="FHL435" s="190"/>
      <c r="FHM435" s="190"/>
      <c r="FHN435" s="190"/>
      <c r="FHO435" s="190"/>
      <c r="FHP435" s="190"/>
      <c r="FHQ435" s="190"/>
      <c r="FHR435" s="190"/>
      <c r="FHS435" s="190"/>
      <c r="FHT435" s="190"/>
      <c r="FHU435" s="190"/>
      <c r="FHV435" s="190"/>
      <c r="FHW435" s="190"/>
      <c r="FHX435" s="190"/>
      <c r="FHY435" s="190"/>
      <c r="FHZ435" s="190"/>
      <c r="FIA435" s="190"/>
      <c r="FIB435" s="190"/>
      <c r="FIC435" s="190"/>
      <c r="FID435" s="190"/>
      <c r="FIE435" s="190"/>
      <c r="FIF435" s="190"/>
      <c r="FIG435" s="190"/>
      <c r="FIH435" s="190"/>
      <c r="FII435" s="190"/>
      <c r="FIJ435" s="190"/>
      <c r="FIK435" s="190"/>
      <c r="FIL435" s="190"/>
      <c r="FIM435" s="190"/>
      <c r="FIN435" s="190"/>
      <c r="FIO435" s="190"/>
      <c r="FIP435" s="190"/>
      <c r="FIQ435" s="190"/>
      <c r="FIR435" s="190"/>
      <c r="FIS435" s="190"/>
      <c r="FIT435" s="190"/>
      <c r="FIU435" s="190"/>
      <c r="FIV435" s="190"/>
      <c r="FIW435" s="190"/>
      <c r="FIX435" s="190"/>
      <c r="FIY435" s="190"/>
      <c r="FIZ435" s="190"/>
      <c r="FJA435" s="190"/>
      <c r="FJB435" s="190"/>
      <c r="FJC435" s="190"/>
      <c r="FJD435" s="190"/>
      <c r="FJE435" s="190"/>
      <c r="FJF435" s="190"/>
      <c r="FJG435" s="190"/>
      <c r="FJH435" s="190"/>
      <c r="FJI435" s="190"/>
      <c r="FJJ435" s="190"/>
      <c r="FJK435" s="190"/>
      <c r="FJL435" s="190"/>
      <c r="FJM435" s="190"/>
      <c r="FJN435" s="190"/>
      <c r="FJO435" s="190"/>
      <c r="FJP435" s="190"/>
      <c r="FJQ435" s="190"/>
      <c r="FJR435" s="190"/>
      <c r="FJS435" s="190"/>
      <c r="FJT435" s="190"/>
      <c r="FJU435" s="190"/>
      <c r="FJV435" s="190"/>
      <c r="FJW435" s="190"/>
      <c r="FJX435" s="190"/>
      <c r="FJY435" s="190"/>
      <c r="FJZ435" s="190"/>
      <c r="FKA435" s="190"/>
      <c r="FKB435" s="190"/>
      <c r="FKC435" s="190"/>
      <c r="FKD435" s="190"/>
      <c r="FKE435" s="190"/>
      <c r="FKF435" s="190"/>
      <c r="FKG435" s="190"/>
      <c r="FKH435" s="190"/>
      <c r="FKI435" s="190"/>
      <c r="FKJ435" s="190"/>
      <c r="FKK435" s="190"/>
      <c r="FKL435" s="190"/>
      <c r="FKM435" s="190"/>
      <c r="FKN435" s="190"/>
      <c r="FKO435" s="190"/>
      <c r="FKP435" s="190"/>
      <c r="FKQ435" s="190"/>
      <c r="FKR435" s="190"/>
      <c r="FKS435" s="190"/>
      <c r="FKT435" s="190"/>
      <c r="FKU435" s="190"/>
      <c r="FKV435" s="190"/>
      <c r="FKW435" s="190"/>
      <c r="FKX435" s="190"/>
      <c r="FKY435" s="190"/>
      <c r="FKZ435" s="190"/>
      <c r="FLA435" s="190"/>
      <c r="FLB435" s="190"/>
      <c r="FLC435" s="190"/>
      <c r="FLD435" s="190"/>
      <c r="FLE435" s="190"/>
      <c r="FLF435" s="190"/>
      <c r="FLG435" s="190"/>
      <c r="FLH435" s="190"/>
      <c r="FLI435" s="190"/>
      <c r="FLJ435" s="190"/>
      <c r="FLK435" s="190"/>
      <c r="FLL435" s="190"/>
      <c r="FLM435" s="190"/>
      <c r="FLN435" s="190"/>
      <c r="FLO435" s="190"/>
      <c r="FLP435" s="190"/>
      <c r="FLQ435" s="190"/>
      <c r="FLR435" s="190"/>
      <c r="FLS435" s="190"/>
      <c r="FLT435" s="190"/>
      <c r="FLU435" s="190"/>
      <c r="FLV435" s="190"/>
      <c r="FLW435" s="190"/>
      <c r="FLX435" s="190"/>
      <c r="FLY435" s="190"/>
      <c r="FLZ435" s="190"/>
      <c r="FMA435" s="190"/>
      <c r="FMB435" s="190"/>
      <c r="FMC435" s="190"/>
      <c r="FMD435" s="190"/>
      <c r="FME435" s="190"/>
      <c r="FMF435" s="190"/>
      <c r="FMG435" s="190"/>
      <c r="FMH435" s="190"/>
      <c r="FMI435" s="190"/>
      <c r="FMJ435" s="190"/>
      <c r="FMK435" s="190"/>
      <c r="FML435" s="190"/>
      <c r="FMM435" s="190"/>
      <c r="FMN435" s="190"/>
      <c r="FMO435" s="190"/>
      <c r="FMP435" s="190"/>
      <c r="FMQ435" s="190"/>
      <c r="FMR435" s="190"/>
      <c r="FMS435" s="190"/>
      <c r="FMT435" s="190"/>
      <c r="FMU435" s="190"/>
      <c r="FMV435" s="190"/>
      <c r="FMW435" s="190"/>
      <c r="FMX435" s="190"/>
      <c r="FMY435" s="190"/>
      <c r="FMZ435" s="190"/>
      <c r="FNA435" s="190"/>
      <c r="FNB435" s="190"/>
      <c r="FNC435" s="190"/>
      <c r="FND435" s="190"/>
      <c r="FNE435" s="190"/>
      <c r="FNF435" s="190"/>
      <c r="FNG435" s="190"/>
      <c r="FNH435" s="190"/>
      <c r="FNI435" s="190"/>
      <c r="FNJ435" s="190"/>
      <c r="FNK435" s="190"/>
      <c r="FNL435" s="190"/>
      <c r="FNM435" s="190"/>
      <c r="FNN435" s="190"/>
      <c r="FNO435" s="190"/>
      <c r="FNP435" s="190"/>
      <c r="FNQ435" s="190"/>
      <c r="FNR435" s="190"/>
      <c r="FNS435" s="190"/>
      <c r="FNT435" s="190"/>
      <c r="FNU435" s="190"/>
      <c r="FNV435" s="190"/>
      <c r="FNW435" s="190"/>
      <c r="FNX435" s="190"/>
      <c r="FNY435" s="190"/>
      <c r="FNZ435" s="190"/>
      <c r="FOA435" s="190"/>
      <c r="FOB435" s="190"/>
      <c r="FOC435" s="190"/>
      <c r="FOD435" s="190"/>
      <c r="FOE435" s="190"/>
      <c r="FOF435" s="190"/>
      <c r="FOG435" s="190"/>
      <c r="FOH435" s="190"/>
      <c r="FOI435" s="190"/>
      <c r="FOJ435" s="190"/>
      <c r="FOK435" s="190"/>
      <c r="FOL435" s="190"/>
      <c r="FOM435" s="190"/>
      <c r="FON435" s="190"/>
      <c r="FOO435" s="190"/>
      <c r="FOP435" s="190"/>
      <c r="FOQ435" s="190"/>
      <c r="FOR435" s="190"/>
      <c r="FOS435" s="190"/>
      <c r="FOT435" s="190"/>
      <c r="FOU435" s="190"/>
      <c r="FOV435" s="190"/>
      <c r="FOW435" s="190"/>
      <c r="FOX435" s="190"/>
      <c r="FOY435" s="190"/>
      <c r="FOZ435" s="190"/>
      <c r="FPA435" s="190"/>
      <c r="FPB435" s="190"/>
      <c r="FPC435" s="190"/>
      <c r="FPD435" s="190"/>
      <c r="FPE435" s="190"/>
      <c r="FPF435" s="190"/>
      <c r="FPG435" s="190"/>
      <c r="FPH435" s="190"/>
      <c r="FPI435" s="190"/>
      <c r="FPJ435" s="190"/>
      <c r="FPK435" s="190"/>
      <c r="FPL435" s="190"/>
      <c r="FPM435" s="190"/>
      <c r="FPN435" s="190"/>
      <c r="FPO435" s="190"/>
      <c r="FPP435" s="190"/>
      <c r="FPQ435" s="190"/>
      <c r="FPR435" s="190"/>
      <c r="FPS435" s="190"/>
      <c r="FPT435" s="190"/>
      <c r="FPU435" s="190"/>
      <c r="FPV435" s="190"/>
      <c r="FPW435" s="190"/>
      <c r="FPX435" s="190"/>
      <c r="FPY435" s="190"/>
      <c r="FPZ435" s="190"/>
      <c r="FQA435" s="190"/>
      <c r="FQB435" s="190"/>
      <c r="FQC435" s="190"/>
      <c r="FQD435" s="190"/>
      <c r="FQE435" s="190"/>
      <c r="FQF435" s="190"/>
      <c r="FQG435" s="190"/>
      <c r="FQH435" s="190"/>
      <c r="FQI435" s="190"/>
      <c r="FQJ435" s="190"/>
      <c r="FQK435" s="190"/>
      <c r="FQL435" s="190"/>
      <c r="FQM435" s="190"/>
      <c r="FQN435" s="190"/>
      <c r="FQO435" s="190"/>
      <c r="FQP435" s="190"/>
      <c r="FQQ435" s="190"/>
      <c r="FQR435" s="190"/>
      <c r="FQS435" s="190"/>
      <c r="FQT435" s="190"/>
      <c r="FQU435" s="190"/>
      <c r="FQV435" s="190"/>
      <c r="FQW435" s="190"/>
      <c r="FQX435" s="190"/>
      <c r="FQY435" s="190"/>
      <c r="FQZ435" s="190"/>
      <c r="FRA435" s="190"/>
      <c r="FRB435" s="190"/>
      <c r="FRC435" s="190"/>
      <c r="FRD435" s="190"/>
      <c r="FRE435" s="190"/>
      <c r="FRF435" s="190"/>
      <c r="FRG435" s="190"/>
      <c r="FRH435" s="190"/>
      <c r="FRI435" s="190"/>
      <c r="FRJ435" s="190"/>
      <c r="FRK435" s="190"/>
      <c r="FRL435" s="190"/>
      <c r="FRM435" s="190"/>
      <c r="FRN435" s="190"/>
      <c r="FRO435" s="190"/>
      <c r="FRP435" s="190"/>
      <c r="FRQ435" s="190"/>
      <c r="FRR435" s="190"/>
      <c r="FRS435" s="190"/>
      <c r="FRT435" s="190"/>
      <c r="FRU435" s="190"/>
      <c r="FRV435" s="190"/>
      <c r="FRW435" s="190"/>
      <c r="FRX435" s="190"/>
      <c r="FRY435" s="190"/>
      <c r="FRZ435" s="190"/>
      <c r="FSA435" s="190"/>
      <c r="FSB435" s="190"/>
      <c r="FSC435" s="190"/>
      <c r="FSD435" s="190"/>
      <c r="FSE435" s="190"/>
      <c r="FSF435" s="190"/>
      <c r="FSG435" s="190"/>
      <c r="FSH435" s="190"/>
      <c r="FSI435" s="190"/>
      <c r="FSJ435" s="190"/>
      <c r="FSK435" s="190"/>
      <c r="FSL435" s="190"/>
      <c r="FSM435" s="190"/>
      <c r="FSN435" s="190"/>
      <c r="FSO435" s="190"/>
      <c r="FSP435" s="190"/>
      <c r="FSQ435" s="190"/>
      <c r="FSR435" s="190"/>
      <c r="FSS435" s="190"/>
      <c r="FST435" s="190"/>
      <c r="FSU435" s="190"/>
      <c r="FSV435" s="190"/>
      <c r="FSW435" s="190"/>
      <c r="FSX435" s="190"/>
      <c r="FSY435" s="190"/>
      <c r="FSZ435" s="190"/>
      <c r="FTA435" s="190"/>
      <c r="FTB435" s="190"/>
      <c r="FTC435" s="190"/>
      <c r="FTD435" s="190"/>
      <c r="FTE435" s="190"/>
      <c r="FTF435" s="190"/>
      <c r="FTG435" s="190"/>
      <c r="FTH435" s="190"/>
      <c r="FTI435" s="190"/>
      <c r="FTJ435" s="190"/>
      <c r="FTK435" s="190"/>
      <c r="FTL435" s="190"/>
      <c r="FTM435" s="190"/>
      <c r="FTN435" s="190"/>
      <c r="FTO435" s="190"/>
      <c r="FTP435" s="190"/>
      <c r="FTQ435" s="190"/>
      <c r="FTR435" s="190"/>
      <c r="FTS435" s="190"/>
      <c r="FTT435" s="190"/>
      <c r="FTU435" s="190"/>
      <c r="FTV435" s="190"/>
      <c r="FTW435" s="190"/>
      <c r="FTX435" s="190"/>
      <c r="FTY435" s="190"/>
      <c r="FTZ435" s="190"/>
      <c r="FUA435" s="190"/>
      <c r="FUB435" s="190"/>
      <c r="FUC435" s="190"/>
      <c r="FUD435" s="190"/>
      <c r="FUE435" s="190"/>
      <c r="FUF435" s="190"/>
      <c r="FUG435" s="190"/>
      <c r="FUH435" s="190"/>
      <c r="FUI435" s="190"/>
      <c r="FUJ435" s="190"/>
      <c r="FUK435" s="190"/>
      <c r="FUL435" s="190"/>
      <c r="FUM435" s="190"/>
      <c r="FUN435" s="190"/>
      <c r="FUO435" s="190"/>
      <c r="FUP435" s="190"/>
      <c r="FUQ435" s="190"/>
      <c r="FUR435" s="190"/>
      <c r="FUS435" s="190"/>
      <c r="FUT435" s="190"/>
      <c r="FUU435" s="190"/>
      <c r="FUV435" s="190"/>
      <c r="FUW435" s="190"/>
      <c r="FUX435" s="190"/>
      <c r="FUY435" s="190"/>
      <c r="FUZ435" s="190"/>
      <c r="FVA435" s="190"/>
      <c r="FVB435" s="190"/>
      <c r="FVC435" s="190"/>
      <c r="FVD435" s="190"/>
      <c r="FVE435" s="190"/>
      <c r="FVF435" s="190"/>
      <c r="FVG435" s="190"/>
      <c r="FVH435" s="190"/>
      <c r="FVI435" s="190"/>
      <c r="FVJ435" s="190"/>
      <c r="FVK435" s="190"/>
      <c r="FVL435" s="190"/>
      <c r="FVM435" s="190"/>
      <c r="FVN435" s="190"/>
      <c r="FVO435" s="190"/>
      <c r="FVP435" s="190"/>
      <c r="FVQ435" s="190"/>
      <c r="FVR435" s="190"/>
      <c r="FVS435" s="190"/>
      <c r="FVT435" s="190"/>
      <c r="FVU435" s="190"/>
      <c r="FVV435" s="190"/>
      <c r="FVW435" s="190"/>
      <c r="FVX435" s="190"/>
      <c r="FVY435" s="190"/>
      <c r="FVZ435" s="190"/>
      <c r="FWA435" s="190"/>
      <c r="FWB435" s="190"/>
      <c r="FWC435" s="190"/>
      <c r="FWD435" s="190"/>
      <c r="FWE435" s="190"/>
      <c r="FWF435" s="190"/>
      <c r="FWG435" s="190"/>
      <c r="FWH435" s="190"/>
      <c r="FWI435" s="190"/>
      <c r="FWJ435" s="190"/>
      <c r="FWK435" s="190"/>
      <c r="FWL435" s="190"/>
      <c r="FWM435" s="190"/>
      <c r="FWN435" s="190"/>
      <c r="FWO435" s="190"/>
      <c r="FWP435" s="190"/>
      <c r="FWQ435" s="190"/>
      <c r="FWR435" s="190"/>
      <c r="FWS435" s="190"/>
      <c r="FWT435" s="190"/>
      <c r="FWU435" s="190"/>
      <c r="FWV435" s="190"/>
      <c r="FWW435" s="190"/>
      <c r="FWX435" s="190"/>
      <c r="FWY435" s="190"/>
      <c r="FWZ435" s="190"/>
      <c r="FXA435" s="190"/>
      <c r="FXB435" s="190"/>
      <c r="FXC435" s="190"/>
      <c r="FXD435" s="190"/>
      <c r="FXE435" s="190"/>
      <c r="FXF435" s="190"/>
      <c r="FXG435" s="190"/>
      <c r="FXH435" s="190"/>
      <c r="FXI435" s="190"/>
      <c r="FXJ435" s="190"/>
      <c r="FXK435" s="190"/>
      <c r="FXL435" s="190"/>
      <c r="FXM435" s="190"/>
      <c r="FXN435" s="190"/>
      <c r="FXO435" s="190"/>
      <c r="FXP435" s="190"/>
      <c r="FXQ435" s="190"/>
      <c r="FXR435" s="190"/>
      <c r="FXS435" s="190"/>
      <c r="FXT435" s="190"/>
      <c r="FXU435" s="190"/>
      <c r="FXV435" s="190"/>
      <c r="FXW435" s="190"/>
      <c r="FXX435" s="190"/>
      <c r="FXY435" s="190"/>
      <c r="FXZ435" s="190"/>
      <c r="FYA435" s="190"/>
      <c r="FYB435" s="190"/>
      <c r="FYC435" s="190"/>
      <c r="FYD435" s="190"/>
      <c r="FYE435" s="190"/>
      <c r="FYF435" s="190"/>
      <c r="FYG435" s="190"/>
      <c r="FYH435" s="190"/>
      <c r="FYI435" s="190"/>
      <c r="FYJ435" s="190"/>
      <c r="FYK435" s="190"/>
      <c r="FYL435" s="190"/>
      <c r="FYM435" s="190"/>
      <c r="FYN435" s="190"/>
      <c r="FYO435" s="190"/>
      <c r="FYP435" s="190"/>
      <c r="FYQ435" s="190"/>
      <c r="FYR435" s="190"/>
      <c r="FYS435" s="190"/>
      <c r="FYT435" s="190"/>
      <c r="FYU435" s="190"/>
      <c r="FYV435" s="190"/>
      <c r="FYW435" s="190"/>
      <c r="FYX435" s="190"/>
      <c r="FYY435" s="190"/>
      <c r="FYZ435" s="190"/>
      <c r="FZA435" s="190"/>
      <c r="FZB435" s="190"/>
      <c r="FZC435" s="190"/>
      <c r="FZD435" s="190"/>
      <c r="FZE435" s="190"/>
      <c r="FZF435" s="190"/>
      <c r="FZG435" s="190"/>
      <c r="FZH435" s="190"/>
      <c r="FZI435" s="190"/>
      <c r="FZJ435" s="190"/>
      <c r="FZK435" s="190"/>
      <c r="FZL435" s="190"/>
      <c r="FZM435" s="190"/>
      <c r="FZN435" s="190"/>
      <c r="FZO435" s="190"/>
      <c r="FZP435" s="190"/>
      <c r="FZQ435" s="190"/>
      <c r="FZR435" s="190"/>
      <c r="FZS435" s="190"/>
      <c r="FZT435" s="190"/>
      <c r="FZU435" s="190"/>
      <c r="FZV435" s="190"/>
      <c r="FZW435" s="190"/>
      <c r="FZX435" s="190"/>
      <c r="FZY435" s="190"/>
      <c r="FZZ435" s="190"/>
      <c r="GAA435" s="190"/>
      <c r="GAB435" s="190"/>
      <c r="GAC435" s="190"/>
      <c r="GAD435" s="190"/>
      <c r="GAE435" s="190"/>
      <c r="GAF435" s="190"/>
      <c r="GAG435" s="190"/>
      <c r="GAH435" s="190"/>
      <c r="GAI435" s="190"/>
      <c r="GAJ435" s="190"/>
      <c r="GAK435" s="190"/>
      <c r="GAL435" s="190"/>
      <c r="GAM435" s="190"/>
      <c r="GAN435" s="190"/>
      <c r="GAO435" s="190"/>
      <c r="GAP435" s="190"/>
      <c r="GAQ435" s="190"/>
      <c r="GAR435" s="190"/>
      <c r="GAS435" s="190"/>
      <c r="GAT435" s="190"/>
      <c r="GAU435" s="190"/>
      <c r="GAV435" s="190"/>
      <c r="GAW435" s="190"/>
      <c r="GAX435" s="190"/>
      <c r="GAY435" s="190"/>
      <c r="GAZ435" s="190"/>
      <c r="GBA435" s="190"/>
      <c r="GBB435" s="190"/>
      <c r="GBC435" s="190"/>
      <c r="GBD435" s="190"/>
      <c r="GBE435" s="190"/>
      <c r="GBF435" s="190"/>
      <c r="GBG435" s="190"/>
      <c r="GBH435" s="190"/>
      <c r="GBI435" s="190"/>
      <c r="GBJ435" s="190"/>
      <c r="GBK435" s="190"/>
      <c r="GBL435" s="190"/>
      <c r="GBM435" s="190"/>
      <c r="GBN435" s="190"/>
      <c r="GBO435" s="190"/>
      <c r="GBP435" s="190"/>
      <c r="GBQ435" s="190"/>
      <c r="GBR435" s="190"/>
      <c r="GBS435" s="190"/>
      <c r="GBT435" s="190"/>
      <c r="GBU435" s="190"/>
      <c r="GBV435" s="190"/>
      <c r="GBW435" s="190"/>
      <c r="GBX435" s="190"/>
      <c r="GBY435" s="190"/>
      <c r="GBZ435" s="190"/>
      <c r="GCA435" s="190"/>
      <c r="GCB435" s="190"/>
      <c r="GCC435" s="190"/>
      <c r="GCD435" s="190"/>
      <c r="GCE435" s="190"/>
      <c r="GCF435" s="190"/>
      <c r="GCG435" s="190"/>
      <c r="GCH435" s="190"/>
      <c r="GCI435" s="190"/>
      <c r="GCJ435" s="190"/>
      <c r="GCK435" s="190"/>
      <c r="GCL435" s="190"/>
      <c r="GCM435" s="190"/>
      <c r="GCN435" s="190"/>
      <c r="GCO435" s="190"/>
      <c r="GCP435" s="190"/>
      <c r="GCQ435" s="190"/>
      <c r="GCR435" s="190"/>
      <c r="GCS435" s="190"/>
      <c r="GCT435" s="190"/>
      <c r="GCU435" s="190"/>
      <c r="GCV435" s="190"/>
      <c r="GCW435" s="190"/>
      <c r="GCX435" s="190"/>
      <c r="GCY435" s="190"/>
      <c r="GCZ435" s="190"/>
      <c r="GDA435" s="190"/>
      <c r="GDB435" s="190"/>
      <c r="GDC435" s="190"/>
      <c r="GDD435" s="190"/>
      <c r="GDE435" s="190"/>
      <c r="GDF435" s="190"/>
      <c r="GDG435" s="190"/>
      <c r="GDH435" s="190"/>
      <c r="GDI435" s="190"/>
      <c r="GDJ435" s="190"/>
      <c r="GDK435" s="190"/>
      <c r="GDL435" s="190"/>
      <c r="GDM435" s="190"/>
      <c r="GDN435" s="190"/>
      <c r="GDO435" s="190"/>
      <c r="GDP435" s="190"/>
      <c r="GDQ435" s="190"/>
      <c r="GDR435" s="190"/>
      <c r="GDS435" s="190"/>
      <c r="GDT435" s="190"/>
      <c r="GDU435" s="190"/>
      <c r="GDV435" s="190"/>
      <c r="GDW435" s="190"/>
      <c r="GDX435" s="190"/>
      <c r="GDY435" s="190"/>
      <c r="GDZ435" s="190"/>
      <c r="GEA435" s="190"/>
      <c r="GEB435" s="190"/>
      <c r="GEC435" s="190"/>
      <c r="GED435" s="190"/>
      <c r="GEE435" s="190"/>
      <c r="GEF435" s="190"/>
      <c r="GEG435" s="190"/>
      <c r="GEH435" s="190"/>
      <c r="GEI435" s="190"/>
      <c r="GEJ435" s="190"/>
      <c r="GEK435" s="190"/>
      <c r="GEL435" s="190"/>
      <c r="GEM435" s="190"/>
      <c r="GEN435" s="190"/>
      <c r="GEO435" s="190"/>
      <c r="GEP435" s="190"/>
      <c r="GEQ435" s="190"/>
      <c r="GER435" s="190"/>
      <c r="GES435" s="190"/>
      <c r="GET435" s="190"/>
      <c r="GEU435" s="190"/>
      <c r="GEV435" s="190"/>
      <c r="GEW435" s="190"/>
      <c r="GEX435" s="190"/>
      <c r="GEY435" s="190"/>
      <c r="GEZ435" s="190"/>
      <c r="GFA435" s="190"/>
      <c r="GFB435" s="190"/>
      <c r="GFC435" s="190"/>
      <c r="GFD435" s="190"/>
      <c r="GFE435" s="190"/>
      <c r="GFF435" s="190"/>
      <c r="GFG435" s="190"/>
      <c r="GFH435" s="190"/>
      <c r="GFI435" s="190"/>
      <c r="GFJ435" s="190"/>
      <c r="GFK435" s="190"/>
      <c r="GFL435" s="190"/>
      <c r="GFM435" s="190"/>
      <c r="GFN435" s="190"/>
      <c r="GFO435" s="190"/>
      <c r="GFP435" s="190"/>
      <c r="GFQ435" s="190"/>
      <c r="GFR435" s="190"/>
      <c r="GFS435" s="190"/>
      <c r="GFT435" s="190"/>
      <c r="GFU435" s="190"/>
      <c r="GFV435" s="190"/>
      <c r="GFW435" s="190"/>
      <c r="GFX435" s="190"/>
      <c r="GFY435" s="190"/>
      <c r="GFZ435" s="190"/>
      <c r="GGA435" s="190"/>
      <c r="GGB435" s="190"/>
      <c r="GGC435" s="190"/>
      <c r="GGD435" s="190"/>
      <c r="GGE435" s="190"/>
      <c r="GGF435" s="190"/>
      <c r="GGG435" s="190"/>
      <c r="GGH435" s="190"/>
      <c r="GGI435" s="190"/>
      <c r="GGJ435" s="190"/>
      <c r="GGK435" s="190"/>
      <c r="GGL435" s="190"/>
      <c r="GGM435" s="190"/>
      <c r="GGN435" s="190"/>
      <c r="GGO435" s="190"/>
      <c r="GGP435" s="190"/>
      <c r="GGQ435" s="190"/>
      <c r="GGR435" s="190"/>
      <c r="GGS435" s="190"/>
      <c r="GGT435" s="190"/>
      <c r="GGU435" s="190"/>
      <c r="GGV435" s="190"/>
      <c r="GGW435" s="190"/>
      <c r="GGX435" s="190"/>
      <c r="GGY435" s="190"/>
      <c r="GGZ435" s="190"/>
      <c r="GHA435" s="190"/>
      <c r="GHB435" s="190"/>
      <c r="GHC435" s="190"/>
      <c r="GHD435" s="190"/>
      <c r="GHE435" s="190"/>
      <c r="GHF435" s="190"/>
      <c r="GHG435" s="190"/>
      <c r="GHH435" s="190"/>
      <c r="GHI435" s="190"/>
      <c r="GHJ435" s="190"/>
      <c r="GHK435" s="190"/>
      <c r="GHL435" s="190"/>
      <c r="GHM435" s="190"/>
      <c r="GHN435" s="190"/>
      <c r="GHO435" s="190"/>
      <c r="GHP435" s="190"/>
      <c r="GHQ435" s="190"/>
      <c r="GHR435" s="190"/>
      <c r="GHS435" s="190"/>
      <c r="GHT435" s="190"/>
      <c r="GHU435" s="190"/>
      <c r="GHV435" s="190"/>
      <c r="GHW435" s="190"/>
      <c r="GHX435" s="190"/>
      <c r="GHY435" s="190"/>
      <c r="GHZ435" s="190"/>
      <c r="GIA435" s="190"/>
      <c r="GIB435" s="190"/>
      <c r="GIC435" s="190"/>
      <c r="GID435" s="190"/>
      <c r="GIE435" s="190"/>
      <c r="GIF435" s="190"/>
      <c r="GIG435" s="190"/>
      <c r="GIH435" s="190"/>
      <c r="GII435" s="190"/>
      <c r="GIJ435" s="190"/>
      <c r="GIK435" s="190"/>
      <c r="GIL435" s="190"/>
      <c r="GIM435" s="190"/>
      <c r="GIN435" s="190"/>
      <c r="GIO435" s="190"/>
      <c r="GIP435" s="190"/>
      <c r="GIQ435" s="190"/>
      <c r="GIR435" s="190"/>
      <c r="GIS435" s="190"/>
      <c r="GIT435" s="190"/>
      <c r="GIU435" s="190"/>
      <c r="GIV435" s="190"/>
      <c r="GIW435" s="190"/>
      <c r="GIX435" s="190"/>
      <c r="GIY435" s="190"/>
      <c r="GIZ435" s="190"/>
      <c r="GJA435" s="190"/>
      <c r="GJB435" s="190"/>
      <c r="GJC435" s="190"/>
      <c r="GJD435" s="190"/>
      <c r="GJE435" s="190"/>
      <c r="GJF435" s="190"/>
      <c r="GJG435" s="190"/>
      <c r="GJH435" s="190"/>
      <c r="GJI435" s="190"/>
      <c r="GJJ435" s="190"/>
      <c r="GJK435" s="190"/>
      <c r="GJL435" s="190"/>
      <c r="GJM435" s="190"/>
      <c r="GJN435" s="190"/>
      <c r="GJO435" s="190"/>
      <c r="GJP435" s="190"/>
      <c r="GJQ435" s="190"/>
      <c r="GJR435" s="190"/>
      <c r="GJS435" s="190"/>
      <c r="GJT435" s="190"/>
      <c r="GJU435" s="190"/>
      <c r="GJV435" s="190"/>
      <c r="GJW435" s="190"/>
      <c r="GJX435" s="190"/>
      <c r="GJY435" s="190"/>
      <c r="GJZ435" s="190"/>
      <c r="GKA435" s="190"/>
      <c r="GKB435" s="190"/>
      <c r="GKC435" s="190"/>
      <c r="GKD435" s="190"/>
      <c r="GKE435" s="190"/>
      <c r="GKF435" s="190"/>
      <c r="GKG435" s="190"/>
      <c r="GKH435" s="190"/>
      <c r="GKI435" s="190"/>
      <c r="GKJ435" s="190"/>
      <c r="GKK435" s="190"/>
      <c r="GKL435" s="190"/>
      <c r="GKM435" s="190"/>
      <c r="GKN435" s="190"/>
      <c r="GKO435" s="190"/>
      <c r="GKP435" s="190"/>
      <c r="GKQ435" s="190"/>
      <c r="GKR435" s="190"/>
      <c r="GKS435" s="190"/>
      <c r="GKT435" s="190"/>
      <c r="GKU435" s="190"/>
      <c r="GKV435" s="190"/>
      <c r="GKW435" s="190"/>
      <c r="GKX435" s="190"/>
      <c r="GKY435" s="190"/>
      <c r="GKZ435" s="190"/>
      <c r="GLA435" s="190"/>
      <c r="GLB435" s="190"/>
      <c r="GLC435" s="190"/>
      <c r="GLD435" s="190"/>
      <c r="GLE435" s="190"/>
      <c r="GLF435" s="190"/>
      <c r="GLG435" s="190"/>
      <c r="GLH435" s="190"/>
      <c r="GLI435" s="190"/>
      <c r="GLJ435" s="190"/>
      <c r="GLK435" s="190"/>
      <c r="GLL435" s="190"/>
      <c r="GLM435" s="190"/>
      <c r="GLN435" s="190"/>
      <c r="GLO435" s="190"/>
      <c r="GLP435" s="190"/>
      <c r="GLQ435" s="190"/>
      <c r="GLR435" s="190"/>
      <c r="GLS435" s="190"/>
      <c r="GLT435" s="190"/>
      <c r="GLU435" s="190"/>
      <c r="GLV435" s="190"/>
      <c r="GLW435" s="190"/>
      <c r="GLX435" s="190"/>
      <c r="GLY435" s="190"/>
      <c r="GLZ435" s="190"/>
      <c r="GMA435" s="190"/>
      <c r="GMB435" s="190"/>
      <c r="GMC435" s="190"/>
      <c r="GMD435" s="190"/>
      <c r="GME435" s="190"/>
      <c r="GMF435" s="190"/>
      <c r="GMG435" s="190"/>
      <c r="GMH435" s="190"/>
      <c r="GMI435" s="190"/>
      <c r="GMJ435" s="190"/>
      <c r="GMK435" s="190"/>
      <c r="GML435" s="190"/>
      <c r="GMM435" s="190"/>
      <c r="GMN435" s="190"/>
      <c r="GMO435" s="190"/>
      <c r="GMP435" s="190"/>
      <c r="GMQ435" s="190"/>
      <c r="GMR435" s="190"/>
      <c r="GMS435" s="190"/>
      <c r="GMT435" s="190"/>
      <c r="GMU435" s="190"/>
      <c r="GMV435" s="190"/>
      <c r="GMW435" s="190"/>
      <c r="GMX435" s="190"/>
      <c r="GMY435" s="190"/>
      <c r="GMZ435" s="190"/>
      <c r="GNA435" s="190"/>
      <c r="GNB435" s="190"/>
      <c r="GNC435" s="190"/>
      <c r="GND435" s="190"/>
      <c r="GNE435" s="190"/>
      <c r="GNF435" s="190"/>
      <c r="GNG435" s="190"/>
      <c r="GNH435" s="190"/>
      <c r="GNI435" s="190"/>
      <c r="GNJ435" s="190"/>
      <c r="GNK435" s="190"/>
      <c r="GNL435" s="190"/>
      <c r="GNM435" s="190"/>
      <c r="GNN435" s="190"/>
      <c r="GNO435" s="190"/>
      <c r="GNP435" s="190"/>
      <c r="GNQ435" s="190"/>
      <c r="GNR435" s="190"/>
      <c r="GNS435" s="190"/>
      <c r="GNT435" s="190"/>
      <c r="GNU435" s="190"/>
      <c r="GNV435" s="190"/>
      <c r="GNW435" s="190"/>
      <c r="GNX435" s="190"/>
      <c r="GNY435" s="190"/>
      <c r="GNZ435" s="190"/>
      <c r="GOA435" s="190"/>
      <c r="GOB435" s="190"/>
      <c r="GOC435" s="190"/>
      <c r="GOD435" s="190"/>
      <c r="GOE435" s="190"/>
      <c r="GOF435" s="190"/>
      <c r="GOG435" s="190"/>
      <c r="GOH435" s="190"/>
      <c r="GOI435" s="190"/>
      <c r="GOJ435" s="190"/>
      <c r="GOK435" s="190"/>
      <c r="GOL435" s="190"/>
      <c r="GOM435" s="190"/>
      <c r="GON435" s="190"/>
      <c r="GOO435" s="190"/>
      <c r="GOP435" s="190"/>
      <c r="GOQ435" s="190"/>
      <c r="GOR435" s="190"/>
      <c r="GOS435" s="190"/>
      <c r="GOT435" s="190"/>
      <c r="GOU435" s="190"/>
      <c r="GOV435" s="190"/>
      <c r="GOW435" s="190"/>
      <c r="GOX435" s="190"/>
      <c r="GOY435" s="190"/>
      <c r="GOZ435" s="190"/>
      <c r="GPA435" s="190"/>
      <c r="GPB435" s="190"/>
      <c r="GPC435" s="190"/>
      <c r="GPD435" s="190"/>
      <c r="GPE435" s="190"/>
      <c r="GPF435" s="190"/>
      <c r="GPG435" s="190"/>
      <c r="GPH435" s="190"/>
      <c r="GPI435" s="190"/>
      <c r="GPJ435" s="190"/>
      <c r="GPK435" s="190"/>
      <c r="GPL435" s="190"/>
      <c r="GPM435" s="190"/>
      <c r="GPN435" s="190"/>
      <c r="GPO435" s="190"/>
      <c r="GPP435" s="190"/>
      <c r="GPQ435" s="190"/>
      <c r="GPR435" s="190"/>
      <c r="GPS435" s="190"/>
      <c r="GPT435" s="190"/>
      <c r="GPU435" s="190"/>
      <c r="GPV435" s="190"/>
      <c r="GPW435" s="190"/>
      <c r="GPX435" s="190"/>
      <c r="GPY435" s="190"/>
      <c r="GPZ435" s="190"/>
      <c r="GQA435" s="190"/>
      <c r="GQB435" s="190"/>
      <c r="GQC435" s="190"/>
      <c r="GQD435" s="190"/>
      <c r="GQE435" s="190"/>
      <c r="GQF435" s="190"/>
      <c r="GQG435" s="190"/>
      <c r="GQH435" s="190"/>
      <c r="GQI435" s="190"/>
      <c r="GQJ435" s="190"/>
      <c r="GQK435" s="190"/>
      <c r="GQL435" s="190"/>
      <c r="GQM435" s="190"/>
      <c r="GQN435" s="190"/>
      <c r="GQO435" s="190"/>
      <c r="GQP435" s="190"/>
      <c r="GQQ435" s="190"/>
      <c r="GQR435" s="190"/>
      <c r="GQS435" s="190"/>
      <c r="GQT435" s="190"/>
      <c r="GQU435" s="190"/>
      <c r="GQV435" s="190"/>
      <c r="GQW435" s="190"/>
      <c r="GQX435" s="190"/>
      <c r="GQY435" s="190"/>
      <c r="GQZ435" s="190"/>
      <c r="GRA435" s="190"/>
      <c r="GRB435" s="190"/>
      <c r="GRC435" s="190"/>
      <c r="GRD435" s="190"/>
      <c r="GRE435" s="190"/>
      <c r="GRF435" s="190"/>
      <c r="GRG435" s="190"/>
      <c r="GRH435" s="190"/>
      <c r="GRI435" s="190"/>
      <c r="GRJ435" s="190"/>
      <c r="GRK435" s="190"/>
      <c r="GRL435" s="190"/>
      <c r="GRM435" s="190"/>
      <c r="GRN435" s="190"/>
      <c r="GRO435" s="190"/>
      <c r="GRP435" s="190"/>
      <c r="GRQ435" s="190"/>
      <c r="GRR435" s="190"/>
      <c r="GRS435" s="190"/>
      <c r="GRT435" s="190"/>
      <c r="GRU435" s="190"/>
      <c r="GRV435" s="190"/>
      <c r="GRW435" s="190"/>
      <c r="GRX435" s="190"/>
      <c r="GRY435" s="190"/>
      <c r="GRZ435" s="190"/>
      <c r="GSA435" s="190"/>
      <c r="GSB435" s="190"/>
      <c r="GSC435" s="190"/>
      <c r="GSD435" s="190"/>
      <c r="GSE435" s="190"/>
      <c r="GSF435" s="190"/>
      <c r="GSG435" s="190"/>
      <c r="GSH435" s="190"/>
      <c r="GSI435" s="190"/>
      <c r="GSJ435" s="190"/>
      <c r="GSK435" s="190"/>
      <c r="GSL435" s="190"/>
      <c r="GSM435" s="190"/>
      <c r="GSN435" s="190"/>
      <c r="GSO435" s="190"/>
      <c r="GSP435" s="190"/>
      <c r="GSQ435" s="190"/>
      <c r="GSR435" s="190"/>
      <c r="GSS435" s="190"/>
      <c r="GST435" s="190"/>
      <c r="GSU435" s="190"/>
      <c r="GSV435" s="190"/>
      <c r="GSW435" s="190"/>
      <c r="GSX435" s="190"/>
      <c r="GSY435" s="190"/>
      <c r="GSZ435" s="190"/>
      <c r="GTA435" s="190"/>
      <c r="GTB435" s="190"/>
      <c r="GTC435" s="190"/>
      <c r="GTD435" s="190"/>
      <c r="GTE435" s="190"/>
      <c r="GTF435" s="190"/>
      <c r="GTG435" s="190"/>
      <c r="GTH435" s="190"/>
      <c r="GTI435" s="190"/>
      <c r="GTJ435" s="190"/>
      <c r="GTK435" s="190"/>
      <c r="GTL435" s="190"/>
      <c r="GTM435" s="190"/>
      <c r="GTN435" s="190"/>
      <c r="GTO435" s="190"/>
      <c r="GTP435" s="190"/>
      <c r="GTQ435" s="190"/>
      <c r="GTR435" s="190"/>
      <c r="GTS435" s="190"/>
      <c r="GTT435" s="190"/>
      <c r="GTU435" s="190"/>
      <c r="GTV435" s="190"/>
      <c r="GTW435" s="190"/>
      <c r="GTX435" s="190"/>
      <c r="GTY435" s="190"/>
      <c r="GTZ435" s="190"/>
      <c r="GUA435" s="190"/>
      <c r="GUB435" s="190"/>
      <c r="GUC435" s="190"/>
      <c r="GUD435" s="190"/>
      <c r="GUE435" s="190"/>
      <c r="GUF435" s="190"/>
      <c r="GUG435" s="190"/>
      <c r="GUH435" s="190"/>
      <c r="GUI435" s="190"/>
      <c r="GUJ435" s="190"/>
      <c r="GUK435" s="190"/>
      <c r="GUL435" s="190"/>
      <c r="GUM435" s="190"/>
      <c r="GUN435" s="190"/>
      <c r="GUO435" s="190"/>
      <c r="GUP435" s="190"/>
      <c r="GUQ435" s="190"/>
      <c r="GUR435" s="190"/>
      <c r="GUS435" s="190"/>
      <c r="GUT435" s="190"/>
      <c r="GUU435" s="190"/>
      <c r="GUV435" s="190"/>
      <c r="GUW435" s="190"/>
      <c r="GUX435" s="190"/>
      <c r="GUY435" s="190"/>
      <c r="GUZ435" s="190"/>
      <c r="GVA435" s="190"/>
      <c r="GVB435" s="190"/>
      <c r="GVC435" s="190"/>
      <c r="GVD435" s="190"/>
      <c r="GVE435" s="190"/>
      <c r="GVF435" s="190"/>
      <c r="GVG435" s="190"/>
      <c r="GVH435" s="190"/>
      <c r="GVI435" s="190"/>
      <c r="GVJ435" s="190"/>
      <c r="GVK435" s="190"/>
      <c r="GVL435" s="190"/>
      <c r="GVM435" s="190"/>
      <c r="GVN435" s="190"/>
      <c r="GVO435" s="190"/>
      <c r="GVP435" s="190"/>
      <c r="GVQ435" s="190"/>
      <c r="GVR435" s="190"/>
      <c r="GVS435" s="190"/>
      <c r="GVT435" s="190"/>
      <c r="GVU435" s="190"/>
      <c r="GVV435" s="190"/>
      <c r="GVW435" s="190"/>
      <c r="GVX435" s="190"/>
      <c r="GVY435" s="190"/>
      <c r="GVZ435" s="190"/>
      <c r="GWA435" s="190"/>
      <c r="GWB435" s="190"/>
      <c r="GWC435" s="190"/>
      <c r="GWD435" s="190"/>
      <c r="GWE435" s="190"/>
      <c r="GWF435" s="190"/>
      <c r="GWG435" s="190"/>
      <c r="GWH435" s="190"/>
      <c r="GWI435" s="190"/>
      <c r="GWJ435" s="190"/>
      <c r="GWK435" s="190"/>
      <c r="GWL435" s="190"/>
      <c r="GWM435" s="190"/>
      <c r="GWN435" s="190"/>
      <c r="GWO435" s="190"/>
      <c r="GWP435" s="190"/>
      <c r="GWQ435" s="190"/>
      <c r="GWR435" s="190"/>
      <c r="GWS435" s="190"/>
      <c r="GWT435" s="190"/>
      <c r="GWU435" s="190"/>
      <c r="GWV435" s="190"/>
      <c r="GWW435" s="190"/>
      <c r="GWX435" s="190"/>
      <c r="GWY435" s="190"/>
      <c r="GWZ435" s="190"/>
      <c r="GXA435" s="190"/>
      <c r="GXB435" s="190"/>
      <c r="GXC435" s="190"/>
      <c r="GXD435" s="190"/>
      <c r="GXE435" s="190"/>
      <c r="GXF435" s="190"/>
      <c r="GXG435" s="190"/>
      <c r="GXH435" s="190"/>
      <c r="GXI435" s="190"/>
      <c r="GXJ435" s="190"/>
      <c r="GXK435" s="190"/>
      <c r="GXL435" s="190"/>
      <c r="GXM435" s="190"/>
      <c r="GXN435" s="190"/>
      <c r="GXO435" s="190"/>
      <c r="GXP435" s="190"/>
      <c r="GXQ435" s="190"/>
      <c r="GXR435" s="190"/>
      <c r="GXS435" s="190"/>
      <c r="GXT435" s="190"/>
      <c r="GXU435" s="190"/>
      <c r="GXV435" s="190"/>
      <c r="GXW435" s="190"/>
      <c r="GXX435" s="190"/>
      <c r="GXY435" s="190"/>
      <c r="GXZ435" s="190"/>
      <c r="GYA435" s="190"/>
      <c r="GYB435" s="190"/>
      <c r="GYC435" s="190"/>
      <c r="GYD435" s="190"/>
      <c r="GYE435" s="190"/>
      <c r="GYF435" s="190"/>
      <c r="GYG435" s="190"/>
      <c r="GYH435" s="190"/>
      <c r="GYI435" s="190"/>
      <c r="GYJ435" s="190"/>
      <c r="GYK435" s="190"/>
      <c r="GYL435" s="190"/>
      <c r="GYM435" s="190"/>
      <c r="GYN435" s="190"/>
      <c r="GYO435" s="190"/>
      <c r="GYP435" s="190"/>
      <c r="GYQ435" s="190"/>
      <c r="GYR435" s="190"/>
      <c r="GYS435" s="190"/>
      <c r="GYT435" s="190"/>
      <c r="GYU435" s="190"/>
      <c r="GYV435" s="190"/>
      <c r="GYW435" s="190"/>
      <c r="GYX435" s="190"/>
      <c r="GYY435" s="190"/>
      <c r="GYZ435" s="190"/>
      <c r="GZA435" s="190"/>
      <c r="GZB435" s="190"/>
      <c r="GZC435" s="190"/>
      <c r="GZD435" s="190"/>
      <c r="GZE435" s="190"/>
      <c r="GZF435" s="190"/>
      <c r="GZG435" s="190"/>
      <c r="GZH435" s="190"/>
      <c r="GZI435" s="190"/>
      <c r="GZJ435" s="190"/>
      <c r="GZK435" s="190"/>
      <c r="GZL435" s="190"/>
      <c r="GZM435" s="190"/>
      <c r="GZN435" s="190"/>
      <c r="GZO435" s="190"/>
      <c r="GZP435" s="190"/>
      <c r="GZQ435" s="190"/>
      <c r="GZR435" s="190"/>
      <c r="GZS435" s="190"/>
      <c r="GZT435" s="190"/>
      <c r="GZU435" s="190"/>
      <c r="GZV435" s="190"/>
      <c r="GZW435" s="190"/>
      <c r="GZX435" s="190"/>
      <c r="GZY435" s="190"/>
      <c r="GZZ435" s="190"/>
      <c r="HAA435" s="190"/>
      <c r="HAB435" s="190"/>
      <c r="HAC435" s="190"/>
      <c r="HAD435" s="190"/>
      <c r="HAE435" s="190"/>
      <c r="HAF435" s="190"/>
      <c r="HAG435" s="190"/>
      <c r="HAH435" s="190"/>
      <c r="HAI435" s="190"/>
      <c r="HAJ435" s="190"/>
      <c r="HAK435" s="190"/>
      <c r="HAL435" s="190"/>
      <c r="HAM435" s="190"/>
      <c r="HAN435" s="190"/>
      <c r="HAO435" s="190"/>
      <c r="HAP435" s="190"/>
      <c r="HAQ435" s="190"/>
      <c r="HAR435" s="190"/>
      <c r="HAS435" s="190"/>
      <c r="HAT435" s="190"/>
      <c r="HAU435" s="190"/>
      <c r="HAV435" s="190"/>
      <c r="HAW435" s="190"/>
      <c r="HAX435" s="190"/>
      <c r="HAY435" s="190"/>
      <c r="HAZ435" s="190"/>
      <c r="HBA435" s="190"/>
      <c r="HBB435" s="190"/>
      <c r="HBC435" s="190"/>
      <c r="HBD435" s="190"/>
      <c r="HBE435" s="190"/>
      <c r="HBF435" s="190"/>
      <c r="HBG435" s="190"/>
      <c r="HBH435" s="190"/>
      <c r="HBI435" s="190"/>
      <c r="HBJ435" s="190"/>
      <c r="HBK435" s="190"/>
      <c r="HBL435" s="190"/>
      <c r="HBM435" s="190"/>
      <c r="HBN435" s="190"/>
      <c r="HBO435" s="190"/>
      <c r="HBP435" s="190"/>
      <c r="HBQ435" s="190"/>
      <c r="HBR435" s="190"/>
      <c r="HBS435" s="190"/>
      <c r="HBT435" s="190"/>
      <c r="HBU435" s="190"/>
      <c r="HBV435" s="190"/>
      <c r="HBW435" s="190"/>
      <c r="HBX435" s="190"/>
      <c r="HBY435" s="190"/>
      <c r="HBZ435" s="190"/>
      <c r="HCA435" s="190"/>
      <c r="HCB435" s="190"/>
      <c r="HCC435" s="190"/>
      <c r="HCD435" s="190"/>
      <c r="HCE435" s="190"/>
      <c r="HCF435" s="190"/>
      <c r="HCG435" s="190"/>
      <c r="HCH435" s="190"/>
      <c r="HCI435" s="190"/>
      <c r="HCJ435" s="190"/>
      <c r="HCK435" s="190"/>
      <c r="HCL435" s="190"/>
      <c r="HCM435" s="190"/>
      <c r="HCN435" s="190"/>
      <c r="HCO435" s="190"/>
      <c r="HCP435" s="190"/>
      <c r="HCQ435" s="190"/>
      <c r="HCR435" s="190"/>
      <c r="HCS435" s="190"/>
      <c r="HCT435" s="190"/>
      <c r="HCU435" s="190"/>
      <c r="HCV435" s="190"/>
      <c r="HCW435" s="190"/>
      <c r="HCX435" s="190"/>
      <c r="HCY435" s="190"/>
      <c r="HCZ435" s="190"/>
      <c r="HDA435" s="190"/>
      <c r="HDB435" s="190"/>
      <c r="HDC435" s="190"/>
      <c r="HDD435" s="190"/>
      <c r="HDE435" s="190"/>
      <c r="HDF435" s="190"/>
      <c r="HDG435" s="190"/>
      <c r="HDH435" s="190"/>
      <c r="HDI435" s="190"/>
      <c r="HDJ435" s="190"/>
      <c r="HDK435" s="190"/>
      <c r="HDL435" s="190"/>
      <c r="HDM435" s="190"/>
      <c r="HDN435" s="190"/>
      <c r="HDO435" s="190"/>
      <c r="HDP435" s="190"/>
      <c r="HDQ435" s="190"/>
      <c r="HDR435" s="190"/>
      <c r="HDS435" s="190"/>
      <c r="HDT435" s="190"/>
      <c r="HDU435" s="190"/>
      <c r="HDV435" s="190"/>
      <c r="HDW435" s="190"/>
      <c r="HDX435" s="190"/>
      <c r="HDY435" s="190"/>
      <c r="HDZ435" s="190"/>
      <c r="HEA435" s="190"/>
      <c r="HEB435" s="190"/>
      <c r="HEC435" s="190"/>
      <c r="HED435" s="190"/>
      <c r="HEE435" s="190"/>
      <c r="HEF435" s="190"/>
      <c r="HEG435" s="190"/>
      <c r="HEH435" s="190"/>
      <c r="HEI435" s="190"/>
      <c r="HEJ435" s="190"/>
      <c r="HEK435" s="190"/>
      <c r="HEL435" s="190"/>
      <c r="HEM435" s="190"/>
      <c r="HEN435" s="190"/>
      <c r="HEO435" s="190"/>
      <c r="HEP435" s="190"/>
      <c r="HEQ435" s="190"/>
      <c r="HER435" s="190"/>
      <c r="HES435" s="190"/>
      <c r="HET435" s="190"/>
      <c r="HEU435" s="190"/>
      <c r="HEV435" s="190"/>
      <c r="HEW435" s="190"/>
      <c r="HEX435" s="190"/>
      <c r="HEY435" s="190"/>
      <c r="HEZ435" s="190"/>
      <c r="HFA435" s="190"/>
      <c r="HFB435" s="190"/>
      <c r="HFC435" s="190"/>
      <c r="HFD435" s="190"/>
      <c r="HFE435" s="190"/>
      <c r="HFF435" s="190"/>
      <c r="HFG435" s="190"/>
      <c r="HFH435" s="190"/>
      <c r="HFI435" s="190"/>
      <c r="HFJ435" s="190"/>
      <c r="HFK435" s="190"/>
      <c r="HFL435" s="190"/>
      <c r="HFM435" s="190"/>
      <c r="HFN435" s="190"/>
      <c r="HFO435" s="190"/>
      <c r="HFP435" s="190"/>
      <c r="HFQ435" s="190"/>
      <c r="HFR435" s="190"/>
      <c r="HFS435" s="190"/>
      <c r="HFT435" s="190"/>
      <c r="HFU435" s="190"/>
      <c r="HFV435" s="190"/>
      <c r="HFW435" s="190"/>
      <c r="HFX435" s="190"/>
      <c r="HFY435" s="190"/>
      <c r="HFZ435" s="190"/>
      <c r="HGA435" s="190"/>
      <c r="HGB435" s="190"/>
      <c r="HGC435" s="190"/>
      <c r="HGD435" s="190"/>
      <c r="HGE435" s="190"/>
      <c r="HGF435" s="190"/>
      <c r="HGG435" s="190"/>
      <c r="HGH435" s="190"/>
      <c r="HGI435" s="190"/>
      <c r="HGJ435" s="190"/>
      <c r="HGK435" s="190"/>
      <c r="HGL435" s="190"/>
      <c r="HGM435" s="190"/>
      <c r="HGN435" s="190"/>
      <c r="HGO435" s="190"/>
      <c r="HGP435" s="190"/>
      <c r="HGQ435" s="190"/>
      <c r="HGR435" s="190"/>
      <c r="HGS435" s="190"/>
      <c r="HGT435" s="190"/>
      <c r="HGU435" s="190"/>
      <c r="HGV435" s="190"/>
      <c r="HGW435" s="190"/>
      <c r="HGX435" s="190"/>
      <c r="HGY435" s="190"/>
      <c r="HGZ435" s="190"/>
      <c r="HHA435" s="190"/>
      <c r="HHB435" s="190"/>
      <c r="HHC435" s="190"/>
      <c r="HHD435" s="190"/>
      <c r="HHE435" s="190"/>
      <c r="HHF435" s="190"/>
      <c r="HHG435" s="190"/>
      <c r="HHH435" s="190"/>
      <c r="HHI435" s="190"/>
      <c r="HHJ435" s="190"/>
      <c r="HHK435" s="190"/>
      <c r="HHL435" s="190"/>
      <c r="HHM435" s="190"/>
      <c r="HHN435" s="190"/>
      <c r="HHO435" s="190"/>
      <c r="HHP435" s="190"/>
      <c r="HHQ435" s="190"/>
      <c r="HHR435" s="190"/>
      <c r="HHS435" s="190"/>
      <c r="HHT435" s="190"/>
      <c r="HHU435" s="190"/>
      <c r="HHV435" s="190"/>
      <c r="HHW435" s="190"/>
      <c r="HHX435" s="190"/>
      <c r="HHY435" s="190"/>
      <c r="HHZ435" s="190"/>
      <c r="HIA435" s="190"/>
      <c r="HIB435" s="190"/>
      <c r="HIC435" s="190"/>
      <c r="HID435" s="190"/>
      <c r="HIE435" s="190"/>
      <c r="HIF435" s="190"/>
      <c r="HIG435" s="190"/>
      <c r="HIH435" s="190"/>
      <c r="HII435" s="190"/>
      <c r="HIJ435" s="190"/>
      <c r="HIK435" s="190"/>
      <c r="HIL435" s="190"/>
      <c r="HIM435" s="190"/>
      <c r="HIN435" s="190"/>
      <c r="HIO435" s="190"/>
      <c r="HIP435" s="190"/>
      <c r="HIQ435" s="190"/>
      <c r="HIR435" s="190"/>
      <c r="HIS435" s="190"/>
      <c r="HIT435" s="190"/>
      <c r="HIU435" s="190"/>
      <c r="HIV435" s="190"/>
      <c r="HIW435" s="190"/>
      <c r="HIX435" s="190"/>
      <c r="HIY435" s="190"/>
      <c r="HIZ435" s="190"/>
      <c r="HJA435" s="190"/>
      <c r="HJB435" s="190"/>
      <c r="HJC435" s="190"/>
      <c r="HJD435" s="190"/>
      <c r="HJE435" s="190"/>
      <c r="HJF435" s="190"/>
      <c r="HJG435" s="190"/>
      <c r="HJH435" s="190"/>
      <c r="HJI435" s="190"/>
      <c r="HJJ435" s="190"/>
      <c r="HJK435" s="190"/>
      <c r="HJL435" s="190"/>
      <c r="HJM435" s="190"/>
      <c r="HJN435" s="190"/>
      <c r="HJO435" s="190"/>
      <c r="HJP435" s="190"/>
      <c r="HJQ435" s="190"/>
      <c r="HJR435" s="190"/>
      <c r="HJS435" s="190"/>
      <c r="HJT435" s="190"/>
      <c r="HJU435" s="190"/>
      <c r="HJV435" s="190"/>
      <c r="HJW435" s="190"/>
      <c r="HJX435" s="190"/>
      <c r="HJY435" s="190"/>
      <c r="HJZ435" s="190"/>
      <c r="HKA435" s="190"/>
      <c r="HKB435" s="190"/>
      <c r="HKC435" s="190"/>
      <c r="HKD435" s="190"/>
      <c r="HKE435" s="190"/>
      <c r="HKF435" s="190"/>
      <c r="HKG435" s="190"/>
      <c r="HKH435" s="190"/>
      <c r="HKI435" s="190"/>
      <c r="HKJ435" s="190"/>
      <c r="HKK435" s="190"/>
      <c r="HKL435" s="190"/>
      <c r="HKM435" s="190"/>
      <c r="HKN435" s="190"/>
      <c r="HKO435" s="190"/>
      <c r="HKP435" s="190"/>
      <c r="HKQ435" s="190"/>
      <c r="HKR435" s="190"/>
      <c r="HKS435" s="190"/>
      <c r="HKT435" s="190"/>
      <c r="HKU435" s="190"/>
      <c r="HKV435" s="190"/>
      <c r="HKW435" s="190"/>
      <c r="HKX435" s="190"/>
      <c r="HKY435" s="190"/>
      <c r="HKZ435" s="190"/>
      <c r="HLA435" s="190"/>
      <c r="HLB435" s="190"/>
      <c r="HLC435" s="190"/>
      <c r="HLD435" s="190"/>
      <c r="HLE435" s="190"/>
      <c r="HLF435" s="190"/>
      <c r="HLG435" s="190"/>
      <c r="HLH435" s="190"/>
      <c r="HLI435" s="190"/>
      <c r="HLJ435" s="190"/>
      <c r="HLK435" s="190"/>
      <c r="HLL435" s="190"/>
      <c r="HLM435" s="190"/>
      <c r="HLN435" s="190"/>
      <c r="HLO435" s="190"/>
      <c r="HLP435" s="190"/>
      <c r="HLQ435" s="190"/>
      <c r="HLR435" s="190"/>
      <c r="HLS435" s="190"/>
      <c r="HLT435" s="190"/>
      <c r="HLU435" s="190"/>
      <c r="HLV435" s="190"/>
      <c r="HLW435" s="190"/>
      <c r="HLX435" s="190"/>
      <c r="HLY435" s="190"/>
      <c r="HLZ435" s="190"/>
      <c r="HMA435" s="190"/>
      <c r="HMB435" s="190"/>
      <c r="HMC435" s="190"/>
      <c r="HMD435" s="190"/>
      <c r="HME435" s="190"/>
      <c r="HMF435" s="190"/>
      <c r="HMG435" s="190"/>
      <c r="HMH435" s="190"/>
      <c r="HMI435" s="190"/>
      <c r="HMJ435" s="190"/>
      <c r="HMK435" s="190"/>
      <c r="HML435" s="190"/>
      <c r="HMM435" s="190"/>
      <c r="HMN435" s="190"/>
      <c r="HMO435" s="190"/>
      <c r="HMP435" s="190"/>
      <c r="HMQ435" s="190"/>
      <c r="HMR435" s="190"/>
      <c r="HMS435" s="190"/>
      <c r="HMT435" s="190"/>
      <c r="HMU435" s="190"/>
      <c r="HMV435" s="190"/>
      <c r="HMW435" s="190"/>
      <c r="HMX435" s="190"/>
      <c r="HMY435" s="190"/>
      <c r="HMZ435" s="190"/>
      <c r="HNA435" s="190"/>
      <c r="HNB435" s="190"/>
      <c r="HNC435" s="190"/>
      <c r="HND435" s="190"/>
      <c r="HNE435" s="190"/>
      <c r="HNF435" s="190"/>
      <c r="HNG435" s="190"/>
      <c r="HNH435" s="190"/>
      <c r="HNI435" s="190"/>
      <c r="HNJ435" s="190"/>
      <c r="HNK435" s="190"/>
      <c r="HNL435" s="190"/>
      <c r="HNM435" s="190"/>
      <c r="HNN435" s="190"/>
      <c r="HNO435" s="190"/>
      <c r="HNP435" s="190"/>
      <c r="HNQ435" s="190"/>
      <c r="HNR435" s="190"/>
      <c r="HNS435" s="190"/>
      <c r="HNT435" s="190"/>
      <c r="HNU435" s="190"/>
      <c r="HNV435" s="190"/>
      <c r="HNW435" s="190"/>
      <c r="HNX435" s="190"/>
      <c r="HNY435" s="190"/>
      <c r="HNZ435" s="190"/>
      <c r="HOA435" s="190"/>
      <c r="HOB435" s="190"/>
      <c r="HOC435" s="190"/>
      <c r="HOD435" s="190"/>
      <c r="HOE435" s="190"/>
      <c r="HOF435" s="190"/>
      <c r="HOG435" s="190"/>
      <c r="HOH435" s="190"/>
      <c r="HOI435" s="190"/>
      <c r="HOJ435" s="190"/>
      <c r="HOK435" s="190"/>
      <c r="HOL435" s="190"/>
      <c r="HOM435" s="190"/>
      <c r="HON435" s="190"/>
      <c r="HOO435" s="190"/>
      <c r="HOP435" s="190"/>
      <c r="HOQ435" s="190"/>
      <c r="HOR435" s="190"/>
      <c r="HOS435" s="190"/>
      <c r="HOT435" s="190"/>
      <c r="HOU435" s="190"/>
      <c r="HOV435" s="190"/>
      <c r="HOW435" s="190"/>
      <c r="HOX435" s="190"/>
      <c r="HOY435" s="190"/>
      <c r="HOZ435" s="190"/>
      <c r="HPA435" s="190"/>
      <c r="HPB435" s="190"/>
      <c r="HPC435" s="190"/>
      <c r="HPD435" s="190"/>
      <c r="HPE435" s="190"/>
      <c r="HPF435" s="190"/>
      <c r="HPG435" s="190"/>
      <c r="HPH435" s="190"/>
      <c r="HPI435" s="190"/>
      <c r="HPJ435" s="190"/>
      <c r="HPK435" s="190"/>
      <c r="HPL435" s="190"/>
      <c r="HPM435" s="190"/>
      <c r="HPN435" s="190"/>
      <c r="HPO435" s="190"/>
      <c r="HPP435" s="190"/>
      <c r="HPQ435" s="190"/>
      <c r="HPR435" s="190"/>
      <c r="HPS435" s="190"/>
      <c r="HPT435" s="190"/>
      <c r="HPU435" s="190"/>
      <c r="HPV435" s="190"/>
      <c r="HPW435" s="190"/>
      <c r="HPX435" s="190"/>
      <c r="HPY435" s="190"/>
      <c r="HPZ435" s="190"/>
      <c r="HQA435" s="190"/>
      <c r="HQB435" s="190"/>
      <c r="HQC435" s="190"/>
      <c r="HQD435" s="190"/>
      <c r="HQE435" s="190"/>
      <c r="HQF435" s="190"/>
      <c r="HQG435" s="190"/>
      <c r="HQH435" s="190"/>
      <c r="HQI435" s="190"/>
      <c r="HQJ435" s="190"/>
      <c r="HQK435" s="190"/>
      <c r="HQL435" s="190"/>
      <c r="HQM435" s="190"/>
      <c r="HQN435" s="190"/>
      <c r="HQO435" s="190"/>
      <c r="HQP435" s="190"/>
      <c r="HQQ435" s="190"/>
      <c r="HQR435" s="190"/>
      <c r="HQS435" s="190"/>
      <c r="HQT435" s="190"/>
      <c r="HQU435" s="190"/>
      <c r="HQV435" s="190"/>
      <c r="HQW435" s="190"/>
      <c r="HQX435" s="190"/>
      <c r="HQY435" s="190"/>
      <c r="HQZ435" s="190"/>
      <c r="HRA435" s="190"/>
      <c r="HRB435" s="190"/>
      <c r="HRC435" s="190"/>
      <c r="HRD435" s="190"/>
      <c r="HRE435" s="190"/>
      <c r="HRF435" s="190"/>
      <c r="HRG435" s="190"/>
      <c r="HRH435" s="190"/>
      <c r="HRI435" s="190"/>
      <c r="HRJ435" s="190"/>
      <c r="HRK435" s="190"/>
      <c r="HRL435" s="190"/>
      <c r="HRM435" s="190"/>
      <c r="HRN435" s="190"/>
      <c r="HRO435" s="190"/>
      <c r="HRP435" s="190"/>
      <c r="HRQ435" s="190"/>
      <c r="HRR435" s="190"/>
      <c r="HRS435" s="190"/>
      <c r="HRT435" s="190"/>
      <c r="HRU435" s="190"/>
      <c r="HRV435" s="190"/>
      <c r="HRW435" s="190"/>
      <c r="HRX435" s="190"/>
      <c r="HRY435" s="190"/>
      <c r="HRZ435" s="190"/>
      <c r="HSA435" s="190"/>
      <c r="HSB435" s="190"/>
      <c r="HSC435" s="190"/>
      <c r="HSD435" s="190"/>
      <c r="HSE435" s="190"/>
      <c r="HSF435" s="190"/>
      <c r="HSG435" s="190"/>
      <c r="HSH435" s="190"/>
      <c r="HSI435" s="190"/>
      <c r="HSJ435" s="190"/>
      <c r="HSK435" s="190"/>
      <c r="HSL435" s="190"/>
      <c r="HSM435" s="190"/>
      <c r="HSN435" s="190"/>
      <c r="HSO435" s="190"/>
      <c r="HSP435" s="190"/>
      <c r="HSQ435" s="190"/>
      <c r="HSR435" s="190"/>
      <c r="HSS435" s="190"/>
      <c r="HST435" s="190"/>
      <c r="HSU435" s="190"/>
      <c r="HSV435" s="190"/>
      <c r="HSW435" s="190"/>
      <c r="HSX435" s="190"/>
      <c r="HSY435" s="190"/>
      <c r="HSZ435" s="190"/>
      <c r="HTA435" s="190"/>
      <c r="HTB435" s="190"/>
      <c r="HTC435" s="190"/>
      <c r="HTD435" s="190"/>
      <c r="HTE435" s="190"/>
      <c r="HTF435" s="190"/>
      <c r="HTG435" s="190"/>
      <c r="HTH435" s="190"/>
      <c r="HTI435" s="190"/>
      <c r="HTJ435" s="190"/>
      <c r="HTK435" s="190"/>
      <c r="HTL435" s="190"/>
      <c r="HTM435" s="190"/>
      <c r="HTN435" s="190"/>
      <c r="HTO435" s="190"/>
      <c r="HTP435" s="190"/>
      <c r="HTQ435" s="190"/>
      <c r="HTR435" s="190"/>
      <c r="HTS435" s="190"/>
      <c r="HTT435" s="190"/>
      <c r="HTU435" s="190"/>
      <c r="HTV435" s="190"/>
      <c r="HTW435" s="190"/>
      <c r="HTX435" s="190"/>
      <c r="HTY435" s="190"/>
      <c r="HTZ435" s="190"/>
      <c r="HUA435" s="190"/>
      <c r="HUB435" s="190"/>
      <c r="HUC435" s="190"/>
      <c r="HUD435" s="190"/>
      <c r="HUE435" s="190"/>
      <c r="HUF435" s="190"/>
      <c r="HUG435" s="190"/>
      <c r="HUH435" s="190"/>
      <c r="HUI435" s="190"/>
      <c r="HUJ435" s="190"/>
      <c r="HUK435" s="190"/>
      <c r="HUL435" s="190"/>
      <c r="HUM435" s="190"/>
      <c r="HUN435" s="190"/>
      <c r="HUO435" s="190"/>
      <c r="HUP435" s="190"/>
      <c r="HUQ435" s="190"/>
      <c r="HUR435" s="190"/>
      <c r="HUS435" s="190"/>
      <c r="HUT435" s="190"/>
      <c r="HUU435" s="190"/>
      <c r="HUV435" s="190"/>
      <c r="HUW435" s="190"/>
      <c r="HUX435" s="190"/>
      <c r="HUY435" s="190"/>
      <c r="HUZ435" s="190"/>
      <c r="HVA435" s="190"/>
      <c r="HVB435" s="190"/>
      <c r="HVC435" s="190"/>
      <c r="HVD435" s="190"/>
      <c r="HVE435" s="190"/>
      <c r="HVF435" s="190"/>
      <c r="HVG435" s="190"/>
      <c r="HVH435" s="190"/>
      <c r="HVI435" s="190"/>
      <c r="HVJ435" s="190"/>
      <c r="HVK435" s="190"/>
      <c r="HVL435" s="190"/>
      <c r="HVM435" s="190"/>
      <c r="HVN435" s="190"/>
      <c r="HVO435" s="190"/>
      <c r="HVP435" s="190"/>
      <c r="HVQ435" s="190"/>
      <c r="HVR435" s="190"/>
      <c r="HVS435" s="190"/>
      <c r="HVT435" s="190"/>
      <c r="HVU435" s="190"/>
      <c r="HVV435" s="190"/>
      <c r="HVW435" s="190"/>
      <c r="HVX435" s="190"/>
      <c r="HVY435" s="190"/>
      <c r="HVZ435" s="190"/>
      <c r="HWA435" s="190"/>
      <c r="HWB435" s="190"/>
      <c r="HWC435" s="190"/>
      <c r="HWD435" s="190"/>
      <c r="HWE435" s="190"/>
      <c r="HWF435" s="190"/>
      <c r="HWG435" s="190"/>
      <c r="HWH435" s="190"/>
      <c r="HWI435" s="190"/>
      <c r="HWJ435" s="190"/>
      <c r="HWK435" s="190"/>
      <c r="HWL435" s="190"/>
      <c r="HWM435" s="190"/>
      <c r="HWN435" s="190"/>
      <c r="HWO435" s="190"/>
      <c r="HWP435" s="190"/>
      <c r="HWQ435" s="190"/>
      <c r="HWR435" s="190"/>
      <c r="HWS435" s="190"/>
      <c r="HWT435" s="190"/>
      <c r="HWU435" s="190"/>
      <c r="HWV435" s="190"/>
      <c r="HWW435" s="190"/>
      <c r="HWX435" s="190"/>
      <c r="HWY435" s="190"/>
      <c r="HWZ435" s="190"/>
      <c r="HXA435" s="190"/>
      <c r="HXB435" s="190"/>
      <c r="HXC435" s="190"/>
      <c r="HXD435" s="190"/>
      <c r="HXE435" s="190"/>
      <c r="HXF435" s="190"/>
      <c r="HXG435" s="190"/>
      <c r="HXH435" s="190"/>
      <c r="HXI435" s="190"/>
      <c r="HXJ435" s="190"/>
      <c r="HXK435" s="190"/>
      <c r="HXL435" s="190"/>
      <c r="HXM435" s="190"/>
      <c r="HXN435" s="190"/>
      <c r="HXO435" s="190"/>
      <c r="HXP435" s="190"/>
      <c r="HXQ435" s="190"/>
      <c r="HXR435" s="190"/>
      <c r="HXS435" s="190"/>
      <c r="HXT435" s="190"/>
      <c r="HXU435" s="190"/>
      <c r="HXV435" s="190"/>
      <c r="HXW435" s="190"/>
      <c r="HXX435" s="190"/>
      <c r="HXY435" s="190"/>
      <c r="HXZ435" s="190"/>
      <c r="HYA435" s="190"/>
      <c r="HYB435" s="190"/>
      <c r="HYC435" s="190"/>
      <c r="HYD435" s="190"/>
      <c r="HYE435" s="190"/>
      <c r="HYF435" s="190"/>
      <c r="HYG435" s="190"/>
      <c r="HYH435" s="190"/>
      <c r="HYI435" s="190"/>
      <c r="HYJ435" s="190"/>
      <c r="HYK435" s="190"/>
      <c r="HYL435" s="190"/>
      <c r="HYM435" s="190"/>
      <c r="HYN435" s="190"/>
      <c r="HYO435" s="190"/>
      <c r="HYP435" s="190"/>
      <c r="HYQ435" s="190"/>
      <c r="HYR435" s="190"/>
      <c r="HYS435" s="190"/>
      <c r="HYT435" s="190"/>
      <c r="HYU435" s="190"/>
      <c r="HYV435" s="190"/>
      <c r="HYW435" s="190"/>
      <c r="HYX435" s="190"/>
      <c r="HYY435" s="190"/>
      <c r="HYZ435" s="190"/>
      <c r="HZA435" s="190"/>
      <c r="HZB435" s="190"/>
      <c r="HZC435" s="190"/>
      <c r="HZD435" s="190"/>
      <c r="HZE435" s="190"/>
      <c r="HZF435" s="190"/>
      <c r="HZG435" s="190"/>
      <c r="HZH435" s="190"/>
      <c r="HZI435" s="190"/>
      <c r="HZJ435" s="190"/>
      <c r="HZK435" s="190"/>
      <c r="HZL435" s="190"/>
      <c r="HZM435" s="190"/>
      <c r="HZN435" s="190"/>
      <c r="HZO435" s="190"/>
      <c r="HZP435" s="190"/>
      <c r="HZQ435" s="190"/>
      <c r="HZR435" s="190"/>
      <c r="HZS435" s="190"/>
      <c r="HZT435" s="190"/>
      <c r="HZU435" s="190"/>
      <c r="HZV435" s="190"/>
      <c r="HZW435" s="190"/>
      <c r="HZX435" s="190"/>
      <c r="HZY435" s="190"/>
      <c r="HZZ435" s="190"/>
      <c r="IAA435" s="190"/>
      <c r="IAB435" s="190"/>
      <c r="IAC435" s="190"/>
      <c r="IAD435" s="190"/>
      <c r="IAE435" s="190"/>
      <c r="IAF435" s="190"/>
      <c r="IAG435" s="190"/>
      <c r="IAH435" s="190"/>
      <c r="IAI435" s="190"/>
      <c r="IAJ435" s="190"/>
      <c r="IAK435" s="190"/>
      <c r="IAL435" s="190"/>
      <c r="IAM435" s="190"/>
      <c r="IAN435" s="190"/>
      <c r="IAO435" s="190"/>
      <c r="IAP435" s="190"/>
      <c r="IAQ435" s="190"/>
      <c r="IAR435" s="190"/>
      <c r="IAS435" s="190"/>
      <c r="IAT435" s="190"/>
      <c r="IAU435" s="190"/>
      <c r="IAV435" s="190"/>
      <c r="IAW435" s="190"/>
      <c r="IAX435" s="190"/>
      <c r="IAY435" s="190"/>
      <c r="IAZ435" s="190"/>
      <c r="IBA435" s="190"/>
      <c r="IBB435" s="190"/>
      <c r="IBC435" s="190"/>
      <c r="IBD435" s="190"/>
      <c r="IBE435" s="190"/>
      <c r="IBF435" s="190"/>
      <c r="IBG435" s="190"/>
      <c r="IBH435" s="190"/>
      <c r="IBI435" s="190"/>
      <c r="IBJ435" s="190"/>
      <c r="IBK435" s="190"/>
      <c r="IBL435" s="190"/>
      <c r="IBM435" s="190"/>
      <c r="IBN435" s="190"/>
      <c r="IBO435" s="190"/>
      <c r="IBP435" s="190"/>
      <c r="IBQ435" s="190"/>
      <c r="IBR435" s="190"/>
      <c r="IBS435" s="190"/>
      <c r="IBT435" s="190"/>
      <c r="IBU435" s="190"/>
      <c r="IBV435" s="190"/>
      <c r="IBW435" s="190"/>
      <c r="IBX435" s="190"/>
      <c r="IBY435" s="190"/>
      <c r="IBZ435" s="190"/>
      <c r="ICA435" s="190"/>
      <c r="ICB435" s="190"/>
      <c r="ICC435" s="190"/>
      <c r="ICD435" s="190"/>
      <c r="ICE435" s="190"/>
      <c r="ICF435" s="190"/>
      <c r="ICG435" s="190"/>
      <c r="ICH435" s="190"/>
      <c r="ICI435" s="190"/>
      <c r="ICJ435" s="190"/>
      <c r="ICK435" s="190"/>
      <c r="ICL435" s="190"/>
      <c r="ICM435" s="190"/>
      <c r="ICN435" s="190"/>
      <c r="ICO435" s="190"/>
      <c r="ICP435" s="190"/>
      <c r="ICQ435" s="190"/>
      <c r="ICR435" s="190"/>
      <c r="ICS435" s="190"/>
      <c r="ICT435" s="190"/>
      <c r="ICU435" s="190"/>
      <c r="ICV435" s="190"/>
      <c r="ICW435" s="190"/>
      <c r="ICX435" s="190"/>
      <c r="ICY435" s="190"/>
      <c r="ICZ435" s="190"/>
      <c r="IDA435" s="190"/>
      <c r="IDB435" s="190"/>
      <c r="IDC435" s="190"/>
      <c r="IDD435" s="190"/>
      <c r="IDE435" s="190"/>
      <c r="IDF435" s="190"/>
      <c r="IDG435" s="190"/>
      <c r="IDH435" s="190"/>
      <c r="IDI435" s="190"/>
      <c r="IDJ435" s="190"/>
      <c r="IDK435" s="190"/>
      <c r="IDL435" s="190"/>
      <c r="IDM435" s="190"/>
      <c r="IDN435" s="190"/>
      <c r="IDO435" s="190"/>
      <c r="IDP435" s="190"/>
      <c r="IDQ435" s="190"/>
      <c r="IDR435" s="190"/>
      <c r="IDS435" s="190"/>
      <c r="IDT435" s="190"/>
      <c r="IDU435" s="190"/>
      <c r="IDV435" s="190"/>
      <c r="IDW435" s="190"/>
      <c r="IDX435" s="190"/>
      <c r="IDY435" s="190"/>
      <c r="IDZ435" s="190"/>
      <c r="IEA435" s="190"/>
      <c r="IEB435" s="190"/>
      <c r="IEC435" s="190"/>
      <c r="IED435" s="190"/>
      <c r="IEE435" s="190"/>
      <c r="IEF435" s="190"/>
      <c r="IEG435" s="190"/>
      <c r="IEH435" s="190"/>
      <c r="IEI435" s="190"/>
      <c r="IEJ435" s="190"/>
      <c r="IEK435" s="190"/>
      <c r="IEL435" s="190"/>
      <c r="IEM435" s="190"/>
      <c r="IEN435" s="190"/>
      <c r="IEO435" s="190"/>
      <c r="IEP435" s="190"/>
      <c r="IEQ435" s="190"/>
      <c r="IER435" s="190"/>
      <c r="IES435" s="190"/>
      <c r="IET435" s="190"/>
      <c r="IEU435" s="190"/>
      <c r="IEV435" s="190"/>
      <c r="IEW435" s="190"/>
      <c r="IEX435" s="190"/>
      <c r="IEY435" s="190"/>
      <c r="IEZ435" s="190"/>
      <c r="IFA435" s="190"/>
      <c r="IFB435" s="190"/>
      <c r="IFC435" s="190"/>
      <c r="IFD435" s="190"/>
      <c r="IFE435" s="190"/>
      <c r="IFF435" s="190"/>
      <c r="IFG435" s="190"/>
      <c r="IFH435" s="190"/>
      <c r="IFI435" s="190"/>
      <c r="IFJ435" s="190"/>
      <c r="IFK435" s="190"/>
      <c r="IFL435" s="190"/>
      <c r="IFM435" s="190"/>
      <c r="IFN435" s="190"/>
      <c r="IFO435" s="190"/>
      <c r="IFP435" s="190"/>
      <c r="IFQ435" s="190"/>
      <c r="IFR435" s="190"/>
      <c r="IFS435" s="190"/>
      <c r="IFT435" s="190"/>
      <c r="IFU435" s="190"/>
      <c r="IFV435" s="190"/>
      <c r="IFW435" s="190"/>
      <c r="IFX435" s="190"/>
      <c r="IFY435" s="190"/>
      <c r="IFZ435" s="190"/>
      <c r="IGA435" s="190"/>
      <c r="IGB435" s="190"/>
      <c r="IGC435" s="190"/>
      <c r="IGD435" s="190"/>
      <c r="IGE435" s="190"/>
      <c r="IGF435" s="190"/>
      <c r="IGG435" s="190"/>
      <c r="IGH435" s="190"/>
      <c r="IGI435" s="190"/>
      <c r="IGJ435" s="190"/>
      <c r="IGK435" s="190"/>
      <c r="IGL435" s="190"/>
      <c r="IGM435" s="190"/>
      <c r="IGN435" s="190"/>
      <c r="IGO435" s="190"/>
      <c r="IGP435" s="190"/>
      <c r="IGQ435" s="190"/>
      <c r="IGR435" s="190"/>
      <c r="IGS435" s="190"/>
      <c r="IGT435" s="190"/>
      <c r="IGU435" s="190"/>
      <c r="IGV435" s="190"/>
      <c r="IGW435" s="190"/>
      <c r="IGX435" s="190"/>
      <c r="IGY435" s="190"/>
      <c r="IGZ435" s="190"/>
      <c r="IHA435" s="190"/>
      <c r="IHB435" s="190"/>
      <c r="IHC435" s="190"/>
      <c r="IHD435" s="190"/>
      <c r="IHE435" s="190"/>
      <c r="IHF435" s="190"/>
      <c r="IHG435" s="190"/>
      <c r="IHH435" s="190"/>
      <c r="IHI435" s="190"/>
      <c r="IHJ435" s="190"/>
      <c r="IHK435" s="190"/>
      <c r="IHL435" s="190"/>
      <c r="IHM435" s="190"/>
      <c r="IHN435" s="190"/>
      <c r="IHO435" s="190"/>
      <c r="IHP435" s="190"/>
      <c r="IHQ435" s="190"/>
      <c r="IHR435" s="190"/>
      <c r="IHS435" s="190"/>
      <c r="IHT435" s="190"/>
      <c r="IHU435" s="190"/>
      <c r="IHV435" s="190"/>
      <c r="IHW435" s="190"/>
      <c r="IHX435" s="190"/>
      <c r="IHY435" s="190"/>
      <c r="IHZ435" s="190"/>
      <c r="IIA435" s="190"/>
      <c r="IIB435" s="190"/>
      <c r="IIC435" s="190"/>
      <c r="IID435" s="190"/>
      <c r="IIE435" s="190"/>
      <c r="IIF435" s="190"/>
      <c r="IIG435" s="190"/>
      <c r="IIH435" s="190"/>
      <c r="III435" s="190"/>
      <c r="IIJ435" s="190"/>
      <c r="IIK435" s="190"/>
      <c r="IIL435" s="190"/>
      <c r="IIM435" s="190"/>
      <c r="IIN435" s="190"/>
      <c r="IIO435" s="190"/>
      <c r="IIP435" s="190"/>
      <c r="IIQ435" s="190"/>
      <c r="IIR435" s="190"/>
      <c r="IIS435" s="190"/>
      <c r="IIT435" s="190"/>
      <c r="IIU435" s="190"/>
      <c r="IIV435" s="190"/>
      <c r="IIW435" s="190"/>
      <c r="IIX435" s="190"/>
      <c r="IIY435" s="190"/>
      <c r="IIZ435" s="190"/>
      <c r="IJA435" s="190"/>
      <c r="IJB435" s="190"/>
      <c r="IJC435" s="190"/>
      <c r="IJD435" s="190"/>
      <c r="IJE435" s="190"/>
      <c r="IJF435" s="190"/>
      <c r="IJG435" s="190"/>
      <c r="IJH435" s="190"/>
      <c r="IJI435" s="190"/>
      <c r="IJJ435" s="190"/>
      <c r="IJK435" s="190"/>
      <c r="IJL435" s="190"/>
      <c r="IJM435" s="190"/>
      <c r="IJN435" s="190"/>
      <c r="IJO435" s="190"/>
      <c r="IJP435" s="190"/>
      <c r="IJQ435" s="190"/>
      <c r="IJR435" s="190"/>
      <c r="IJS435" s="190"/>
      <c r="IJT435" s="190"/>
      <c r="IJU435" s="190"/>
      <c r="IJV435" s="190"/>
      <c r="IJW435" s="190"/>
      <c r="IJX435" s="190"/>
      <c r="IJY435" s="190"/>
      <c r="IJZ435" s="190"/>
      <c r="IKA435" s="190"/>
      <c r="IKB435" s="190"/>
      <c r="IKC435" s="190"/>
      <c r="IKD435" s="190"/>
      <c r="IKE435" s="190"/>
      <c r="IKF435" s="190"/>
      <c r="IKG435" s="190"/>
      <c r="IKH435" s="190"/>
      <c r="IKI435" s="190"/>
      <c r="IKJ435" s="190"/>
      <c r="IKK435" s="190"/>
      <c r="IKL435" s="190"/>
      <c r="IKM435" s="190"/>
      <c r="IKN435" s="190"/>
      <c r="IKO435" s="190"/>
      <c r="IKP435" s="190"/>
      <c r="IKQ435" s="190"/>
      <c r="IKR435" s="190"/>
      <c r="IKS435" s="190"/>
      <c r="IKT435" s="190"/>
      <c r="IKU435" s="190"/>
      <c r="IKV435" s="190"/>
      <c r="IKW435" s="190"/>
      <c r="IKX435" s="190"/>
      <c r="IKY435" s="190"/>
      <c r="IKZ435" s="190"/>
      <c r="ILA435" s="190"/>
      <c r="ILB435" s="190"/>
      <c r="ILC435" s="190"/>
      <c r="ILD435" s="190"/>
      <c r="ILE435" s="190"/>
      <c r="ILF435" s="190"/>
      <c r="ILG435" s="190"/>
      <c r="ILH435" s="190"/>
      <c r="ILI435" s="190"/>
      <c r="ILJ435" s="190"/>
      <c r="ILK435" s="190"/>
      <c r="ILL435" s="190"/>
      <c r="ILM435" s="190"/>
      <c r="ILN435" s="190"/>
      <c r="ILO435" s="190"/>
      <c r="ILP435" s="190"/>
      <c r="ILQ435" s="190"/>
      <c r="ILR435" s="190"/>
      <c r="ILS435" s="190"/>
      <c r="ILT435" s="190"/>
      <c r="ILU435" s="190"/>
      <c r="ILV435" s="190"/>
      <c r="ILW435" s="190"/>
      <c r="ILX435" s="190"/>
      <c r="ILY435" s="190"/>
      <c r="ILZ435" s="190"/>
      <c r="IMA435" s="190"/>
      <c r="IMB435" s="190"/>
      <c r="IMC435" s="190"/>
      <c r="IMD435" s="190"/>
      <c r="IME435" s="190"/>
      <c r="IMF435" s="190"/>
      <c r="IMG435" s="190"/>
      <c r="IMH435" s="190"/>
      <c r="IMI435" s="190"/>
      <c r="IMJ435" s="190"/>
      <c r="IMK435" s="190"/>
      <c r="IML435" s="190"/>
      <c r="IMM435" s="190"/>
      <c r="IMN435" s="190"/>
      <c r="IMO435" s="190"/>
      <c r="IMP435" s="190"/>
      <c r="IMQ435" s="190"/>
      <c r="IMR435" s="190"/>
      <c r="IMS435" s="190"/>
      <c r="IMT435" s="190"/>
      <c r="IMU435" s="190"/>
      <c r="IMV435" s="190"/>
      <c r="IMW435" s="190"/>
      <c r="IMX435" s="190"/>
      <c r="IMY435" s="190"/>
      <c r="IMZ435" s="190"/>
      <c r="INA435" s="190"/>
      <c r="INB435" s="190"/>
      <c r="INC435" s="190"/>
      <c r="IND435" s="190"/>
      <c r="INE435" s="190"/>
      <c r="INF435" s="190"/>
      <c r="ING435" s="190"/>
      <c r="INH435" s="190"/>
      <c r="INI435" s="190"/>
      <c r="INJ435" s="190"/>
      <c r="INK435" s="190"/>
      <c r="INL435" s="190"/>
      <c r="INM435" s="190"/>
      <c r="INN435" s="190"/>
      <c r="INO435" s="190"/>
      <c r="INP435" s="190"/>
      <c r="INQ435" s="190"/>
      <c r="INR435" s="190"/>
      <c r="INS435" s="190"/>
      <c r="INT435" s="190"/>
      <c r="INU435" s="190"/>
      <c r="INV435" s="190"/>
      <c r="INW435" s="190"/>
      <c r="INX435" s="190"/>
      <c r="INY435" s="190"/>
      <c r="INZ435" s="190"/>
      <c r="IOA435" s="190"/>
      <c r="IOB435" s="190"/>
      <c r="IOC435" s="190"/>
      <c r="IOD435" s="190"/>
      <c r="IOE435" s="190"/>
      <c r="IOF435" s="190"/>
      <c r="IOG435" s="190"/>
      <c r="IOH435" s="190"/>
      <c r="IOI435" s="190"/>
      <c r="IOJ435" s="190"/>
      <c r="IOK435" s="190"/>
      <c r="IOL435" s="190"/>
      <c r="IOM435" s="190"/>
      <c r="ION435" s="190"/>
      <c r="IOO435" s="190"/>
      <c r="IOP435" s="190"/>
      <c r="IOQ435" s="190"/>
      <c r="IOR435" s="190"/>
      <c r="IOS435" s="190"/>
      <c r="IOT435" s="190"/>
      <c r="IOU435" s="190"/>
      <c r="IOV435" s="190"/>
      <c r="IOW435" s="190"/>
      <c r="IOX435" s="190"/>
      <c r="IOY435" s="190"/>
      <c r="IOZ435" s="190"/>
      <c r="IPA435" s="190"/>
      <c r="IPB435" s="190"/>
      <c r="IPC435" s="190"/>
      <c r="IPD435" s="190"/>
      <c r="IPE435" s="190"/>
      <c r="IPF435" s="190"/>
      <c r="IPG435" s="190"/>
      <c r="IPH435" s="190"/>
      <c r="IPI435" s="190"/>
      <c r="IPJ435" s="190"/>
      <c r="IPK435" s="190"/>
      <c r="IPL435" s="190"/>
      <c r="IPM435" s="190"/>
      <c r="IPN435" s="190"/>
      <c r="IPO435" s="190"/>
      <c r="IPP435" s="190"/>
      <c r="IPQ435" s="190"/>
      <c r="IPR435" s="190"/>
      <c r="IPS435" s="190"/>
      <c r="IPT435" s="190"/>
      <c r="IPU435" s="190"/>
      <c r="IPV435" s="190"/>
      <c r="IPW435" s="190"/>
      <c r="IPX435" s="190"/>
      <c r="IPY435" s="190"/>
      <c r="IPZ435" s="190"/>
      <c r="IQA435" s="190"/>
      <c r="IQB435" s="190"/>
      <c r="IQC435" s="190"/>
      <c r="IQD435" s="190"/>
      <c r="IQE435" s="190"/>
      <c r="IQF435" s="190"/>
      <c r="IQG435" s="190"/>
      <c r="IQH435" s="190"/>
      <c r="IQI435" s="190"/>
      <c r="IQJ435" s="190"/>
      <c r="IQK435" s="190"/>
      <c r="IQL435" s="190"/>
      <c r="IQM435" s="190"/>
      <c r="IQN435" s="190"/>
      <c r="IQO435" s="190"/>
      <c r="IQP435" s="190"/>
      <c r="IQQ435" s="190"/>
      <c r="IQR435" s="190"/>
      <c r="IQS435" s="190"/>
      <c r="IQT435" s="190"/>
      <c r="IQU435" s="190"/>
      <c r="IQV435" s="190"/>
      <c r="IQW435" s="190"/>
      <c r="IQX435" s="190"/>
      <c r="IQY435" s="190"/>
      <c r="IQZ435" s="190"/>
      <c r="IRA435" s="190"/>
      <c r="IRB435" s="190"/>
      <c r="IRC435" s="190"/>
      <c r="IRD435" s="190"/>
      <c r="IRE435" s="190"/>
      <c r="IRF435" s="190"/>
      <c r="IRG435" s="190"/>
      <c r="IRH435" s="190"/>
      <c r="IRI435" s="190"/>
      <c r="IRJ435" s="190"/>
      <c r="IRK435" s="190"/>
      <c r="IRL435" s="190"/>
      <c r="IRM435" s="190"/>
      <c r="IRN435" s="190"/>
      <c r="IRO435" s="190"/>
      <c r="IRP435" s="190"/>
      <c r="IRQ435" s="190"/>
      <c r="IRR435" s="190"/>
      <c r="IRS435" s="190"/>
      <c r="IRT435" s="190"/>
      <c r="IRU435" s="190"/>
      <c r="IRV435" s="190"/>
      <c r="IRW435" s="190"/>
      <c r="IRX435" s="190"/>
      <c r="IRY435" s="190"/>
      <c r="IRZ435" s="190"/>
      <c r="ISA435" s="190"/>
      <c r="ISB435" s="190"/>
      <c r="ISC435" s="190"/>
      <c r="ISD435" s="190"/>
      <c r="ISE435" s="190"/>
      <c r="ISF435" s="190"/>
      <c r="ISG435" s="190"/>
      <c r="ISH435" s="190"/>
      <c r="ISI435" s="190"/>
      <c r="ISJ435" s="190"/>
      <c r="ISK435" s="190"/>
      <c r="ISL435" s="190"/>
      <c r="ISM435" s="190"/>
      <c r="ISN435" s="190"/>
      <c r="ISO435" s="190"/>
      <c r="ISP435" s="190"/>
      <c r="ISQ435" s="190"/>
      <c r="ISR435" s="190"/>
      <c r="ISS435" s="190"/>
      <c r="IST435" s="190"/>
      <c r="ISU435" s="190"/>
      <c r="ISV435" s="190"/>
      <c r="ISW435" s="190"/>
      <c r="ISX435" s="190"/>
      <c r="ISY435" s="190"/>
      <c r="ISZ435" s="190"/>
      <c r="ITA435" s="190"/>
      <c r="ITB435" s="190"/>
      <c r="ITC435" s="190"/>
      <c r="ITD435" s="190"/>
      <c r="ITE435" s="190"/>
      <c r="ITF435" s="190"/>
      <c r="ITG435" s="190"/>
      <c r="ITH435" s="190"/>
      <c r="ITI435" s="190"/>
      <c r="ITJ435" s="190"/>
      <c r="ITK435" s="190"/>
      <c r="ITL435" s="190"/>
      <c r="ITM435" s="190"/>
      <c r="ITN435" s="190"/>
      <c r="ITO435" s="190"/>
      <c r="ITP435" s="190"/>
      <c r="ITQ435" s="190"/>
      <c r="ITR435" s="190"/>
      <c r="ITS435" s="190"/>
      <c r="ITT435" s="190"/>
      <c r="ITU435" s="190"/>
      <c r="ITV435" s="190"/>
      <c r="ITW435" s="190"/>
      <c r="ITX435" s="190"/>
      <c r="ITY435" s="190"/>
      <c r="ITZ435" s="190"/>
      <c r="IUA435" s="190"/>
      <c r="IUB435" s="190"/>
      <c r="IUC435" s="190"/>
      <c r="IUD435" s="190"/>
      <c r="IUE435" s="190"/>
      <c r="IUF435" s="190"/>
      <c r="IUG435" s="190"/>
      <c r="IUH435" s="190"/>
      <c r="IUI435" s="190"/>
      <c r="IUJ435" s="190"/>
      <c r="IUK435" s="190"/>
      <c r="IUL435" s="190"/>
      <c r="IUM435" s="190"/>
      <c r="IUN435" s="190"/>
      <c r="IUO435" s="190"/>
      <c r="IUP435" s="190"/>
      <c r="IUQ435" s="190"/>
      <c r="IUR435" s="190"/>
      <c r="IUS435" s="190"/>
      <c r="IUT435" s="190"/>
      <c r="IUU435" s="190"/>
      <c r="IUV435" s="190"/>
      <c r="IUW435" s="190"/>
      <c r="IUX435" s="190"/>
      <c r="IUY435" s="190"/>
      <c r="IUZ435" s="190"/>
      <c r="IVA435" s="190"/>
      <c r="IVB435" s="190"/>
      <c r="IVC435" s="190"/>
      <c r="IVD435" s="190"/>
      <c r="IVE435" s="190"/>
      <c r="IVF435" s="190"/>
      <c r="IVG435" s="190"/>
      <c r="IVH435" s="190"/>
      <c r="IVI435" s="190"/>
      <c r="IVJ435" s="190"/>
      <c r="IVK435" s="190"/>
      <c r="IVL435" s="190"/>
      <c r="IVM435" s="190"/>
      <c r="IVN435" s="190"/>
      <c r="IVO435" s="190"/>
      <c r="IVP435" s="190"/>
      <c r="IVQ435" s="190"/>
      <c r="IVR435" s="190"/>
      <c r="IVS435" s="190"/>
      <c r="IVT435" s="190"/>
      <c r="IVU435" s="190"/>
      <c r="IVV435" s="190"/>
      <c r="IVW435" s="190"/>
      <c r="IVX435" s="190"/>
      <c r="IVY435" s="190"/>
      <c r="IVZ435" s="190"/>
      <c r="IWA435" s="190"/>
      <c r="IWB435" s="190"/>
      <c r="IWC435" s="190"/>
      <c r="IWD435" s="190"/>
      <c r="IWE435" s="190"/>
      <c r="IWF435" s="190"/>
      <c r="IWG435" s="190"/>
      <c r="IWH435" s="190"/>
      <c r="IWI435" s="190"/>
      <c r="IWJ435" s="190"/>
      <c r="IWK435" s="190"/>
      <c r="IWL435" s="190"/>
      <c r="IWM435" s="190"/>
      <c r="IWN435" s="190"/>
      <c r="IWO435" s="190"/>
      <c r="IWP435" s="190"/>
      <c r="IWQ435" s="190"/>
      <c r="IWR435" s="190"/>
      <c r="IWS435" s="190"/>
      <c r="IWT435" s="190"/>
      <c r="IWU435" s="190"/>
      <c r="IWV435" s="190"/>
      <c r="IWW435" s="190"/>
      <c r="IWX435" s="190"/>
      <c r="IWY435" s="190"/>
      <c r="IWZ435" s="190"/>
      <c r="IXA435" s="190"/>
      <c r="IXB435" s="190"/>
      <c r="IXC435" s="190"/>
      <c r="IXD435" s="190"/>
      <c r="IXE435" s="190"/>
      <c r="IXF435" s="190"/>
      <c r="IXG435" s="190"/>
      <c r="IXH435" s="190"/>
      <c r="IXI435" s="190"/>
      <c r="IXJ435" s="190"/>
      <c r="IXK435" s="190"/>
      <c r="IXL435" s="190"/>
      <c r="IXM435" s="190"/>
      <c r="IXN435" s="190"/>
      <c r="IXO435" s="190"/>
      <c r="IXP435" s="190"/>
      <c r="IXQ435" s="190"/>
      <c r="IXR435" s="190"/>
      <c r="IXS435" s="190"/>
      <c r="IXT435" s="190"/>
      <c r="IXU435" s="190"/>
      <c r="IXV435" s="190"/>
      <c r="IXW435" s="190"/>
      <c r="IXX435" s="190"/>
      <c r="IXY435" s="190"/>
      <c r="IXZ435" s="190"/>
      <c r="IYA435" s="190"/>
      <c r="IYB435" s="190"/>
      <c r="IYC435" s="190"/>
      <c r="IYD435" s="190"/>
      <c r="IYE435" s="190"/>
      <c r="IYF435" s="190"/>
      <c r="IYG435" s="190"/>
      <c r="IYH435" s="190"/>
      <c r="IYI435" s="190"/>
      <c r="IYJ435" s="190"/>
      <c r="IYK435" s="190"/>
      <c r="IYL435" s="190"/>
      <c r="IYM435" s="190"/>
      <c r="IYN435" s="190"/>
      <c r="IYO435" s="190"/>
      <c r="IYP435" s="190"/>
      <c r="IYQ435" s="190"/>
      <c r="IYR435" s="190"/>
      <c r="IYS435" s="190"/>
      <c r="IYT435" s="190"/>
      <c r="IYU435" s="190"/>
      <c r="IYV435" s="190"/>
      <c r="IYW435" s="190"/>
      <c r="IYX435" s="190"/>
      <c r="IYY435" s="190"/>
      <c r="IYZ435" s="190"/>
      <c r="IZA435" s="190"/>
      <c r="IZB435" s="190"/>
      <c r="IZC435" s="190"/>
      <c r="IZD435" s="190"/>
      <c r="IZE435" s="190"/>
      <c r="IZF435" s="190"/>
      <c r="IZG435" s="190"/>
      <c r="IZH435" s="190"/>
      <c r="IZI435" s="190"/>
      <c r="IZJ435" s="190"/>
      <c r="IZK435" s="190"/>
      <c r="IZL435" s="190"/>
      <c r="IZM435" s="190"/>
      <c r="IZN435" s="190"/>
      <c r="IZO435" s="190"/>
      <c r="IZP435" s="190"/>
      <c r="IZQ435" s="190"/>
      <c r="IZR435" s="190"/>
      <c r="IZS435" s="190"/>
      <c r="IZT435" s="190"/>
      <c r="IZU435" s="190"/>
      <c r="IZV435" s="190"/>
      <c r="IZW435" s="190"/>
      <c r="IZX435" s="190"/>
      <c r="IZY435" s="190"/>
      <c r="IZZ435" s="190"/>
      <c r="JAA435" s="190"/>
      <c r="JAB435" s="190"/>
      <c r="JAC435" s="190"/>
      <c r="JAD435" s="190"/>
      <c r="JAE435" s="190"/>
      <c r="JAF435" s="190"/>
      <c r="JAG435" s="190"/>
      <c r="JAH435" s="190"/>
      <c r="JAI435" s="190"/>
      <c r="JAJ435" s="190"/>
      <c r="JAK435" s="190"/>
      <c r="JAL435" s="190"/>
      <c r="JAM435" s="190"/>
      <c r="JAN435" s="190"/>
      <c r="JAO435" s="190"/>
      <c r="JAP435" s="190"/>
      <c r="JAQ435" s="190"/>
      <c r="JAR435" s="190"/>
      <c r="JAS435" s="190"/>
      <c r="JAT435" s="190"/>
      <c r="JAU435" s="190"/>
      <c r="JAV435" s="190"/>
      <c r="JAW435" s="190"/>
      <c r="JAX435" s="190"/>
      <c r="JAY435" s="190"/>
      <c r="JAZ435" s="190"/>
      <c r="JBA435" s="190"/>
      <c r="JBB435" s="190"/>
      <c r="JBC435" s="190"/>
      <c r="JBD435" s="190"/>
      <c r="JBE435" s="190"/>
      <c r="JBF435" s="190"/>
      <c r="JBG435" s="190"/>
      <c r="JBH435" s="190"/>
      <c r="JBI435" s="190"/>
      <c r="JBJ435" s="190"/>
      <c r="JBK435" s="190"/>
      <c r="JBL435" s="190"/>
      <c r="JBM435" s="190"/>
      <c r="JBN435" s="190"/>
      <c r="JBO435" s="190"/>
      <c r="JBP435" s="190"/>
      <c r="JBQ435" s="190"/>
      <c r="JBR435" s="190"/>
      <c r="JBS435" s="190"/>
      <c r="JBT435" s="190"/>
      <c r="JBU435" s="190"/>
      <c r="JBV435" s="190"/>
      <c r="JBW435" s="190"/>
      <c r="JBX435" s="190"/>
      <c r="JBY435" s="190"/>
      <c r="JBZ435" s="190"/>
      <c r="JCA435" s="190"/>
      <c r="JCB435" s="190"/>
      <c r="JCC435" s="190"/>
      <c r="JCD435" s="190"/>
      <c r="JCE435" s="190"/>
      <c r="JCF435" s="190"/>
      <c r="JCG435" s="190"/>
      <c r="JCH435" s="190"/>
      <c r="JCI435" s="190"/>
      <c r="JCJ435" s="190"/>
      <c r="JCK435" s="190"/>
      <c r="JCL435" s="190"/>
      <c r="JCM435" s="190"/>
      <c r="JCN435" s="190"/>
      <c r="JCO435" s="190"/>
      <c r="JCP435" s="190"/>
      <c r="JCQ435" s="190"/>
      <c r="JCR435" s="190"/>
      <c r="JCS435" s="190"/>
      <c r="JCT435" s="190"/>
      <c r="JCU435" s="190"/>
      <c r="JCV435" s="190"/>
      <c r="JCW435" s="190"/>
      <c r="JCX435" s="190"/>
      <c r="JCY435" s="190"/>
      <c r="JCZ435" s="190"/>
      <c r="JDA435" s="190"/>
      <c r="JDB435" s="190"/>
      <c r="JDC435" s="190"/>
      <c r="JDD435" s="190"/>
      <c r="JDE435" s="190"/>
      <c r="JDF435" s="190"/>
      <c r="JDG435" s="190"/>
      <c r="JDH435" s="190"/>
      <c r="JDI435" s="190"/>
      <c r="JDJ435" s="190"/>
      <c r="JDK435" s="190"/>
      <c r="JDL435" s="190"/>
      <c r="JDM435" s="190"/>
      <c r="JDN435" s="190"/>
      <c r="JDO435" s="190"/>
      <c r="JDP435" s="190"/>
      <c r="JDQ435" s="190"/>
      <c r="JDR435" s="190"/>
      <c r="JDS435" s="190"/>
      <c r="JDT435" s="190"/>
      <c r="JDU435" s="190"/>
      <c r="JDV435" s="190"/>
      <c r="JDW435" s="190"/>
      <c r="JDX435" s="190"/>
      <c r="JDY435" s="190"/>
      <c r="JDZ435" s="190"/>
      <c r="JEA435" s="190"/>
      <c r="JEB435" s="190"/>
      <c r="JEC435" s="190"/>
      <c r="JED435" s="190"/>
      <c r="JEE435" s="190"/>
      <c r="JEF435" s="190"/>
      <c r="JEG435" s="190"/>
      <c r="JEH435" s="190"/>
      <c r="JEI435" s="190"/>
      <c r="JEJ435" s="190"/>
      <c r="JEK435" s="190"/>
      <c r="JEL435" s="190"/>
      <c r="JEM435" s="190"/>
      <c r="JEN435" s="190"/>
      <c r="JEO435" s="190"/>
      <c r="JEP435" s="190"/>
      <c r="JEQ435" s="190"/>
      <c r="JER435" s="190"/>
      <c r="JES435" s="190"/>
      <c r="JET435" s="190"/>
      <c r="JEU435" s="190"/>
      <c r="JEV435" s="190"/>
      <c r="JEW435" s="190"/>
      <c r="JEX435" s="190"/>
      <c r="JEY435" s="190"/>
      <c r="JEZ435" s="190"/>
      <c r="JFA435" s="190"/>
      <c r="JFB435" s="190"/>
      <c r="JFC435" s="190"/>
      <c r="JFD435" s="190"/>
      <c r="JFE435" s="190"/>
      <c r="JFF435" s="190"/>
      <c r="JFG435" s="190"/>
      <c r="JFH435" s="190"/>
      <c r="JFI435" s="190"/>
      <c r="JFJ435" s="190"/>
      <c r="JFK435" s="190"/>
      <c r="JFL435" s="190"/>
      <c r="JFM435" s="190"/>
      <c r="JFN435" s="190"/>
      <c r="JFO435" s="190"/>
      <c r="JFP435" s="190"/>
      <c r="JFQ435" s="190"/>
      <c r="JFR435" s="190"/>
      <c r="JFS435" s="190"/>
      <c r="JFT435" s="190"/>
      <c r="JFU435" s="190"/>
      <c r="JFV435" s="190"/>
      <c r="JFW435" s="190"/>
      <c r="JFX435" s="190"/>
      <c r="JFY435" s="190"/>
      <c r="JFZ435" s="190"/>
      <c r="JGA435" s="190"/>
      <c r="JGB435" s="190"/>
      <c r="JGC435" s="190"/>
      <c r="JGD435" s="190"/>
      <c r="JGE435" s="190"/>
      <c r="JGF435" s="190"/>
      <c r="JGG435" s="190"/>
      <c r="JGH435" s="190"/>
      <c r="JGI435" s="190"/>
      <c r="JGJ435" s="190"/>
      <c r="JGK435" s="190"/>
      <c r="JGL435" s="190"/>
      <c r="JGM435" s="190"/>
      <c r="JGN435" s="190"/>
      <c r="JGO435" s="190"/>
      <c r="JGP435" s="190"/>
      <c r="JGQ435" s="190"/>
      <c r="JGR435" s="190"/>
      <c r="JGS435" s="190"/>
      <c r="JGT435" s="190"/>
      <c r="JGU435" s="190"/>
      <c r="JGV435" s="190"/>
      <c r="JGW435" s="190"/>
      <c r="JGX435" s="190"/>
      <c r="JGY435" s="190"/>
      <c r="JGZ435" s="190"/>
      <c r="JHA435" s="190"/>
      <c r="JHB435" s="190"/>
      <c r="JHC435" s="190"/>
      <c r="JHD435" s="190"/>
      <c r="JHE435" s="190"/>
      <c r="JHF435" s="190"/>
      <c r="JHG435" s="190"/>
      <c r="JHH435" s="190"/>
      <c r="JHI435" s="190"/>
      <c r="JHJ435" s="190"/>
      <c r="JHK435" s="190"/>
      <c r="JHL435" s="190"/>
      <c r="JHM435" s="190"/>
      <c r="JHN435" s="190"/>
      <c r="JHO435" s="190"/>
      <c r="JHP435" s="190"/>
      <c r="JHQ435" s="190"/>
      <c r="JHR435" s="190"/>
      <c r="JHS435" s="190"/>
      <c r="JHT435" s="190"/>
      <c r="JHU435" s="190"/>
      <c r="JHV435" s="190"/>
      <c r="JHW435" s="190"/>
      <c r="JHX435" s="190"/>
      <c r="JHY435" s="190"/>
      <c r="JHZ435" s="190"/>
      <c r="JIA435" s="190"/>
      <c r="JIB435" s="190"/>
      <c r="JIC435" s="190"/>
      <c r="JID435" s="190"/>
      <c r="JIE435" s="190"/>
      <c r="JIF435" s="190"/>
      <c r="JIG435" s="190"/>
      <c r="JIH435" s="190"/>
      <c r="JII435" s="190"/>
      <c r="JIJ435" s="190"/>
      <c r="JIK435" s="190"/>
      <c r="JIL435" s="190"/>
      <c r="JIM435" s="190"/>
      <c r="JIN435" s="190"/>
      <c r="JIO435" s="190"/>
      <c r="JIP435" s="190"/>
      <c r="JIQ435" s="190"/>
      <c r="JIR435" s="190"/>
      <c r="JIS435" s="190"/>
      <c r="JIT435" s="190"/>
      <c r="JIU435" s="190"/>
      <c r="JIV435" s="190"/>
      <c r="JIW435" s="190"/>
      <c r="JIX435" s="190"/>
      <c r="JIY435" s="190"/>
      <c r="JIZ435" s="190"/>
      <c r="JJA435" s="190"/>
      <c r="JJB435" s="190"/>
      <c r="JJC435" s="190"/>
      <c r="JJD435" s="190"/>
      <c r="JJE435" s="190"/>
      <c r="JJF435" s="190"/>
      <c r="JJG435" s="190"/>
      <c r="JJH435" s="190"/>
      <c r="JJI435" s="190"/>
      <c r="JJJ435" s="190"/>
      <c r="JJK435" s="190"/>
      <c r="JJL435" s="190"/>
      <c r="JJM435" s="190"/>
      <c r="JJN435" s="190"/>
      <c r="JJO435" s="190"/>
      <c r="JJP435" s="190"/>
      <c r="JJQ435" s="190"/>
      <c r="JJR435" s="190"/>
      <c r="JJS435" s="190"/>
      <c r="JJT435" s="190"/>
      <c r="JJU435" s="190"/>
      <c r="JJV435" s="190"/>
      <c r="JJW435" s="190"/>
      <c r="JJX435" s="190"/>
      <c r="JJY435" s="190"/>
      <c r="JJZ435" s="190"/>
      <c r="JKA435" s="190"/>
      <c r="JKB435" s="190"/>
      <c r="JKC435" s="190"/>
      <c r="JKD435" s="190"/>
      <c r="JKE435" s="190"/>
      <c r="JKF435" s="190"/>
      <c r="JKG435" s="190"/>
      <c r="JKH435" s="190"/>
      <c r="JKI435" s="190"/>
      <c r="JKJ435" s="190"/>
      <c r="JKK435" s="190"/>
      <c r="JKL435" s="190"/>
      <c r="JKM435" s="190"/>
      <c r="JKN435" s="190"/>
      <c r="JKO435" s="190"/>
      <c r="JKP435" s="190"/>
      <c r="JKQ435" s="190"/>
      <c r="JKR435" s="190"/>
      <c r="JKS435" s="190"/>
      <c r="JKT435" s="190"/>
      <c r="JKU435" s="190"/>
      <c r="JKV435" s="190"/>
      <c r="JKW435" s="190"/>
      <c r="JKX435" s="190"/>
      <c r="JKY435" s="190"/>
      <c r="JKZ435" s="190"/>
      <c r="JLA435" s="190"/>
      <c r="JLB435" s="190"/>
      <c r="JLC435" s="190"/>
      <c r="JLD435" s="190"/>
      <c r="JLE435" s="190"/>
      <c r="JLF435" s="190"/>
      <c r="JLG435" s="190"/>
      <c r="JLH435" s="190"/>
      <c r="JLI435" s="190"/>
      <c r="JLJ435" s="190"/>
      <c r="JLK435" s="190"/>
      <c r="JLL435" s="190"/>
      <c r="JLM435" s="190"/>
      <c r="JLN435" s="190"/>
      <c r="JLO435" s="190"/>
      <c r="JLP435" s="190"/>
      <c r="JLQ435" s="190"/>
      <c r="JLR435" s="190"/>
      <c r="JLS435" s="190"/>
      <c r="JLT435" s="190"/>
      <c r="JLU435" s="190"/>
      <c r="JLV435" s="190"/>
      <c r="JLW435" s="190"/>
      <c r="JLX435" s="190"/>
      <c r="JLY435" s="190"/>
      <c r="JLZ435" s="190"/>
      <c r="JMA435" s="190"/>
      <c r="JMB435" s="190"/>
      <c r="JMC435" s="190"/>
      <c r="JMD435" s="190"/>
      <c r="JME435" s="190"/>
      <c r="JMF435" s="190"/>
      <c r="JMG435" s="190"/>
      <c r="JMH435" s="190"/>
      <c r="JMI435" s="190"/>
      <c r="JMJ435" s="190"/>
      <c r="JMK435" s="190"/>
      <c r="JML435" s="190"/>
      <c r="JMM435" s="190"/>
      <c r="JMN435" s="190"/>
      <c r="JMO435" s="190"/>
      <c r="JMP435" s="190"/>
      <c r="JMQ435" s="190"/>
      <c r="JMR435" s="190"/>
      <c r="JMS435" s="190"/>
      <c r="JMT435" s="190"/>
      <c r="JMU435" s="190"/>
      <c r="JMV435" s="190"/>
      <c r="JMW435" s="190"/>
      <c r="JMX435" s="190"/>
      <c r="JMY435" s="190"/>
      <c r="JMZ435" s="190"/>
      <c r="JNA435" s="190"/>
      <c r="JNB435" s="190"/>
      <c r="JNC435" s="190"/>
      <c r="JND435" s="190"/>
      <c r="JNE435" s="190"/>
      <c r="JNF435" s="190"/>
      <c r="JNG435" s="190"/>
      <c r="JNH435" s="190"/>
      <c r="JNI435" s="190"/>
      <c r="JNJ435" s="190"/>
      <c r="JNK435" s="190"/>
      <c r="JNL435" s="190"/>
      <c r="JNM435" s="190"/>
      <c r="JNN435" s="190"/>
      <c r="JNO435" s="190"/>
      <c r="JNP435" s="190"/>
      <c r="JNQ435" s="190"/>
      <c r="JNR435" s="190"/>
      <c r="JNS435" s="190"/>
      <c r="JNT435" s="190"/>
      <c r="JNU435" s="190"/>
      <c r="JNV435" s="190"/>
      <c r="JNW435" s="190"/>
      <c r="JNX435" s="190"/>
      <c r="JNY435" s="190"/>
      <c r="JNZ435" s="190"/>
      <c r="JOA435" s="190"/>
      <c r="JOB435" s="190"/>
      <c r="JOC435" s="190"/>
      <c r="JOD435" s="190"/>
      <c r="JOE435" s="190"/>
      <c r="JOF435" s="190"/>
      <c r="JOG435" s="190"/>
      <c r="JOH435" s="190"/>
      <c r="JOI435" s="190"/>
      <c r="JOJ435" s="190"/>
      <c r="JOK435" s="190"/>
      <c r="JOL435" s="190"/>
      <c r="JOM435" s="190"/>
      <c r="JON435" s="190"/>
      <c r="JOO435" s="190"/>
      <c r="JOP435" s="190"/>
      <c r="JOQ435" s="190"/>
      <c r="JOR435" s="190"/>
      <c r="JOS435" s="190"/>
      <c r="JOT435" s="190"/>
      <c r="JOU435" s="190"/>
      <c r="JOV435" s="190"/>
      <c r="JOW435" s="190"/>
      <c r="JOX435" s="190"/>
      <c r="JOY435" s="190"/>
      <c r="JOZ435" s="190"/>
      <c r="JPA435" s="190"/>
      <c r="JPB435" s="190"/>
      <c r="JPC435" s="190"/>
      <c r="JPD435" s="190"/>
      <c r="JPE435" s="190"/>
      <c r="JPF435" s="190"/>
      <c r="JPG435" s="190"/>
      <c r="JPH435" s="190"/>
      <c r="JPI435" s="190"/>
      <c r="JPJ435" s="190"/>
      <c r="JPK435" s="190"/>
      <c r="JPL435" s="190"/>
      <c r="JPM435" s="190"/>
      <c r="JPN435" s="190"/>
      <c r="JPO435" s="190"/>
      <c r="JPP435" s="190"/>
      <c r="JPQ435" s="190"/>
      <c r="JPR435" s="190"/>
      <c r="JPS435" s="190"/>
      <c r="JPT435" s="190"/>
      <c r="JPU435" s="190"/>
      <c r="JPV435" s="190"/>
      <c r="JPW435" s="190"/>
      <c r="JPX435" s="190"/>
      <c r="JPY435" s="190"/>
      <c r="JPZ435" s="190"/>
      <c r="JQA435" s="190"/>
      <c r="JQB435" s="190"/>
      <c r="JQC435" s="190"/>
      <c r="JQD435" s="190"/>
      <c r="JQE435" s="190"/>
      <c r="JQF435" s="190"/>
      <c r="JQG435" s="190"/>
      <c r="JQH435" s="190"/>
      <c r="JQI435" s="190"/>
      <c r="JQJ435" s="190"/>
      <c r="JQK435" s="190"/>
      <c r="JQL435" s="190"/>
      <c r="JQM435" s="190"/>
      <c r="JQN435" s="190"/>
      <c r="JQO435" s="190"/>
      <c r="JQP435" s="190"/>
      <c r="JQQ435" s="190"/>
      <c r="JQR435" s="190"/>
      <c r="JQS435" s="190"/>
      <c r="JQT435" s="190"/>
      <c r="JQU435" s="190"/>
      <c r="JQV435" s="190"/>
      <c r="JQW435" s="190"/>
      <c r="JQX435" s="190"/>
      <c r="JQY435" s="190"/>
      <c r="JQZ435" s="190"/>
      <c r="JRA435" s="190"/>
      <c r="JRB435" s="190"/>
      <c r="JRC435" s="190"/>
      <c r="JRD435" s="190"/>
      <c r="JRE435" s="190"/>
      <c r="JRF435" s="190"/>
      <c r="JRG435" s="190"/>
      <c r="JRH435" s="190"/>
      <c r="JRI435" s="190"/>
      <c r="JRJ435" s="190"/>
      <c r="JRK435" s="190"/>
      <c r="JRL435" s="190"/>
      <c r="JRM435" s="190"/>
      <c r="JRN435" s="190"/>
      <c r="JRO435" s="190"/>
      <c r="JRP435" s="190"/>
      <c r="JRQ435" s="190"/>
      <c r="JRR435" s="190"/>
      <c r="JRS435" s="190"/>
      <c r="JRT435" s="190"/>
      <c r="JRU435" s="190"/>
      <c r="JRV435" s="190"/>
      <c r="JRW435" s="190"/>
      <c r="JRX435" s="190"/>
      <c r="JRY435" s="190"/>
      <c r="JRZ435" s="190"/>
      <c r="JSA435" s="190"/>
      <c r="JSB435" s="190"/>
      <c r="JSC435" s="190"/>
      <c r="JSD435" s="190"/>
      <c r="JSE435" s="190"/>
      <c r="JSF435" s="190"/>
      <c r="JSG435" s="190"/>
      <c r="JSH435" s="190"/>
      <c r="JSI435" s="190"/>
      <c r="JSJ435" s="190"/>
      <c r="JSK435" s="190"/>
      <c r="JSL435" s="190"/>
      <c r="JSM435" s="190"/>
      <c r="JSN435" s="190"/>
      <c r="JSO435" s="190"/>
      <c r="JSP435" s="190"/>
      <c r="JSQ435" s="190"/>
      <c r="JSR435" s="190"/>
      <c r="JSS435" s="190"/>
      <c r="JST435" s="190"/>
      <c r="JSU435" s="190"/>
      <c r="JSV435" s="190"/>
      <c r="JSW435" s="190"/>
      <c r="JSX435" s="190"/>
      <c r="JSY435" s="190"/>
      <c r="JSZ435" s="190"/>
      <c r="JTA435" s="190"/>
      <c r="JTB435" s="190"/>
      <c r="JTC435" s="190"/>
      <c r="JTD435" s="190"/>
      <c r="JTE435" s="190"/>
      <c r="JTF435" s="190"/>
      <c r="JTG435" s="190"/>
      <c r="JTH435" s="190"/>
      <c r="JTI435" s="190"/>
      <c r="JTJ435" s="190"/>
      <c r="JTK435" s="190"/>
      <c r="JTL435" s="190"/>
      <c r="JTM435" s="190"/>
      <c r="JTN435" s="190"/>
      <c r="JTO435" s="190"/>
      <c r="JTP435" s="190"/>
      <c r="JTQ435" s="190"/>
      <c r="JTR435" s="190"/>
      <c r="JTS435" s="190"/>
      <c r="JTT435" s="190"/>
      <c r="JTU435" s="190"/>
      <c r="JTV435" s="190"/>
      <c r="JTW435" s="190"/>
      <c r="JTX435" s="190"/>
      <c r="JTY435" s="190"/>
      <c r="JTZ435" s="190"/>
      <c r="JUA435" s="190"/>
      <c r="JUB435" s="190"/>
      <c r="JUC435" s="190"/>
      <c r="JUD435" s="190"/>
      <c r="JUE435" s="190"/>
      <c r="JUF435" s="190"/>
      <c r="JUG435" s="190"/>
      <c r="JUH435" s="190"/>
      <c r="JUI435" s="190"/>
      <c r="JUJ435" s="190"/>
      <c r="JUK435" s="190"/>
      <c r="JUL435" s="190"/>
      <c r="JUM435" s="190"/>
      <c r="JUN435" s="190"/>
      <c r="JUO435" s="190"/>
      <c r="JUP435" s="190"/>
      <c r="JUQ435" s="190"/>
      <c r="JUR435" s="190"/>
      <c r="JUS435" s="190"/>
      <c r="JUT435" s="190"/>
      <c r="JUU435" s="190"/>
      <c r="JUV435" s="190"/>
      <c r="JUW435" s="190"/>
      <c r="JUX435" s="190"/>
      <c r="JUY435" s="190"/>
      <c r="JUZ435" s="190"/>
      <c r="JVA435" s="190"/>
      <c r="JVB435" s="190"/>
      <c r="JVC435" s="190"/>
      <c r="JVD435" s="190"/>
      <c r="JVE435" s="190"/>
      <c r="JVF435" s="190"/>
      <c r="JVG435" s="190"/>
      <c r="JVH435" s="190"/>
      <c r="JVI435" s="190"/>
      <c r="JVJ435" s="190"/>
      <c r="JVK435" s="190"/>
      <c r="JVL435" s="190"/>
      <c r="JVM435" s="190"/>
      <c r="JVN435" s="190"/>
      <c r="JVO435" s="190"/>
      <c r="JVP435" s="190"/>
      <c r="JVQ435" s="190"/>
      <c r="JVR435" s="190"/>
      <c r="JVS435" s="190"/>
      <c r="JVT435" s="190"/>
      <c r="JVU435" s="190"/>
      <c r="JVV435" s="190"/>
      <c r="JVW435" s="190"/>
      <c r="JVX435" s="190"/>
      <c r="JVY435" s="190"/>
      <c r="JVZ435" s="190"/>
      <c r="JWA435" s="190"/>
      <c r="JWB435" s="190"/>
      <c r="JWC435" s="190"/>
      <c r="JWD435" s="190"/>
      <c r="JWE435" s="190"/>
      <c r="JWF435" s="190"/>
      <c r="JWG435" s="190"/>
      <c r="JWH435" s="190"/>
      <c r="JWI435" s="190"/>
      <c r="JWJ435" s="190"/>
      <c r="JWK435" s="190"/>
      <c r="JWL435" s="190"/>
      <c r="JWM435" s="190"/>
      <c r="JWN435" s="190"/>
      <c r="JWO435" s="190"/>
      <c r="JWP435" s="190"/>
      <c r="JWQ435" s="190"/>
      <c r="JWR435" s="190"/>
      <c r="JWS435" s="190"/>
      <c r="JWT435" s="190"/>
      <c r="JWU435" s="190"/>
      <c r="JWV435" s="190"/>
      <c r="JWW435" s="190"/>
      <c r="JWX435" s="190"/>
      <c r="JWY435" s="190"/>
      <c r="JWZ435" s="190"/>
      <c r="JXA435" s="190"/>
      <c r="JXB435" s="190"/>
      <c r="JXC435" s="190"/>
      <c r="JXD435" s="190"/>
      <c r="JXE435" s="190"/>
      <c r="JXF435" s="190"/>
      <c r="JXG435" s="190"/>
      <c r="JXH435" s="190"/>
      <c r="JXI435" s="190"/>
      <c r="JXJ435" s="190"/>
      <c r="JXK435" s="190"/>
      <c r="JXL435" s="190"/>
      <c r="JXM435" s="190"/>
      <c r="JXN435" s="190"/>
      <c r="JXO435" s="190"/>
      <c r="JXP435" s="190"/>
      <c r="JXQ435" s="190"/>
      <c r="JXR435" s="190"/>
      <c r="JXS435" s="190"/>
      <c r="JXT435" s="190"/>
      <c r="JXU435" s="190"/>
      <c r="JXV435" s="190"/>
      <c r="JXW435" s="190"/>
      <c r="JXX435" s="190"/>
      <c r="JXY435" s="190"/>
      <c r="JXZ435" s="190"/>
      <c r="JYA435" s="190"/>
      <c r="JYB435" s="190"/>
      <c r="JYC435" s="190"/>
      <c r="JYD435" s="190"/>
      <c r="JYE435" s="190"/>
      <c r="JYF435" s="190"/>
      <c r="JYG435" s="190"/>
      <c r="JYH435" s="190"/>
      <c r="JYI435" s="190"/>
      <c r="JYJ435" s="190"/>
      <c r="JYK435" s="190"/>
      <c r="JYL435" s="190"/>
      <c r="JYM435" s="190"/>
      <c r="JYN435" s="190"/>
      <c r="JYO435" s="190"/>
      <c r="JYP435" s="190"/>
      <c r="JYQ435" s="190"/>
      <c r="JYR435" s="190"/>
      <c r="JYS435" s="190"/>
      <c r="JYT435" s="190"/>
      <c r="JYU435" s="190"/>
      <c r="JYV435" s="190"/>
      <c r="JYW435" s="190"/>
      <c r="JYX435" s="190"/>
      <c r="JYY435" s="190"/>
      <c r="JYZ435" s="190"/>
      <c r="JZA435" s="190"/>
      <c r="JZB435" s="190"/>
      <c r="JZC435" s="190"/>
      <c r="JZD435" s="190"/>
      <c r="JZE435" s="190"/>
      <c r="JZF435" s="190"/>
      <c r="JZG435" s="190"/>
      <c r="JZH435" s="190"/>
      <c r="JZI435" s="190"/>
      <c r="JZJ435" s="190"/>
      <c r="JZK435" s="190"/>
      <c r="JZL435" s="190"/>
      <c r="JZM435" s="190"/>
      <c r="JZN435" s="190"/>
      <c r="JZO435" s="190"/>
      <c r="JZP435" s="190"/>
      <c r="JZQ435" s="190"/>
      <c r="JZR435" s="190"/>
      <c r="JZS435" s="190"/>
      <c r="JZT435" s="190"/>
      <c r="JZU435" s="190"/>
      <c r="JZV435" s="190"/>
      <c r="JZW435" s="190"/>
      <c r="JZX435" s="190"/>
      <c r="JZY435" s="190"/>
      <c r="JZZ435" s="190"/>
      <c r="KAA435" s="190"/>
      <c r="KAB435" s="190"/>
      <c r="KAC435" s="190"/>
      <c r="KAD435" s="190"/>
      <c r="KAE435" s="190"/>
      <c r="KAF435" s="190"/>
      <c r="KAG435" s="190"/>
      <c r="KAH435" s="190"/>
      <c r="KAI435" s="190"/>
      <c r="KAJ435" s="190"/>
      <c r="KAK435" s="190"/>
      <c r="KAL435" s="190"/>
      <c r="KAM435" s="190"/>
      <c r="KAN435" s="190"/>
      <c r="KAO435" s="190"/>
      <c r="KAP435" s="190"/>
      <c r="KAQ435" s="190"/>
      <c r="KAR435" s="190"/>
      <c r="KAS435" s="190"/>
      <c r="KAT435" s="190"/>
      <c r="KAU435" s="190"/>
      <c r="KAV435" s="190"/>
      <c r="KAW435" s="190"/>
      <c r="KAX435" s="190"/>
      <c r="KAY435" s="190"/>
      <c r="KAZ435" s="190"/>
      <c r="KBA435" s="190"/>
      <c r="KBB435" s="190"/>
      <c r="KBC435" s="190"/>
      <c r="KBD435" s="190"/>
      <c r="KBE435" s="190"/>
      <c r="KBF435" s="190"/>
      <c r="KBG435" s="190"/>
      <c r="KBH435" s="190"/>
      <c r="KBI435" s="190"/>
      <c r="KBJ435" s="190"/>
      <c r="KBK435" s="190"/>
      <c r="KBL435" s="190"/>
      <c r="KBM435" s="190"/>
      <c r="KBN435" s="190"/>
      <c r="KBO435" s="190"/>
      <c r="KBP435" s="190"/>
      <c r="KBQ435" s="190"/>
      <c r="KBR435" s="190"/>
      <c r="KBS435" s="190"/>
      <c r="KBT435" s="190"/>
      <c r="KBU435" s="190"/>
      <c r="KBV435" s="190"/>
      <c r="KBW435" s="190"/>
      <c r="KBX435" s="190"/>
      <c r="KBY435" s="190"/>
      <c r="KBZ435" s="190"/>
      <c r="KCA435" s="190"/>
      <c r="KCB435" s="190"/>
      <c r="KCC435" s="190"/>
      <c r="KCD435" s="190"/>
      <c r="KCE435" s="190"/>
      <c r="KCF435" s="190"/>
      <c r="KCG435" s="190"/>
      <c r="KCH435" s="190"/>
      <c r="KCI435" s="190"/>
      <c r="KCJ435" s="190"/>
      <c r="KCK435" s="190"/>
      <c r="KCL435" s="190"/>
      <c r="KCM435" s="190"/>
      <c r="KCN435" s="190"/>
      <c r="KCO435" s="190"/>
      <c r="KCP435" s="190"/>
      <c r="KCQ435" s="190"/>
      <c r="KCR435" s="190"/>
      <c r="KCS435" s="190"/>
      <c r="KCT435" s="190"/>
      <c r="KCU435" s="190"/>
      <c r="KCV435" s="190"/>
      <c r="KCW435" s="190"/>
      <c r="KCX435" s="190"/>
      <c r="KCY435" s="190"/>
      <c r="KCZ435" s="190"/>
      <c r="KDA435" s="190"/>
      <c r="KDB435" s="190"/>
      <c r="KDC435" s="190"/>
      <c r="KDD435" s="190"/>
      <c r="KDE435" s="190"/>
      <c r="KDF435" s="190"/>
      <c r="KDG435" s="190"/>
      <c r="KDH435" s="190"/>
      <c r="KDI435" s="190"/>
      <c r="KDJ435" s="190"/>
      <c r="KDK435" s="190"/>
      <c r="KDL435" s="190"/>
      <c r="KDM435" s="190"/>
      <c r="KDN435" s="190"/>
      <c r="KDO435" s="190"/>
      <c r="KDP435" s="190"/>
      <c r="KDQ435" s="190"/>
      <c r="KDR435" s="190"/>
      <c r="KDS435" s="190"/>
      <c r="KDT435" s="190"/>
      <c r="KDU435" s="190"/>
      <c r="KDV435" s="190"/>
      <c r="KDW435" s="190"/>
      <c r="KDX435" s="190"/>
      <c r="KDY435" s="190"/>
      <c r="KDZ435" s="190"/>
      <c r="KEA435" s="190"/>
      <c r="KEB435" s="190"/>
      <c r="KEC435" s="190"/>
      <c r="KED435" s="190"/>
      <c r="KEE435" s="190"/>
      <c r="KEF435" s="190"/>
      <c r="KEG435" s="190"/>
      <c r="KEH435" s="190"/>
      <c r="KEI435" s="190"/>
      <c r="KEJ435" s="190"/>
      <c r="KEK435" s="190"/>
      <c r="KEL435" s="190"/>
      <c r="KEM435" s="190"/>
      <c r="KEN435" s="190"/>
      <c r="KEO435" s="190"/>
      <c r="KEP435" s="190"/>
      <c r="KEQ435" s="190"/>
      <c r="KER435" s="190"/>
      <c r="KES435" s="190"/>
      <c r="KET435" s="190"/>
      <c r="KEU435" s="190"/>
      <c r="KEV435" s="190"/>
      <c r="KEW435" s="190"/>
      <c r="KEX435" s="190"/>
      <c r="KEY435" s="190"/>
      <c r="KEZ435" s="190"/>
      <c r="KFA435" s="190"/>
      <c r="KFB435" s="190"/>
      <c r="KFC435" s="190"/>
      <c r="KFD435" s="190"/>
      <c r="KFE435" s="190"/>
      <c r="KFF435" s="190"/>
      <c r="KFG435" s="190"/>
      <c r="KFH435" s="190"/>
      <c r="KFI435" s="190"/>
      <c r="KFJ435" s="190"/>
      <c r="KFK435" s="190"/>
      <c r="KFL435" s="190"/>
      <c r="KFM435" s="190"/>
      <c r="KFN435" s="190"/>
      <c r="KFO435" s="190"/>
      <c r="KFP435" s="190"/>
      <c r="KFQ435" s="190"/>
      <c r="KFR435" s="190"/>
      <c r="KFS435" s="190"/>
      <c r="KFT435" s="190"/>
      <c r="KFU435" s="190"/>
      <c r="KFV435" s="190"/>
      <c r="KFW435" s="190"/>
      <c r="KFX435" s="190"/>
      <c r="KFY435" s="190"/>
      <c r="KFZ435" s="190"/>
      <c r="KGA435" s="190"/>
      <c r="KGB435" s="190"/>
      <c r="KGC435" s="190"/>
      <c r="KGD435" s="190"/>
      <c r="KGE435" s="190"/>
      <c r="KGF435" s="190"/>
      <c r="KGG435" s="190"/>
      <c r="KGH435" s="190"/>
      <c r="KGI435" s="190"/>
      <c r="KGJ435" s="190"/>
      <c r="KGK435" s="190"/>
      <c r="KGL435" s="190"/>
      <c r="KGM435" s="190"/>
      <c r="KGN435" s="190"/>
      <c r="KGO435" s="190"/>
      <c r="KGP435" s="190"/>
      <c r="KGQ435" s="190"/>
      <c r="KGR435" s="190"/>
      <c r="KGS435" s="190"/>
      <c r="KGT435" s="190"/>
      <c r="KGU435" s="190"/>
      <c r="KGV435" s="190"/>
      <c r="KGW435" s="190"/>
      <c r="KGX435" s="190"/>
      <c r="KGY435" s="190"/>
      <c r="KGZ435" s="190"/>
      <c r="KHA435" s="190"/>
      <c r="KHB435" s="190"/>
      <c r="KHC435" s="190"/>
      <c r="KHD435" s="190"/>
      <c r="KHE435" s="190"/>
      <c r="KHF435" s="190"/>
      <c r="KHG435" s="190"/>
      <c r="KHH435" s="190"/>
      <c r="KHI435" s="190"/>
      <c r="KHJ435" s="190"/>
      <c r="KHK435" s="190"/>
      <c r="KHL435" s="190"/>
      <c r="KHM435" s="190"/>
      <c r="KHN435" s="190"/>
      <c r="KHO435" s="190"/>
      <c r="KHP435" s="190"/>
      <c r="KHQ435" s="190"/>
      <c r="KHR435" s="190"/>
      <c r="KHS435" s="190"/>
      <c r="KHT435" s="190"/>
      <c r="KHU435" s="190"/>
      <c r="KHV435" s="190"/>
      <c r="KHW435" s="190"/>
      <c r="KHX435" s="190"/>
      <c r="KHY435" s="190"/>
      <c r="KHZ435" s="190"/>
      <c r="KIA435" s="190"/>
      <c r="KIB435" s="190"/>
      <c r="KIC435" s="190"/>
      <c r="KID435" s="190"/>
      <c r="KIE435" s="190"/>
      <c r="KIF435" s="190"/>
      <c r="KIG435" s="190"/>
      <c r="KIH435" s="190"/>
      <c r="KII435" s="190"/>
      <c r="KIJ435" s="190"/>
      <c r="KIK435" s="190"/>
      <c r="KIL435" s="190"/>
      <c r="KIM435" s="190"/>
      <c r="KIN435" s="190"/>
      <c r="KIO435" s="190"/>
      <c r="KIP435" s="190"/>
      <c r="KIQ435" s="190"/>
      <c r="KIR435" s="190"/>
      <c r="KIS435" s="190"/>
      <c r="KIT435" s="190"/>
      <c r="KIU435" s="190"/>
      <c r="KIV435" s="190"/>
      <c r="KIW435" s="190"/>
      <c r="KIX435" s="190"/>
      <c r="KIY435" s="190"/>
      <c r="KIZ435" s="190"/>
      <c r="KJA435" s="190"/>
      <c r="KJB435" s="190"/>
      <c r="KJC435" s="190"/>
      <c r="KJD435" s="190"/>
      <c r="KJE435" s="190"/>
      <c r="KJF435" s="190"/>
      <c r="KJG435" s="190"/>
      <c r="KJH435" s="190"/>
      <c r="KJI435" s="190"/>
      <c r="KJJ435" s="190"/>
      <c r="KJK435" s="190"/>
      <c r="KJL435" s="190"/>
      <c r="KJM435" s="190"/>
      <c r="KJN435" s="190"/>
      <c r="KJO435" s="190"/>
      <c r="KJP435" s="190"/>
      <c r="KJQ435" s="190"/>
      <c r="KJR435" s="190"/>
      <c r="KJS435" s="190"/>
      <c r="KJT435" s="190"/>
      <c r="KJU435" s="190"/>
      <c r="KJV435" s="190"/>
      <c r="KJW435" s="190"/>
      <c r="KJX435" s="190"/>
      <c r="KJY435" s="190"/>
      <c r="KJZ435" s="190"/>
      <c r="KKA435" s="190"/>
      <c r="KKB435" s="190"/>
      <c r="KKC435" s="190"/>
      <c r="KKD435" s="190"/>
      <c r="KKE435" s="190"/>
      <c r="KKF435" s="190"/>
      <c r="KKG435" s="190"/>
      <c r="KKH435" s="190"/>
      <c r="KKI435" s="190"/>
      <c r="KKJ435" s="190"/>
      <c r="KKK435" s="190"/>
      <c r="KKL435" s="190"/>
      <c r="KKM435" s="190"/>
      <c r="KKN435" s="190"/>
      <c r="KKO435" s="190"/>
      <c r="KKP435" s="190"/>
      <c r="KKQ435" s="190"/>
      <c r="KKR435" s="190"/>
      <c r="KKS435" s="190"/>
      <c r="KKT435" s="190"/>
      <c r="KKU435" s="190"/>
      <c r="KKV435" s="190"/>
      <c r="KKW435" s="190"/>
      <c r="KKX435" s="190"/>
      <c r="KKY435" s="190"/>
      <c r="KKZ435" s="190"/>
      <c r="KLA435" s="190"/>
      <c r="KLB435" s="190"/>
      <c r="KLC435" s="190"/>
      <c r="KLD435" s="190"/>
      <c r="KLE435" s="190"/>
      <c r="KLF435" s="190"/>
      <c r="KLG435" s="190"/>
      <c r="KLH435" s="190"/>
      <c r="KLI435" s="190"/>
      <c r="KLJ435" s="190"/>
      <c r="KLK435" s="190"/>
      <c r="KLL435" s="190"/>
      <c r="KLM435" s="190"/>
      <c r="KLN435" s="190"/>
      <c r="KLO435" s="190"/>
      <c r="KLP435" s="190"/>
      <c r="KLQ435" s="190"/>
      <c r="KLR435" s="190"/>
      <c r="KLS435" s="190"/>
      <c r="KLT435" s="190"/>
      <c r="KLU435" s="190"/>
      <c r="KLV435" s="190"/>
      <c r="KLW435" s="190"/>
      <c r="KLX435" s="190"/>
      <c r="KLY435" s="190"/>
      <c r="KLZ435" s="190"/>
      <c r="KMA435" s="190"/>
      <c r="KMB435" s="190"/>
      <c r="KMC435" s="190"/>
      <c r="KMD435" s="190"/>
      <c r="KME435" s="190"/>
      <c r="KMF435" s="190"/>
      <c r="KMG435" s="190"/>
      <c r="KMH435" s="190"/>
      <c r="KMI435" s="190"/>
      <c r="KMJ435" s="190"/>
      <c r="KMK435" s="190"/>
      <c r="KML435" s="190"/>
      <c r="KMM435" s="190"/>
      <c r="KMN435" s="190"/>
      <c r="KMO435" s="190"/>
      <c r="KMP435" s="190"/>
      <c r="KMQ435" s="190"/>
      <c r="KMR435" s="190"/>
      <c r="KMS435" s="190"/>
      <c r="KMT435" s="190"/>
      <c r="KMU435" s="190"/>
      <c r="KMV435" s="190"/>
      <c r="KMW435" s="190"/>
      <c r="KMX435" s="190"/>
      <c r="KMY435" s="190"/>
      <c r="KMZ435" s="190"/>
      <c r="KNA435" s="190"/>
      <c r="KNB435" s="190"/>
      <c r="KNC435" s="190"/>
      <c r="KND435" s="190"/>
      <c r="KNE435" s="190"/>
      <c r="KNF435" s="190"/>
      <c r="KNG435" s="190"/>
      <c r="KNH435" s="190"/>
      <c r="KNI435" s="190"/>
      <c r="KNJ435" s="190"/>
      <c r="KNK435" s="190"/>
      <c r="KNL435" s="190"/>
      <c r="KNM435" s="190"/>
      <c r="KNN435" s="190"/>
      <c r="KNO435" s="190"/>
      <c r="KNP435" s="190"/>
      <c r="KNQ435" s="190"/>
      <c r="KNR435" s="190"/>
      <c r="KNS435" s="190"/>
      <c r="KNT435" s="190"/>
      <c r="KNU435" s="190"/>
      <c r="KNV435" s="190"/>
      <c r="KNW435" s="190"/>
      <c r="KNX435" s="190"/>
      <c r="KNY435" s="190"/>
      <c r="KNZ435" s="190"/>
      <c r="KOA435" s="190"/>
      <c r="KOB435" s="190"/>
      <c r="KOC435" s="190"/>
      <c r="KOD435" s="190"/>
      <c r="KOE435" s="190"/>
      <c r="KOF435" s="190"/>
      <c r="KOG435" s="190"/>
      <c r="KOH435" s="190"/>
      <c r="KOI435" s="190"/>
      <c r="KOJ435" s="190"/>
      <c r="KOK435" s="190"/>
      <c r="KOL435" s="190"/>
      <c r="KOM435" s="190"/>
      <c r="KON435" s="190"/>
      <c r="KOO435" s="190"/>
      <c r="KOP435" s="190"/>
      <c r="KOQ435" s="190"/>
      <c r="KOR435" s="190"/>
      <c r="KOS435" s="190"/>
      <c r="KOT435" s="190"/>
      <c r="KOU435" s="190"/>
      <c r="KOV435" s="190"/>
      <c r="KOW435" s="190"/>
      <c r="KOX435" s="190"/>
      <c r="KOY435" s="190"/>
      <c r="KOZ435" s="190"/>
      <c r="KPA435" s="190"/>
      <c r="KPB435" s="190"/>
      <c r="KPC435" s="190"/>
      <c r="KPD435" s="190"/>
      <c r="KPE435" s="190"/>
      <c r="KPF435" s="190"/>
      <c r="KPG435" s="190"/>
      <c r="KPH435" s="190"/>
      <c r="KPI435" s="190"/>
      <c r="KPJ435" s="190"/>
      <c r="KPK435" s="190"/>
      <c r="KPL435" s="190"/>
      <c r="KPM435" s="190"/>
      <c r="KPN435" s="190"/>
      <c r="KPO435" s="190"/>
      <c r="KPP435" s="190"/>
      <c r="KPQ435" s="190"/>
      <c r="KPR435" s="190"/>
      <c r="KPS435" s="190"/>
      <c r="KPT435" s="190"/>
      <c r="KPU435" s="190"/>
      <c r="KPV435" s="190"/>
      <c r="KPW435" s="190"/>
      <c r="KPX435" s="190"/>
      <c r="KPY435" s="190"/>
      <c r="KPZ435" s="190"/>
      <c r="KQA435" s="190"/>
      <c r="KQB435" s="190"/>
      <c r="KQC435" s="190"/>
      <c r="KQD435" s="190"/>
      <c r="KQE435" s="190"/>
      <c r="KQF435" s="190"/>
      <c r="KQG435" s="190"/>
      <c r="KQH435" s="190"/>
      <c r="KQI435" s="190"/>
      <c r="KQJ435" s="190"/>
      <c r="KQK435" s="190"/>
      <c r="KQL435" s="190"/>
      <c r="KQM435" s="190"/>
      <c r="KQN435" s="190"/>
      <c r="KQO435" s="190"/>
      <c r="KQP435" s="190"/>
      <c r="KQQ435" s="190"/>
      <c r="KQR435" s="190"/>
      <c r="KQS435" s="190"/>
      <c r="KQT435" s="190"/>
      <c r="KQU435" s="190"/>
      <c r="KQV435" s="190"/>
      <c r="KQW435" s="190"/>
      <c r="KQX435" s="190"/>
      <c r="KQY435" s="190"/>
      <c r="KQZ435" s="190"/>
      <c r="KRA435" s="190"/>
      <c r="KRB435" s="190"/>
      <c r="KRC435" s="190"/>
      <c r="KRD435" s="190"/>
      <c r="KRE435" s="190"/>
      <c r="KRF435" s="190"/>
      <c r="KRG435" s="190"/>
      <c r="KRH435" s="190"/>
      <c r="KRI435" s="190"/>
      <c r="KRJ435" s="190"/>
      <c r="KRK435" s="190"/>
      <c r="KRL435" s="190"/>
      <c r="KRM435" s="190"/>
      <c r="KRN435" s="190"/>
      <c r="KRO435" s="190"/>
      <c r="KRP435" s="190"/>
      <c r="KRQ435" s="190"/>
      <c r="KRR435" s="190"/>
      <c r="KRS435" s="190"/>
      <c r="KRT435" s="190"/>
      <c r="KRU435" s="190"/>
      <c r="KRV435" s="190"/>
      <c r="KRW435" s="190"/>
      <c r="KRX435" s="190"/>
      <c r="KRY435" s="190"/>
      <c r="KRZ435" s="190"/>
      <c r="KSA435" s="190"/>
      <c r="KSB435" s="190"/>
      <c r="KSC435" s="190"/>
      <c r="KSD435" s="190"/>
      <c r="KSE435" s="190"/>
      <c r="KSF435" s="190"/>
      <c r="KSG435" s="190"/>
      <c r="KSH435" s="190"/>
      <c r="KSI435" s="190"/>
      <c r="KSJ435" s="190"/>
      <c r="KSK435" s="190"/>
      <c r="KSL435" s="190"/>
      <c r="KSM435" s="190"/>
      <c r="KSN435" s="190"/>
      <c r="KSO435" s="190"/>
      <c r="KSP435" s="190"/>
      <c r="KSQ435" s="190"/>
      <c r="KSR435" s="190"/>
      <c r="KSS435" s="190"/>
      <c r="KST435" s="190"/>
      <c r="KSU435" s="190"/>
      <c r="KSV435" s="190"/>
      <c r="KSW435" s="190"/>
      <c r="KSX435" s="190"/>
      <c r="KSY435" s="190"/>
      <c r="KSZ435" s="190"/>
      <c r="KTA435" s="190"/>
      <c r="KTB435" s="190"/>
      <c r="KTC435" s="190"/>
      <c r="KTD435" s="190"/>
      <c r="KTE435" s="190"/>
      <c r="KTF435" s="190"/>
      <c r="KTG435" s="190"/>
      <c r="KTH435" s="190"/>
      <c r="KTI435" s="190"/>
      <c r="KTJ435" s="190"/>
      <c r="KTK435" s="190"/>
      <c r="KTL435" s="190"/>
      <c r="KTM435" s="190"/>
      <c r="KTN435" s="190"/>
      <c r="KTO435" s="190"/>
      <c r="KTP435" s="190"/>
      <c r="KTQ435" s="190"/>
      <c r="KTR435" s="190"/>
      <c r="KTS435" s="190"/>
      <c r="KTT435" s="190"/>
      <c r="KTU435" s="190"/>
      <c r="KTV435" s="190"/>
      <c r="KTW435" s="190"/>
      <c r="KTX435" s="190"/>
      <c r="KTY435" s="190"/>
      <c r="KTZ435" s="190"/>
      <c r="KUA435" s="190"/>
      <c r="KUB435" s="190"/>
      <c r="KUC435" s="190"/>
      <c r="KUD435" s="190"/>
      <c r="KUE435" s="190"/>
      <c r="KUF435" s="190"/>
      <c r="KUG435" s="190"/>
      <c r="KUH435" s="190"/>
      <c r="KUI435" s="190"/>
      <c r="KUJ435" s="190"/>
      <c r="KUK435" s="190"/>
      <c r="KUL435" s="190"/>
      <c r="KUM435" s="190"/>
      <c r="KUN435" s="190"/>
      <c r="KUO435" s="190"/>
      <c r="KUP435" s="190"/>
      <c r="KUQ435" s="190"/>
      <c r="KUR435" s="190"/>
      <c r="KUS435" s="190"/>
      <c r="KUT435" s="190"/>
      <c r="KUU435" s="190"/>
      <c r="KUV435" s="190"/>
      <c r="KUW435" s="190"/>
      <c r="KUX435" s="190"/>
      <c r="KUY435" s="190"/>
      <c r="KUZ435" s="190"/>
      <c r="KVA435" s="190"/>
      <c r="KVB435" s="190"/>
      <c r="KVC435" s="190"/>
      <c r="KVD435" s="190"/>
      <c r="KVE435" s="190"/>
      <c r="KVF435" s="190"/>
      <c r="KVG435" s="190"/>
      <c r="KVH435" s="190"/>
      <c r="KVI435" s="190"/>
      <c r="KVJ435" s="190"/>
      <c r="KVK435" s="190"/>
      <c r="KVL435" s="190"/>
      <c r="KVM435" s="190"/>
      <c r="KVN435" s="190"/>
      <c r="KVO435" s="190"/>
      <c r="KVP435" s="190"/>
      <c r="KVQ435" s="190"/>
      <c r="KVR435" s="190"/>
      <c r="KVS435" s="190"/>
      <c r="KVT435" s="190"/>
      <c r="KVU435" s="190"/>
      <c r="KVV435" s="190"/>
      <c r="KVW435" s="190"/>
      <c r="KVX435" s="190"/>
      <c r="KVY435" s="190"/>
      <c r="KVZ435" s="190"/>
      <c r="KWA435" s="190"/>
      <c r="KWB435" s="190"/>
      <c r="KWC435" s="190"/>
      <c r="KWD435" s="190"/>
      <c r="KWE435" s="190"/>
      <c r="KWF435" s="190"/>
      <c r="KWG435" s="190"/>
      <c r="KWH435" s="190"/>
      <c r="KWI435" s="190"/>
      <c r="KWJ435" s="190"/>
      <c r="KWK435" s="190"/>
      <c r="KWL435" s="190"/>
      <c r="KWM435" s="190"/>
      <c r="KWN435" s="190"/>
      <c r="KWO435" s="190"/>
      <c r="KWP435" s="190"/>
      <c r="KWQ435" s="190"/>
      <c r="KWR435" s="190"/>
      <c r="KWS435" s="190"/>
      <c r="KWT435" s="190"/>
      <c r="KWU435" s="190"/>
      <c r="KWV435" s="190"/>
      <c r="KWW435" s="190"/>
      <c r="KWX435" s="190"/>
      <c r="KWY435" s="190"/>
      <c r="KWZ435" s="190"/>
      <c r="KXA435" s="190"/>
      <c r="KXB435" s="190"/>
      <c r="KXC435" s="190"/>
      <c r="KXD435" s="190"/>
      <c r="KXE435" s="190"/>
      <c r="KXF435" s="190"/>
      <c r="KXG435" s="190"/>
      <c r="KXH435" s="190"/>
      <c r="KXI435" s="190"/>
      <c r="KXJ435" s="190"/>
      <c r="KXK435" s="190"/>
      <c r="KXL435" s="190"/>
      <c r="KXM435" s="190"/>
      <c r="KXN435" s="190"/>
      <c r="KXO435" s="190"/>
      <c r="KXP435" s="190"/>
      <c r="KXQ435" s="190"/>
      <c r="KXR435" s="190"/>
      <c r="KXS435" s="190"/>
      <c r="KXT435" s="190"/>
      <c r="KXU435" s="190"/>
      <c r="KXV435" s="190"/>
      <c r="KXW435" s="190"/>
      <c r="KXX435" s="190"/>
      <c r="KXY435" s="190"/>
      <c r="KXZ435" s="190"/>
      <c r="KYA435" s="190"/>
      <c r="KYB435" s="190"/>
      <c r="KYC435" s="190"/>
      <c r="KYD435" s="190"/>
      <c r="KYE435" s="190"/>
      <c r="KYF435" s="190"/>
      <c r="KYG435" s="190"/>
      <c r="KYH435" s="190"/>
      <c r="KYI435" s="190"/>
      <c r="KYJ435" s="190"/>
      <c r="KYK435" s="190"/>
      <c r="KYL435" s="190"/>
      <c r="KYM435" s="190"/>
      <c r="KYN435" s="190"/>
      <c r="KYO435" s="190"/>
      <c r="KYP435" s="190"/>
      <c r="KYQ435" s="190"/>
      <c r="KYR435" s="190"/>
      <c r="KYS435" s="190"/>
      <c r="KYT435" s="190"/>
      <c r="KYU435" s="190"/>
      <c r="KYV435" s="190"/>
      <c r="KYW435" s="190"/>
      <c r="KYX435" s="190"/>
      <c r="KYY435" s="190"/>
      <c r="KYZ435" s="190"/>
      <c r="KZA435" s="190"/>
      <c r="KZB435" s="190"/>
      <c r="KZC435" s="190"/>
      <c r="KZD435" s="190"/>
      <c r="KZE435" s="190"/>
      <c r="KZF435" s="190"/>
      <c r="KZG435" s="190"/>
      <c r="KZH435" s="190"/>
      <c r="KZI435" s="190"/>
      <c r="KZJ435" s="190"/>
      <c r="KZK435" s="190"/>
      <c r="KZL435" s="190"/>
      <c r="KZM435" s="190"/>
      <c r="KZN435" s="190"/>
      <c r="KZO435" s="190"/>
      <c r="KZP435" s="190"/>
      <c r="KZQ435" s="190"/>
      <c r="KZR435" s="190"/>
      <c r="KZS435" s="190"/>
      <c r="KZT435" s="190"/>
      <c r="KZU435" s="190"/>
      <c r="KZV435" s="190"/>
      <c r="KZW435" s="190"/>
      <c r="KZX435" s="190"/>
      <c r="KZY435" s="190"/>
      <c r="KZZ435" s="190"/>
      <c r="LAA435" s="190"/>
      <c r="LAB435" s="190"/>
      <c r="LAC435" s="190"/>
      <c r="LAD435" s="190"/>
      <c r="LAE435" s="190"/>
      <c r="LAF435" s="190"/>
      <c r="LAG435" s="190"/>
      <c r="LAH435" s="190"/>
      <c r="LAI435" s="190"/>
      <c r="LAJ435" s="190"/>
      <c r="LAK435" s="190"/>
      <c r="LAL435" s="190"/>
      <c r="LAM435" s="190"/>
      <c r="LAN435" s="190"/>
      <c r="LAO435" s="190"/>
      <c r="LAP435" s="190"/>
      <c r="LAQ435" s="190"/>
      <c r="LAR435" s="190"/>
      <c r="LAS435" s="190"/>
      <c r="LAT435" s="190"/>
      <c r="LAU435" s="190"/>
      <c r="LAV435" s="190"/>
      <c r="LAW435" s="190"/>
      <c r="LAX435" s="190"/>
      <c r="LAY435" s="190"/>
      <c r="LAZ435" s="190"/>
      <c r="LBA435" s="190"/>
      <c r="LBB435" s="190"/>
      <c r="LBC435" s="190"/>
      <c r="LBD435" s="190"/>
      <c r="LBE435" s="190"/>
      <c r="LBF435" s="190"/>
      <c r="LBG435" s="190"/>
      <c r="LBH435" s="190"/>
      <c r="LBI435" s="190"/>
      <c r="LBJ435" s="190"/>
      <c r="LBK435" s="190"/>
      <c r="LBL435" s="190"/>
      <c r="LBM435" s="190"/>
      <c r="LBN435" s="190"/>
      <c r="LBO435" s="190"/>
      <c r="LBP435" s="190"/>
      <c r="LBQ435" s="190"/>
      <c r="LBR435" s="190"/>
      <c r="LBS435" s="190"/>
      <c r="LBT435" s="190"/>
      <c r="LBU435" s="190"/>
      <c r="LBV435" s="190"/>
      <c r="LBW435" s="190"/>
      <c r="LBX435" s="190"/>
      <c r="LBY435" s="190"/>
      <c r="LBZ435" s="190"/>
      <c r="LCA435" s="190"/>
      <c r="LCB435" s="190"/>
      <c r="LCC435" s="190"/>
      <c r="LCD435" s="190"/>
      <c r="LCE435" s="190"/>
      <c r="LCF435" s="190"/>
      <c r="LCG435" s="190"/>
      <c r="LCH435" s="190"/>
      <c r="LCI435" s="190"/>
      <c r="LCJ435" s="190"/>
      <c r="LCK435" s="190"/>
      <c r="LCL435" s="190"/>
      <c r="LCM435" s="190"/>
      <c r="LCN435" s="190"/>
      <c r="LCO435" s="190"/>
      <c r="LCP435" s="190"/>
      <c r="LCQ435" s="190"/>
      <c r="LCR435" s="190"/>
      <c r="LCS435" s="190"/>
      <c r="LCT435" s="190"/>
      <c r="LCU435" s="190"/>
      <c r="LCV435" s="190"/>
      <c r="LCW435" s="190"/>
      <c r="LCX435" s="190"/>
      <c r="LCY435" s="190"/>
      <c r="LCZ435" s="190"/>
      <c r="LDA435" s="190"/>
      <c r="LDB435" s="190"/>
      <c r="LDC435" s="190"/>
      <c r="LDD435" s="190"/>
      <c r="LDE435" s="190"/>
      <c r="LDF435" s="190"/>
      <c r="LDG435" s="190"/>
      <c r="LDH435" s="190"/>
      <c r="LDI435" s="190"/>
      <c r="LDJ435" s="190"/>
      <c r="LDK435" s="190"/>
      <c r="LDL435" s="190"/>
      <c r="LDM435" s="190"/>
      <c r="LDN435" s="190"/>
      <c r="LDO435" s="190"/>
      <c r="LDP435" s="190"/>
      <c r="LDQ435" s="190"/>
      <c r="LDR435" s="190"/>
      <c r="LDS435" s="190"/>
      <c r="LDT435" s="190"/>
      <c r="LDU435" s="190"/>
      <c r="LDV435" s="190"/>
      <c r="LDW435" s="190"/>
      <c r="LDX435" s="190"/>
      <c r="LDY435" s="190"/>
      <c r="LDZ435" s="190"/>
      <c r="LEA435" s="190"/>
      <c r="LEB435" s="190"/>
      <c r="LEC435" s="190"/>
      <c r="LED435" s="190"/>
      <c r="LEE435" s="190"/>
      <c r="LEF435" s="190"/>
      <c r="LEG435" s="190"/>
      <c r="LEH435" s="190"/>
      <c r="LEI435" s="190"/>
      <c r="LEJ435" s="190"/>
      <c r="LEK435" s="190"/>
      <c r="LEL435" s="190"/>
      <c r="LEM435" s="190"/>
      <c r="LEN435" s="190"/>
      <c r="LEO435" s="190"/>
      <c r="LEP435" s="190"/>
      <c r="LEQ435" s="190"/>
      <c r="LER435" s="190"/>
      <c r="LES435" s="190"/>
      <c r="LET435" s="190"/>
      <c r="LEU435" s="190"/>
      <c r="LEV435" s="190"/>
      <c r="LEW435" s="190"/>
      <c r="LEX435" s="190"/>
      <c r="LEY435" s="190"/>
      <c r="LEZ435" s="190"/>
      <c r="LFA435" s="190"/>
      <c r="LFB435" s="190"/>
      <c r="LFC435" s="190"/>
      <c r="LFD435" s="190"/>
      <c r="LFE435" s="190"/>
      <c r="LFF435" s="190"/>
      <c r="LFG435" s="190"/>
      <c r="LFH435" s="190"/>
      <c r="LFI435" s="190"/>
      <c r="LFJ435" s="190"/>
      <c r="LFK435" s="190"/>
      <c r="LFL435" s="190"/>
      <c r="LFM435" s="190"/>
      <c r="LFN435" s="190"/>
      <c r="LFO435" s="190"/>
      <c r="LFP435" s="190"/>
      <c r="LFQ435" s="190"/>
      <c r="LFR435" s="190"/>
      <c r="LFS435" s="190"/>
      <c r="LFT435" s="190"/>
      <c r="LFU435" s="190"/>
      <c r="LFV435" s="190"/>
      <c r="LFW435" s="190"/>
      <c r="LFX435" s="190"/>
      <c r="LFY435" s="190"/>
      <c r="LFZ435" s="190"/>
      <c r="LGA435" s="190"/>
      <c r="LGB435" s="190"/>
      <c r="LGC435" s="190"/>
      <c r="LGD435" s="190"/>
      <c r="LGE435" s="190"/>
      <c r="LGF435" s="190"/>
      <c r="LGG435" s="190"/>
      <c r="LGH435" s="190"/>
      <c r="LGI435" s="190"/>
      <c r="LGJ435" s="190"/>
      <c r="LGK435" s="190"/>
      <c r="LGL435" s="190"/>
      <c r="LGM435" s="190"/>
      <c r="LGN435" s="190"/>
      <c r="LGO435" s="190"/>
      <c r="LGP435" s="190"/>
      <c r="LGQ435" s="190"/>
      <c r="LGR435" s="190"/>
      <c r="LGS435" s="190"/>
      <c r="LGT435" s="190"/>
      <c r="LGU435" s="190"/>
      <c r="LGV435" s="190"/>
      <c r="LGW435" s="190"/>
      <c r="LGX435" s="190"/>
      <c r="LGY435" s="190"/>
      <c r="LGZ435" s="190"/>
      <c r="LHA435" s="190"/>
      <c r="LHB435" s="190"/>
      <c r="LHC435" s="190"/>
      <c r="LHD435" s="190"/>
      <c r="LHE435" s="190"/>
      <c r="LHF435" s="190"/>
      <c r="LHG435" s="190"/>
      <c r="LHH435" s="190"/>
      <c r="LHI435" s="190"/>
      <c r="LHJ435" s="190"/>
      <c r="LHK435" s="190"/>
      <c r="LHL435" s="190"/>
      <c r="LHM435" s="190"/>
      <c r="LHN435" s="190"/>
      <c r="LHO435" s="190"/>
      <c r="LHP435" s="190"/>
      <c r="LHQ435" s="190"/>
      <c r="LHR435" s="190"/>
      <c r="LHS435" s="190"/>
      <c r="LHT435" s="190"/>
      <c r="LHU435" s="190"/>
      <c r="LHV435" s="190"/>
      <c r="LHW435" s="190"/>
      <c r="LHX435" s="190"/>
      <c r="LHY435" s="190"/>
      <c r="LHZ435" s="190"/>
      <c r="LIA435" s="190"/>
      <c r="LIB435" s="190"/>
      <c r="LIC435" s="190"/>
      <c r="LID435" s="190"/>
      <c r="LIE435" s="190"/>
      <c r="LIF435" s="190"/>
      <c r="LIG435" s="190"/>
      <c r="LIH435" s="190"/>
      <c r="LII435" s="190"/>
      <c r="LIJ435" s="190"/>
      <c r="LIK435" s="190"/>
      <c r="LIL435" s="190"/>
      <c r="LIM435" s="190"/>
      <c r="LIN435" s="190"/>
      <c r="LIO435" s="190"/>
      <c r="LIP435" s="190"/>
      <c r="LIQ435" s="190"/>
      <c r="LIR435" s="190"/>
      <c r="LIS435" s="190"/>
      <c r="LIT435" s="190"/>
      <c r="LIU435" s="190"/>
      <c r="LIV435" s="190"/>
      <c r="LIW435" s="190"/>
      <c r="LIX435" s="190"/>
      <c r="LIY435" s="190"/>
      <c r="LIZ435" s="190"/>
      <c r="LJA435" s="190"/>
      <c r="LJB435" s="190"/>
      <c r="LJC435" s="190"/>
      <c r="LJD435" s="190"/>
      <c r="LJE435" s="190"/>
      <c r="LJF435" s="190"/>
      <c r="LJG435" s="190"/>
      <c r="LJH435" s="190"/>
      <c r="LJI435" s="190"/>
      <c r="LJJ435" s="190"/>
      <c r="LJK435" s="190"/>
      <c r="LJL435" s="190"/>
      <c r="LJM435" s="190"/>
      <c r="LJN435" s="190"/>
      <c r="LJO435" s="190"/>
      <c r="LJP435" s="190"/>
      <c r="LJQ435" s="190"/>
      <c r="LJR435" s="190"/>
      <c r="LJS435" s="190"/>
      <c r="LJT435" s="190"/>
      <c r="LJU435" s="190"/>
      <c r="LJV435" s="190"/>
      <c r="LJW435" s="190"/>
      <c r="LJX435" s="190"/>
      <c r="LJY435" s="190"/>
      <c r="LJZ435" s="190"/>
      <c r="LKA435" s="190"/>
      <c r="LKB435" s="190"/>
      <c r="LKC435" s="190"/>
      <c r="LKD435" s="190"/>
      <c r="LKE435" s="190"/>
      <c r="LKF435" s="190"/>
      <c r="LKG435" s="190"/>
      <c r="LKH435" s="190"/>
      <c r="LKI435" s="190"/>
      <c r="LKJ435" s="190"/>
      <c r="LKK435" s="190"/>
      <c r="LKL435" s="190"/>
      <c r="LKM435" s="190"/>
      <c r="LKN435" s="190"/>
      <c r="LKO435" s="190"/>
      <c r="LKP435" s="190"/>
      <c r="LKQ435" s="190"/>
      <c r="LKR435" s="190"/>
      <c r="LKS435" s="190"/>
      <c r="LKT435" s="190"/>
      <c r="LKU435" s="190"/>
      <c r="LKV435" s="190"/>
      <c r="LKW435" s="190"/>
      <c r="LKX435" s="190"/>
      <c r="LKY435" s="190"/>
      <c r="LKZ435" s="190"/>
      <c r="LLA435" s="190"/>
      <c r="LLB435" s="190"/>
      <c r="LLC435" s="190"/>
      <c r="LLD435" s="190"/>
      <c r="LLE435" s="190"/>
      <c r="LLF435" s="190"/>
      <c r="LLG435" s="190"/>
      <c r="LLH435" s="190"/>
      <c r="LLI435" s="190"/>
      <c r="LLJ435" s="190"/>
      <c r="LLK435" s="190"/>
      <c r="LLL435" s="190"/>
      <c r="LLM435" s="190"/>
      <c r="LLN435" s="190"/>
      <c r="LLO435" s="190"/>
      <c r="LLP435" s="190"/>
      <c r="LLQ435" s="190"/>
      <c r="LLR435" s="190"/>
      <c r="LLS435" s="190"/>
      <c r="LLT435" s="190"/>
      <c r="LLU435" s="190"/>
      <c r="LLV435" s="190"/>
      <c r="LLW435" s="190"/>
      <c r="LLX435" s="190"/>
      <c r="LLY435" s="190"/>
      <c r="LLZ435" s="190"/>
      <c r="LMA435" s="190"/>
      <c r="LMB435" s="190"/>
      <c r="LMC435" s="190"/>
      <c r="LMD435" s="190"/>
      <c r="LME435" s="190"/>
      <c r="LMF435" s="190"/>
      <c r="LMG435" s="190"/>
      <c r="LMH435" s="190"/>
      <c r="LMI435" s="190"/>
      <c r="LMJ435" s="190"/>
      <c r="LMK435" s="190"/>
      <c r="LML435" s="190"/>
      <c r="LMM435" s="190"/>
      <c r="LMN435" s="190"/>
      <c r="LMO435" s="190"/>
      <c r="LMP435" s="190"/>
      <c r="LMQ435" s="190"/>
      <c r="LMR435" s="190"/>
      <c r="LMS435" s="190"/>
      <c r="LMT435" s="190"/>
      <c r="LMU435" s="190"/>
      <c r="LMV435" s="190"/>
      <c r="LMW435" s="190"/>
      <c r="LMX435" s="190"/>
      <c r="LMY435" s="190"/>
      <c r="LMZ435" s="190"/>
      <c r="LNA435" s="190"/>
      <c r="LNB435" s="190"/>
      <c r="LNC435" s="190"/>
      <c r="LND435" s="190"/>
      <c r="LNE435" s="190"/>
      <c r="LNF435" s="190"/>
      <c r="LNG435" s="190"/>
      <c r="LNH435" s="190"/>
      <c r="LNI435" s="190"/>
      <c r="LNJ435" s="190"/>
      <c r="LNK435" s="190"/>
      <c r="LNL435" s="190"/>
      <c r="LNM435" s="190"/>
      <c r="LNN435" s="190"/>
      <c r="LNO435" s="190"/>
      <c r="LNP435" s="190"/>
      <c r="LNQ435" s="190"/>
      <c r="LNR435" s="190"/>
      <c r="LNS435" s="190"/>
      <c r="LNT435" s="190"/>
      <c r="LNU435" s="190"/>
      <c r="LNV435" s="190"/>
      <c r="LNW435" s="190"/>
      <c r="LNX435" s="190"/>
      <c r="LNY435" s="190"/>
      <c r="LNZ435" s="190"/>
      <c r="LOA435" s="190"/>
      <c r="LOB435" s="190"/>
      <c r="LOC435" s="190"/>
      <c r="LOD435" s="190"/>
      <c r="LOE435" s="190"/>
      <c r="LOF435" s="190"/>
      <c r="LOG435" s="190"/>
      <c r="LOH435" s="190"/>
      <c r="LOI435" s="190"/>
      <c r="LOJ435" s="190"/>
      <c r="LOK435" s="190"/>
      <c r="LOL435" s="190"/>
      <c r="LOM435" s="190"/>
      <c r="LON435" s="190"/>
      <c r="LOO435" s="190"/>
      <c r="LOP435" s="190"/>
      <c r="LOQ435" s="190"/>
      <c r="LOR435" s="190"/>
      <c r="LOS435" s="190"/>
      <c r="LOT435" s="190"/>
      <c r="LOU435" s="190"/>
      <c r="LOV435" s="190"/>
      <c r="LOW435" s="190"/>
      <c r="LOX435" s="190"/>
      <c r="LOY435" s="190"/>
      <c r="LOZ435" s="190"/>
      <c r="LPA435" s="190"/>
      <c r="LPB435" s="190"/>
      <c r="LPC435" s="190"/>
      <c r="LPD435" s="190"/>
      <c r="LPE435" s="190"/>
      <c r="LPF435" s="190"/>
      <c r="LPG435" s="190"/>
      <c r="LPH435" s="190"/>
      <c r="LPI435" s="190"/>
      <c r="LPJ435" s="190"/>
      <c r="LPK435" s="190"/>
      <c r="LPL435" s="190"/>
      <c r="LPM435" s="190"/>
      <c r="LPN435" s="190"/>
      <c r="LPO435" s="190"/>
      <c r="LPP435" s="190"/>
      <c r="LPQ435" s="190"/>
      <c r="LPR435" s="190"/>
      <c r="LPS435" s="190"/>
      <c r="LPT435" s="190"/>
      <c r="LPU435" s="190"/>
      <c r="LPV435" s="190"/>
      <c r="LPW435" s="190"/>
      <c r="LPX435" s="190"/>
      <c r="LPY435" s="190"/>
      <c r="LPZ435" s="190"/>
      <c r="LQA435" s="190"/>
      <c r="LQB435" s="190"/>
      <c r="LQC435" s="190"/>
      <c r="LQD435" s="190"/>
      <c r="LQE435" s="190"/>
      <c r="LQF435" s="190"/>
      <c r="LQG435" s="190"/>
      <c r="LQH435" s="190"/>
      <c r="LQI435" s="190"/>
      <c r="LQJ435" s="190"/>
      <c r="LQK435" s="190"/>
      <c r="LQL435" s="190"/>
      <c r="LQM435" s="190"/>
      <c r="LQN435" s="190"/>
      <c r="LQO435" s="190"/>
      <c r="LQP435" s="190"/>
      <c r="LQQ435" s="190"/>
      <c r="LQR435" s="190"/>
      <c r="LQS435" s="190"/>
      <c r="LQT435" s="190"/>
      <c r="LQU435" s="190"/>
      <c r="LQV435" s="190"/>
      <c r="LQW435" s="190"/>
      <c r="LQX435" s="190"/>
      <c r="LQY435" s="190"/>
      <c r="LQZ435" s="190"/>
      <c r="LRA435" s="190"/>
      <c r="LRB435" s="190"/>
      <c r="LRC435" s="190"/>
      <c r="LRD435" s="190"/>
      <c r="LRE435" s="190"/>
      <c r="LRF435" s="190"/>
      <c r="LRG435" s="190"/>
      <c r="LRH435" s="190"/>
      <c r="LRI435" s="190"/>
      <c r="LRJ435" s="190"/>
      <c r="LRK435" s="190"/>
      <c r="LRL435" s="190"/>
      <c r="LRM435" s="190"/>
      <c r="LRN435" s="190"/>
      <c r="LRO435" s="190"/>
      <c r="LRP435" s="190"/>
      <c r="LRQ435" s="190"/>
      <c r="LRR435" s="190"/>
      <c r="LRS435" s="190"/>
      <c r="LRT435" s="190"/>
      <c r="LRU435" s="190"/>
      <c r="LRV435" s="190"/>
      <c r="LRW435" s="190"/>
      <c r="LRX435" s="190"/>
      <c r="LRY435" s="190"/>
      <c r="LRZ435" s="190"/>
      <c r="LSA435" s="190"/>
      <c r="LSB435" s="190"/>
      <c r="LSC435" s="190"/>
      <c r="LSD435" s="190"/>
      <c r="LSE435" s="190"/>
      <c r="LSF435" s="190"/>
      <c r="LSG435" s="190"/>
      <c r="LSH435" s="190"/>
      <c r="LSI435" s="190"/>
      <c r="LSJ435" s="190"/>
      <c r="LSK435" s="190"/>
      <c r="LSL435" s="190"/>
      <c r="LSM435" s="190"/>
      <c r="LSN435" s="190"/>
      <c r="LSO435" s="190"/>
      <c r="LSP435" s="190"/>
      <c r="LSQ435" s="190"/>
      <c r="LSR435" s="190"/>
      <c r="LSS435" s="190"/>
      <c r="LST435" s="190"/>
      <c r="LSU435" s="190"/>
      <c r="LSV435" s="190"/>
      <c r="LSW435" s="190"/>
      <c r="LSX435" s="190"/>
      <c r="LSY435" s="190"/>
      <c r="LSZ435" s="190"/>
      <c r="LTA435" s="190"/>
      <c r="LTB435" s="190"/>
      <c r="LTC435" s="190"/>
      <c r="LTD435" s="190"/>
      <c r="LTE435" s="190"/>
      <c r="LTF435" s="190"/>
      <c r="LTG435" s="190"/>
      <c r="LTH435" s="190"/>
      <c r="LTI435" s="190"/>
      <c r="LTJ435" s="190"/>
      <c r="LTK435" s="190"/>
      <c r="LTL435" s="190"/>
      <c r="LTM435" s="190"/>
      <c r="LTN435" s="190"/>
      <c r="LTO435" s="190"/>
      <c r="LTP435" s="190"/>
      <c r="LTQ435" s="190"/>
      <c r="LTR435" s="190"/>
      <c r="LTS435" s="190"/>
      <c r="LTT435" s="190"/>
      <c r="LTU435" s="190"/>
      <c r="LTV435" s="190"/>
      <c r="LTW435" s="190"/>
      <c r="LTX435" s="190"/>
      <c r="LTY435" s="190"/>
      <c r="LTZ435" s="190"/>
      <c r="LUA435" s="190"/>
      <c r="LUB435" s="190"/>
      <c r="LUC435" s="190"/>
      <c r="LUD435" s="190"/>
      <c r="LUE435" s="190"/>
      <c r="LUF435" s="190"/>
      <c r="LUG435" s="190"/>
      <c r="LUH435" s="190"/>
      <c r="LUI435" s="190"/>
      <c r="LUJ435" s="190"/>
      <c r="LUK435" s="190"/>
      <c r="LUL435" s="190"/>
      <c r="LUM435" s="190"/>
      <c r="LUN435" s="190"/>
      <c r="LUO435" s="190"/>
      <c r="LUP435" s="190"/>
      <c r="LUQ435" s="190"/>
      <c r="LUR435" s="190"/>
      <c r="LUS435" s="190"/>
      <c r="LUT435" s="190"/>
      <c r="LUU435" s="190"/>
      <c r="LUV435" s="190"/>
      <c r="LUW435" s="190"/>
      <c r="LUX435" s="190"/>
      <c r="LUY435" s="190"/>
      <c r="LUZ435" s="190"/>
      <c r="LVA435" s="190"/>
      <c r="LVB435" s="190"/>
      <c r="LVC435" s="190"/>
      <c r="LVD435" s="190"/>
      <c r="LVE435" s="190"/>
      <c r="LVF435" s="190"/>
      <c r="LVG435" s="190"/>
      <c r="LVH435" s="190"/>
      <c r="LVI435" s="190"/>
      <c r="LVJ435" s="190"/>
      <c r="LVK435" s="190"/>
      <c r="LVL435" s="190"/>
      <c r="LVM435" s="190"/>
      <c r="LVN435" s="190"/>
      <c r="LVO435" s="190"/>
      <c r="LVP435" s="190"/>
      <c r="LVQ435" s="190"/>
      <c r="LVR435" s="190"/>
      <c r="LVS435" s="190"/>
      <c r="LVT435" s="190"/>
      <c r="LVU435" s="190"/>
      <c r="LVV435" s="190"/>
      <c r="LVW435" s="190"/>
      <c r="LVX435" s="190"/>
      <c r="LVY435" s="190"/>
      <c r="LVZ435" s="190"/>
      <c r="LWA435" s="190"/>
      <c r="LWB435" s="190"/>
      <c r="LWC435" s="190"/>
      <c r="LWD435" s="190"/>
      <c r="LWE435" s="190"/>
      <c r="LWF435" s="190"/>
      <c r="LWG435" s="190"/>
      <c r="LWH435" s="190"/>
      <c r="LWI435" s="190"/>
      <c r="LWJ435" s="190"/>
      <c r="LWK435" s="190"/>
      <c r="LWL435" s="190"/>
      <c r="LWM435" s="190"/>
      <c r="LWN435" s="190"/>
      <c r="LWO435" s="190"/>
      <c r="LWP435" s="190"/>
      <c r="LWQ435" s="190"/>
      <c r="LWR435" s="190"/>
      <c r="LWS435" s="190"/>
      <c r="LWT435" s="190"/>
      <c r="LWU435" s="190"/>
      <c r="LWV435" s="190"/>
      <c r="LWW435" s="190"/>
      <c r="LWX435" s="190"/>
      <c r="LWY435" s="190"/>
      <c r="LWZ435" s="190"/>
      <c r="LXA435" s="190"/>
      <c r="LXB435" s="190"/>
      <c r="LXC435" s="190"/>
      <c r="LXD435" s="190"/>
      <c r="LXE435" s="190"/>
      <c r="LXF435" s="190"/>
      <c r="LXG435" s="190"/>
      <c r="LXH435" s="190"/>
      <c r="LXI435" s="190"/>
      <c r="LXJ435" s="190"/>
      <c r="LXK435" s="190"/>
      <c r="LXL435" s="190"/>
      <c r="LXM435" s="190"/>
      <c r="LXN435" s="190"/>
      <c r="LXO435" s="190"/>
      <c r="LXP435" s="190"/>
      <c r="LXQ435" s="190"/>
      <c r="LXR435" s="190"/>
      <c r="LXS435" s="190"/>
      <c r="LXT435" s="190"/>
      <c r="LXU435" s="190"/>
      <c r="LXV435" s="190"/>
      <c r="LXW435" s="190"/>
      <c r="LXX435" s="190"/>
      <c r="LXY435" s="190"/>
      <c r="LXZ435" s="190"/>
      <c r="LYA435" s="190"/>
      <c r="LYB435" s="190"/>
      <c r="LYC435" s="190"/>
      <c r="LYD435" s="190"/>
      <c r="LYE435" s="190"/>
      <c r="LYF435" s="190"/>
      <c r="LYG435" s="190"/>
      <c r="LYH435" s="190"/>
      <c r="LYI435" s="190"/>
      <c r="LYJ435" s="190"/>
      <c r="LYK435" s="190"/>
      <c r="LYL435" s="190"/>
      <c r="LYM435" s="190"/>
      <c r="LYN435" s="190"/>
      <c r="LYO435" s="190"/>
      <c r="LYP435" s="190"/>
      <c r="LYQ435" s="190"/>
      <c r="LYR435" s="190"/>
      <c r="LYS435" s="190"/>
      <c r="LYT435" s="190"/>
      <c r="LYU435" s="190"/>
      <c r="LYV435" s="190"/>
      <c r="LYW435" s="190"/>
      <c r="LYX435" s="190"/>
      <c r="LYY435" s="190"/>
      <c r="LYZ435" s="190"/>
      <c r="LZA435" s="190"/>
      <c r="LZB435" s="190"/>
      <c r="LZC435" s="190"/>
      <c r="LZD435" s="190"/>
      <c r="LZE435" s="190"/>
      <c r="LZF435" s="190"/>
      <c r="LZG435" s="190"/>
      <c r="LZH435" s="190"/>
      <c r="LZI435" s="190"/>
      <c r="LZJ435" s="190"/>
      <c r="LZK435" s="190"/>
      <c r="LZL435" s="190"/>
      <c r="LZM435" s="190"/>
      <c r="LZN435" s="190"/>
      <c r="LZO435" s="190"/>
      <c r="LZP435" s="190"/>
      <c r="LZQ435" s="190"/>
      <c r="LZR435" s="190"/>
      <c r="LZS435" s="190"/>
      <c r="LZT435" s="190"/>
      <c r="LZU435" s="190"/>
      <c r="LZV435" s="190"/>
      <c r="LZW435" s="190"/>
      <c r="LZX435" s="190"/>
      <c r="LZY435" s="190"/>
      <c r="LZZ435" s="190"/>
      <c r="MAA435" s="190"/>
      <c r="MAB435" s="190"/>
      <c r="MAC435" s="190"/>
      <c r="MAD435" s="190"/>
      <c r="MAE435" s="190"/>
      <c r="MAF435" s="190"/>
      <c r="MAG435" s="190"/>
      <c r="MAH435" s="190"/>
      <c r="MAI435" s="190"/>
      <c r="MAJ435" s="190"/>
      <c r="MAK435" s="190"/>
      <c r="MAL435" s="190"/>
      <c r="MAM435" s="190"/>
      <c r="MAN435" s="190"/>
      <c r="MAO435" s="190"/>
      <c r="MAP435" s="190"/>
      <c r="MAQ435" s="190"/>
      <c r="MAR435" s="190"/>
      <c r="MAS435" s="190"/>
      <c r="MAT435" s="190"/>
      <c r="MAU435" s="190"/>
      <c r="MAV435" s="190"/>
      <c r="MAW435" s="190"/>
      <c r="MAX435" s="190"/>
      <c r="MAY435" s="190"/>
      <c r="MAZ435" s="190"/>
      <c r="MBA435" s="190"/>
      <c r="MBB435" s="190"/>
      <c r="MBC435" s="190"/>
      <c r="MBD435" s="190"/>
      <c r="MBE435" s="190"/>
      <c r="MBF435" s="190"/>
      <c r="MBG435" s="190"/>
      <c r="MBH435" s="190"/>
      <c r="MBI435" s="190"/>
      <c r="MBJ435" s="190"/>
      <c r="MBK435" s="190"/>
      <c r="MBL435" s="190"/>
      <c r="MBM435" s="190"/>
      <c r="MBN435" s="190"/>
      <c r="MBO435" s="190"/>
      <c r="MBP435" s="190"/>
      <c r="MBQ435" s="190"/>
      <c r="MBR435" s="190"/>
      <c r="MBS435" s="190"/>
      <c r="MBT435" s="190"/>
      <c r="MBU435" s="190"/>
      <c r="MBV435" s="190"/>
      <c r="MBW435" s="190"/>
      <c r="MBX435" s="190"/>
      <c r="MBY435" s="190"/>
      <c r="MBZ435" s="190"/>
      <c r="MCA435" s="190"/>
      <c r="MCB435" s="190"/>
      <c r="MCC435" s="190"/>
      <c r="MCD435" s="190"/>
      <c r="MCE435" s="190"/>
      <c r="MCF435" s="190"/>
      <c r="MCG435" s="190"/>
      <c r="MCH435" s="190"/>
      <c r="MCI435" s="190"/>
      <c r="MCJ435" s="190"/>
      <c r="MCK435" s="190"/>
      <c r="MCL435" s="190"/>
      <c r="MCM435" s="190"/>
      <c r="MCN435" s="190"/>
      <c r="MCO435" s="190"/>
      <c r="MCP435" s="190"/>
      <c r="MCQ435" s="190"/>
      <c r="MCR435" s="190"/>
      <c r="MCS435" s="190"/>
      <c r="MCT435" s="190"/>
      <c r="MCU435" s="190"/>
      <c r="MCV435" s="190"/>
      <c r="MCW435" s="190"/>
      <c r="MCX435" s="190"/>
      <c r="MCY435" s="190"/>
      <c r="MCZ435" s="190"/>
      <c r="MDA435" s="190"/>
      <c r="MDB435" s="190"/>
      <c r="MDC435" s="190"/>
      <c r="MDD435" s="190"/>
      <c r="MDE435" s="190"/>
      <c r="MDF435" s="190"/>
      <c r="MDG435" s="190"/>
      <c r="MDH435" s="190"/>
      <c r="MDI435" s="190"/>
      <c r="MDJ435" s="190"/>
      <c r="MDK435" s="190"/>
      <c r="MDL435" s="190"/>
      <c r="MDM435" s="190"/>
      <c r="MDN435" s="190"/>
      <c r="MDO435" s="190"/>
      <c r="MDP435" s="190"/>
      <c r="MDQ435" s="190"/>
      <c r="MDR435" s="190"/>
      <c r="MDS435" s="190"/>
      <c r="MDT435" s="190"/>
      <c r="MDU435" s="190"/>
      <c r="MDV435" s="190"/>
      <c r="MDW435" s="190"/>
      <c r="MDX435" s="190"/>
      <c r="MDY435" s="190"/>
      <c r="MDZ435" s="190"/>
      <c r="MEA435" s="190"/>
      <c r="MEB435" s="190"/>
      <c r="MEC435" s="190"/>
      <c r="MED435" s="190"/>
      <c r="MEE435" s="190"/>
      <c r="MEF435" s="190"/>
      <c r="MEG435" s="190"/>
      <c r="MEH435" s="190"/>
      <c r="MEI435" s="190"/>
      <c r="MEJ435" s="190"/>
      <c r="MEK435" s="190"/>
      <c r="MEL435" s="190"/>
      <c r="MEM435" s="190"/>
      <c r="MEN435" s="190"/>
      <c r="MEO435" s="190"/>
      <c r="MEP435" s="190"/>
      <c r="MEQ435" s="190"/>
      <c r="MER435" s="190"/>
      <c r="MES435" s="190"/>
      <c r="MET435" s="190"/>
      <c r="MEU435" s="190"/>
      <c r="MEV435" s="190"/>
      <c r="MEW435" s="190"/>
      <c r="MEX435" s="190"/>
      <c r="MEY435" s="190"/>
      <c r="MEZ435" s="190"/>
      <c r="MFA435" s="190"/>
      <c r="MFB435" s="190"/>
      <c r="MFC435" s="190"/>
      <c r="MFD435" s="190"/>
      <c r="MFE435" s="190"/>
      <c r="MFF435" s="190"/>
      <c r="MFG435" s="190"/>
      <c r="MFH435" s="190"/>
      <c r="MFI435" s="190"/>
      <c r="MFJ435" s="190"/>
      <c r="MFK435" s="190"/>
      <c r="MFL435" s="190"/>
      <c r="MFM435" s="190"/>
      <c r="MFN435" s="190"/>
      <c r="MFO435" s="190"/>
      <c r="MFP435" s="190"/>
      <c r="MFQ435" s="190"/>
      <c r="MFR435" s="190"/>
      <c r="MFS435" s="190"/>
      <c r="MFT435" s="190"/>
      <c r="MFU435" s="190"/>
      <c r="MFV435" s="190"/>
      <c r="MFW435" s="190"/>
      <c r="MFX435" s="190"/>
      <c r="MFY435" s="190"/>
      <c r="MFZ435" s="190"/>
      <c r="MGA435" s="190"/>
      <c r="MGB435" s="190"/>
      <c r="MGC435" s="190"/>
      <c r="MGD435" s="190"/>
      <c r="MGE435" s="190"/>
      <c r="MGF435" s="190"/>
      <c r="MGG435" s="190"/>
      <c r="MGH435" s="190"/>
      <c r="MGI435" s="190"/>
      <c r="MGJ435" s="190"/>
      <c r="MGK435" s="190"/>
      <c r="MGL435" s="190"/>
      <c r="MGM435" s="190"/>
      <c r="MGN435" s="190"/>
      <c r="MGO435" s="190"/>
      <c r="MGP435" s="190"/>
      <c r="MGQ435" s="190"/>
      <c r="MGR435" s="190"/>
      <c r="MGS435" s="190"/>
      <c r="MGT435" s="190"/>
      <c r="MGU435" s="190"/>
      <c r="MGV435" s="190"/>
      <c r="MGW435" s="190"/>
      <c r="MGX435" s="190"/>
      <c r="MGY435" s="190"/>
      <c r="MGZ435" s="190"/>
      <c r="MHA435" s="190"/>
      <c r="MHB435" s="190"/>
      <c r="MHC435" s="190"/>
      <c r="MHD435" s="190"/>
      <c r="MHE435" s="190"/>
      <c r="MHF435" s="190"/>
      <c r="MHG435" s="190"/>
      <c r="MHH435" s="190"/>
      <c r="MHI435" s="190"/>
      <c r="MHJ435" s="190"/>
      <c r="MHK435" s="190"/>
      <c r="MHL435" s="190"/>
      <c r="MHM435" s="190"/>
      <c r="MHN435" s="190"/>
      <c r="MHO435" s="190"/>
      <c r="MHP435" s="190"/>
      <c r="MHQ435" s="190"/>
      <c r="MHR435" s="190"/>
      <c r="MHS435" s="190"/>
      <c r="MHT435" s="190"/>
      <c r="MHU435" s="190"/>
      <c r="MHV435" s="190"/>
      <c r="MHW435" s="190"/>
      <c r="MHX435" s="190"/>
      <c r="MHY435" s="190"/>
      <c r="MHZ435" s="190"/>
      <c r="MIA435" s="190"/>
      <c r="MIB435" s="190"/>
      <c r="MIC435" s="190"/>
      <c r="MID435" s="190"/>
      <c r="MIE435" s="190"/>
      <c r="MIF435" s="190"/>
      <c r="MIG435" s="190"/>
      <c r="MIH435" s="190"/>
      <c r="MII435" s="190"/>
      <c r="MIJ435" s="190"/>
      <c r="MIK435" s="190"/>
      <c r="MIL435" s="190"/>
      <c r="MIM435" s="190"/>
      <c r="MIN435" s="190"/>
      <c r="MIO435" s="190"/>
      <c r="MIP435" s="190"/>
      <c r="MIQ435" s="190"/>
      <c r="MIR435" s="190"/>
      <c r="MIS435" s="190"/>
      <c r="MIT435" s="190"/>
      <c r="MIU435" s="190"/>
      <c r="MIV435" s="190"/>
      <c r="MIW435" s="190"/>
      <c r="MIX435" s="190"/>
      <c r="MIY435" s="190"/>
      <c r="MIZ435" s="190"/>
      <c r="MJA435" s="190"/>
      <c r="MJB435" s="190"/>
      <c r="MJC435" s="190"/>
      <c r="MJD435" s="190"/>
      <c r="MJE435" s="190"/>
      <c r="MJF435" s="190"/>
      <c r="MJG435" s="190"/>
      <c r="MJH435" s="190"/>
      <c r="MJI435" s="190"/>
      <c r="MJJ435" s="190"/>
      <c r="MJK435" s="190"/>
      <c r="MJL435" s="190"/>
      <c r="MJM435" s="190"/>
      <c r="MJN435" s="190"/>
      <c r="MJO435" s="190"/>
      <c r="MJP435" s="190"/>
      <c r="MJQ435" s="190"/>
      <c r="MJR435" s="190"/>
      <c r="MJS435" s="190"/>
      <c r="MJT435" s="190"/>
      <c r="MJU435" s="190"/>
      <c r="MJV435" s="190"/>
      <c r="MJW435" s="190"/>
      <c r="MJX435" s="190"/>
      <c r="MJY435" s="190"/>
      <c r="MJZ435" s="190"/>
      <c r="MKA435" s="190"/>
      <c r="MKB435" s="190"/>
      <c r="MKC435" s="190"/>
      <c r="MKD435" s="190"/>
      <c r="MKE435" s="190"/>
      <c r="MKF435" s="190"/>
      <c r="MKG435" s="190"/>
      <c r="MKH435" s="190"/>
      <c r="MKI435" s="190"/>
      <c r="MKJ435" s="190"/>
      <c r="MKK435" s="190"/>
      <c r="MKL435" s="190"/>
      <c r="MKM435" s="190"/>
      <c r="MKN435" s="190"/>
      <c r="MKO435" s="190"/>
      <c r="MKP435" s="190"/>
      <c r="MKQ435" s="190"/>
      <c r="MKR435" s="190"/>
      <c r="MKS435" s="190"/>
      <c r="MKT435" s="190"/>
      <c r="MKU435" s="190"/>
      <c r="MKV435" s="190"/>
      <c r="MKW435" s="190"/>
      <c r="MKX435" s="190"/>
      <c r="MKY435" s="190"/>
      <c r="MKZ435" s="190"/>
      <c r="MLA435" s="190"/>
      <c r="MLB435" s="190"/>
      <c r="MLC435" s="190"/>
      <c r="MLD435" s="190"/>
      <c r="MLE435" s="190"/>
      <c r="MLF435" s="190"/>
      <c r="MLG435" s="190"/>
      <c r="MLH435" s="190"/>
      <c r="MLI435" s="190"/>
      <c r="MLJ435" s="190"/>
      <c r="MLK435" s="190"/>
      <c r="MLL435" s="190"/>
      <c r="MLM435" s="190"/>
      <c r="MLN435" s="190"/>
      <c r="MLO435" s="190"/>
      <c r="MLP435" s="190"/>
      <c r="MLQ435" s="190"/>
      <c r="MLR435" s="190"/>
      <c r="MLS435" s="190"/>
      <c r="MLT435" s="190"/>
      <c r="MLU435" s="190"/>
      <c r="MLV435" s="190"/>
      <c r="MLW435" s="190"/>
      <c r="MLX435" s="190"/>
      <c r="MLY435" s="190"/>
      <c r="MLZ435" s="190"/>
      <c r="MMA435" s="190"/>
      <c r="MMB435" s="190"/>
      <c r="MMC435" s="190"/>
      <c r="MMD435" s="190"/>
      <c r="MME435" s="190"/>
      <c r="MMF435" s="190"/>
      <c r="MMG435" s="190"/>
      <c r="MMH435" s="190"/>
      <c r="MMI435" s="190"/>
      <c r="MMJ435" s="190"/>
      <c r="MMK435" s="190"/>
      <c r="MML435" s="190"/>
      <c r="MMM435" s="190"/>
      <c r="MMN435" s="190"/>
      <c r="MMO435" s="190"/>
      <c r="MMP435" s="190"/>
      <c r="MMQ435" s="190"/>
      <c r="MMR435" s="190"/>
      <c r="MMS435" s="190"/>
      <c r="MMT435" s="190"/>
      <c r="MMU435" s="190"/>
      <c r="MMV435" s="190"/>
      <c r="MMW435" s="190"/>
      <c r="MMX435" s="190"/>
      <c r="MMY435" s="190"/>
      <c r="MMZ435" s="190"/>
      <c r="MNA435" s="190"/>
      <c r="MNB435" s="190"/>
      <c r="MNC435" s="190"/>
      <c r="MND435" s="190"/>
      <c r="MNE435" s="190"/>
      <c r="MNF435" s="190"/>
      <c r="MNG435" s="190"/>
      <c r="MNH435" s="190"/>
      <c r="MNI435" s="190"/>
      <c r="MNJ435" s="190"/>
      <c r="MNK435" s="190"/>
      <c r="MNL435" s="190"/>
      <c r="MNM435" s="190"/>
      <c r="MNN435" s="190"/>
      <c r="MNO435" s="190"/>
      <c r="MNP435" s="190"/>
      <c r="MNQ435" s="190"/>
      <c r="MNR435" s="190"/>
      <c r="MNS435" s="190"/>
      <c r="MNT435" s="190"/>
      <c r="MNU435" s="190"/>
      <c r="MNV435" s="190"/>
      <c r="MNW435" s="190"/>
      <c r="MNX435" s="190"/>
      <c r="MNY435" s="190"/>
      <c r="MNZ435" s="190"/>
      <c r="MOA435" s="190"/>
      <c r="MOB435" s="190"/>
      <c r="MOC435" s="190"/>
      <c r="MOD435" s="190"/>
      <c r="MOE435" s="190"/>
      <c r="MOF435" s="190"/>
      <c r="MOG435" s="190"/>
      <c r="MOH435" s="190"/>
      <c r="MOI435" s="190"/>
      <c r="MOJ435" s="190"/>
      <c r="MOK435" s="190"/>
      <c r="MOL435" s="190"/>
      <c r="MOM435" s="190"/>
      <c r="MON435" s="190"/>
      <c r="MOO435" s="190"/>
      <c r="MOP435" s="190"/>
      <c r="MOQ435" s="190"/>
      <c r="MOR435" s="190"/>
      <c r="MOS435" s="190"/>
      <c r="MOT435" s="190"/>
      <c r="MOU435" s="190"/>
      <c r="MOV435" s="190"/>
      <c r="MOW435" s="190"/>
      <c r="MOX435" s="190"/>
      <c r="MOY435" s="190"/>
      <c r="MOZ435" s="190"/>
      <c r="MPA435" s="190"/>
      <c r="MPB435" s="190"/>
      <c r="MPC435" s="190"/>
      <c r="MPD435" s="190"/>
      <c r="MPE435" s="190"/>
      <c r="MPF435" s="190"/>
      <c r="MPG435" s="190"/>
      <c r="MPH435" s="190"/>
      <c r="MPI435" s="190"/>
      <c r="MPJ435" s="190"/>
      <c r="MPK435" s="190"/>
      <c r="MPL435" s="190"/>
      <c r="MPM435" s="190"/>
      <c r="MPN435" s="190"/>
      <c r="MPO435" s="190"/>
      <c r="MPP435" s="190"/>
      <c r="MPQ435" s="190"/>
      <c r="MPR435" s="190"/>
      <c r="MPS435" s="190"/>
      <c r="MPT435" s="190"/>
      <c r="MPU435" s="190"/>
      <c r="MPV435" s="190"/>
      <c r="MPW435" s="190"/>
      <c r="MPX435" s="190"/>
      <c r="MPY435" s="190"/>
      <c r="MPZ435" s="190"/>
      <c r="MQA435" s="190"/>
      <c r="MQB435" s="190"/>
      <c r="MQC435" s="190"/>
      <c r="MQD435" s="190"/>
      <c r="MQE435" s="190"/>
      <c r="MQF435" s="190"/>
      <c r="MQG435" s="190"/>
      <c r="MQH435" s="190"/>
      <c r="MQI435" s="190"/>
      <c r="MQJ435" s="190"/>
      <c r="MQK435" s="190"/>
      <c r="MQL435" s="190"/>
      <c r="MQM435" s="190"/>
      <c r="MQN435" s="190"/>
      <c r="MQO435" s="190"/>
      <c r="MQP435" s="190"/>
      <c r="MQQ435" s="190"/>
      <c r="MQR435" s="190"/>
      <c r="MQS435" s="190"/>
      <c r="MQT435" s="190"/>
      <c r="MQU435" s="190"/>
      <c r="MQV435" s="190"/>
      <c r="MQW435" s="190"/>
      <c r="MQX435" s="190"/>
      <c r="MQY435" s="190"/>
      <c r="MQZ435" s="190"/>
      <c r="MRA435" s="190"/>
      <c r="MRB435" s="190"/>
      <c r="MRC435" s="190"/>
      <c r="MRD435" s="190"/>
      <c r="MRE435" s="190"/>
      <c r="MRF435" s="190"/>
      <c r="MRG435" s="190"/>
      <c r="MRH435" s="190"/>
      <c r="MRI435" s="190"/>
      <c r="MRJ435" s="190"/>
      <c r="MRK435" s="190"/>
      <c r="MRL435" s="190"/>
      <c r="MRM435" s="190"/>
      <c r="MRN435" s="190"/>
      <c r="MRO435" s="190"/>
      <c r="MRP435" s="190"/>
      <c r="MRQ435" s="190"/>
      <c r="MRR435" s="190"/>
      <c r="MRS435" s="190"/>
      <c r="MRT435" s="190"/>
      <c r="MRU435" s="190"/>
      <c r="MRV435" s="190"/>
      <c r="MRW435" s="190"/>
      <c r="MRX435" s="190"/>
      <c r="MRY435" s="190"/>
      <c r="MRZ435" s="190"/>
      <c r="MSA435" s="190"/>
      <c r="MSB435" s="190"/>
      <c r="MSC435" s="190"/>
      <c r="MSD435" s="190"/>
      <c r="MSE435" s="190"/>
      <c r="MSF435" s="190"/>
      <c r="MSG435" s="190"/>
      <c r="MSH435" s="190"/>
      <c r="MSI435" s="190"/>
      <c r="MSJ435" s="190"/>
      <c r="MSK435" s="190"/>
      <c r="MSL435" s="190"/>
      <c r="MSM435" s="190"/>
      <c r="MSN435" s="190"/>
      <c r="MSO435" s="190"/>
      <c r="MSP435" s="190"/>
      <c r="MSQ435" s="190"/>
      <c r="MSR435" s="190"/>
      <c r="MSS435" s="190"/>
      <c r="MST435" s="190"/>
      <c r="MSU435" s="190"/>
      <c r="MSV435" s="190"/>
      <c r="MSW435" s="190"/>
      <c r="MSX435" s="190"/>
      <c r="MSY435" s="190"/>
      <c r="MSZ435" s="190"/>
      <c r="MTA435" s="190"/>
      <c r="MTB435" s="190"/>
      <c r="MTC435" s="190"/>
      <c r="MTD435" s="190"/>
      <c r="MTE435" s="190"/>
      <c r="MTF435" s="190"/>
      <c r="MTG435" s="190"/>
      <c r="MTH435" s="190"/>
      <c r="MTI435" s="190"/>
      <c r="MTJ435" s="190"/>
      <c r="MTK435" s="190"/>
      <c r="MTL435" s="190"/>
      <c r="MTM435" s="190"/>
      <c r="MTN435" s="190"/>
      <c r="MTO435" s="190"/>
      <c r="MTP435" s="190"/>
      <c r="MTQ435" s="190"/>
      <c r="MTR435" s="190"/>
      <c r="MTS435" s="190"/>
      <c r="MTT435" s="190"/>
      <c r="MTU435" s="190"/>
      <c r="MTV435" s="190"/>
      <c r="MTW435" s="190"/>
      <c r="MTX435" s="190"/>
      <c r="MTY435" s="190"/>
      <c r="MTZ435" s="190"/>
      <c r="MUA435" s="190"/>
      <c r="MUB435" s="190"/>
      <c r="MUC435" s="190"/>
      <c r="MUD435" s="190"/>
      <c r="MUE435" s="190"/>
      <c r="MUF435" s="190"/>
      <c r="MUG435" s="190"/>
      <c r="MUH435" s="190"/>
      <c r="MUI435" s="190"/>
      <c r="MUJ435" s="190"/>
      <c r="MUK435" s="190"/>
      <c r="MUL435" s="190"/>
      <c r="MUM435" s="190"/>
      <c r="MUN435" s="190"/>
      <c r="MUO435" s="190"/>
      <c r="MUP435" s="190"/>
      <c r="MUQ435" s="190"/>
      <c r="MUR435" s="190"/>
      <c r="MUS435" s="190"/>
      <c r="MUT435" s="190"/>
      <c r="MUU435" s="190"/>
      <c r="MUV435" s="190"/>
      <c r="MUW435" s="190"/>
      <c r="MUX435" s="190"/>
      <c r="MUY435" s="190"/>
      <c r="MUZ435" s="190"/>
      <c r="MVA435" s="190"/>
      <c r="MVB435" s="190"/>
      <c r="MVC435" s="190"/>
      <c r="MVD435" s="190"/>
      <c r="MVE435" s="190"/>
      <c r="MVF435" s="190"/>
      <c r="MVG435" s="190"/>
      <c r="MVH435" s="190"/>
      <c r="MVI435" s="190"/>
      <c r="MVJ435" s="190"/>
      <c r="MVK435" s="190"/>
      <c r="MVL435" s="190"/>
      <c r="MVM435" s="190"/>
      <c r="MVN435" s="190"/>
      <c r="MVO435" s="190"/>
      <c r="MVP435" s="190"/>
      <c r="MVQ435" s="190"/>
      <c r="MVR435" s="190"/>
      <c r="MVS435" s="190"/>
      <c r="MVT435" s="190"/>
      <c r="MVU435" s="190"/>
      <c r="MVV435" s="190"/>
      <c r="MVW435" s="190"/>
      <c r="MVX435" s="190"/>
      <c r="MVY435" s="190"/>
      <c r="MVZ435" s="190"/>
      <c r="MWA435" s="190"/>
      <c r="MWB435" s="190"/>
      <c r="MWC435" s="190"/>
      <c r="MWD435" s="190"/>
      <c r="MWE435" s="190"/>
      <c r="MWF435" s="190"/>
      <c r="MWG435" s="190"/>
      <c r="MWH435" s="190"/>
      <c r="MWI435" s="190"/>
      <c r="MWJ435" s="190"/>
      <c r="MWK435" s="190"/>
      <c r="MWL435" s="190"/>
      <c r="MWM435" s="190"/>
      <c r="MWN435" s="190"/>
      <c r="MWO435" s="190"/>
      <c r="MWP435" s="190"/>
      <c r="MWQ435" s="190"/>
      <c r="MWR435" s="190"/>
      <c r="MWS435" s="190"/>
      <c r="MWT435" s="190"/>
      <c r="MWU435" s="190"/>
      <c r="MWV435" s="190"/>
      <c r="MWW435" s="190"/>
      <c r="MWX435" s="190"/>
      <c r="MWY435" s="190"/>
      <c r="MWZ435" s="190"/>
      <c r="MXA435" s="190"/>
      <c r="MXB435" s="190"/>
      <c r="MXC435" s="190"/>
      <c r="MXD435" s="190"/>
      <c r="MXE435" s="190"/>
      <c r="MXF435" s="190"/>
      <c r="MXG435" s="190"/>
      <c r="MXH435" s="190"/>
      <c r="MXI435" s="190"/>
      <c r="MXJ435" s="190"/>
      <c r="MXK435" s="190"/>
      <c r="MXL435" s="190"/>
      <c r="MXM435" s="190"/>
      <c r="MXN435" s="190"/>
      <c r="MXO435" s="190"/>
      <c r="MXP435" s="190"/>
      <c r="MXQ435" s="190"/>
      <c r="MXR435" s="190"/>
      <c r="MXS435" s="190"/>
      <c r="MXT435" s="190"/>
      <c r="MXU435" s="190"/>
      <c r="MXV435" s="190"/>
      <c r="MXW435" s="190"/>
      <c r="MXX435" s="190"/>
      <c r="MXY435" s="190"/>
      <c r="MXZ435" s="190"/>
      <c r="MYA435" s="190"/>
      <c r="MYB435" s="190"/>
      <c r="MYC435" s="190"/>
      <c r="MYD435" s="190"/>
      <c r="MYE435" s="190"/>
      <c r="MYF435" s="190"/>
      <c r="MYG435" s="190"/>
      <c r="MYH435" s="190"/>
      <c r="MYI435" s="190"/>
      <c r="MYJ435" s="190"/>
      <c r="MYK435" s="190"/>
      <c r="MYL435" s="190"/>
      <c r="MYM435" s="190"/>
      <c r="MYN435" s="190"/>
      <c r="MYO435" s="190"/>
      <c r="MYP435" s="190"/>
      <c r="MYQ435" s="190"/>
      <c r="MYR435" s="190"/>
      <c r="MYS435" s="190"/>
      <c r="MYT435" s="190"/>
      <c r="MYU435" s="190"/>
      <c r="MYV435" s="190"/>
      <c r="MYW435" s="190"/>
      <c r="MYX435" s="190"/>
      <c r="MYY435" s="190"/>
      <c r="MYZ435" s="190"/>
      <c r="MZA435" s="190"/>
      <c r="MZB435" s="190"/>
      <c r="MZC435" s="190"/>
      <c r="MZD435" s="190"/>
      <c r="MZE435" s="190"/>
      <c r="MZF435" s="190"/>
      <c r="MZG435" s="190"/>
      <c r="MZH435" s="190"/>
      <c r="MZI435" s="190"/>
      <c r="MZJ435" s="190"/>
      <c r="MZK435" s="190"/>
      <c r="MZL435" s="190"/>
      <c r="MZM435" s="190"/>
      <c r="MZN435" s="190"/>
      <c r="MZO435" s="190"/>
      <c r="MZP435" s="190"/>
      <c r="MZQ435" s="190"/>
      <c r="MZR435" s="190"/>
      <c r="MZS435" s="190"/>
      <c r="MZT435" s="190"/>
      <c r="MZU435" s="190"/>
      <c r="MZV435" s="190"/>
      <c r="MZW435" s="190"/>
      <c r="MZX435" s="190"/>
      <c r="MZY435" s="190"/>
      <c r="MZZ435" s="190"/>
      <c r="NAA435" s="190"/>
      <c r="NAB435" s="190"/>
      <c r="NAC435" s="190"/>
      <c r="NAD435" s="190"/>
      <c r="NAE435" s="190"/>
      <c r="NAF435" s="190"/>
      <c r="NAG435" s="190"/>
      <c r="NAH435" s="190"/>
      <c r="NAI435" s="190"/>
      <c r="NAJ435" s="190"/>
      <c r="NAK435" s="190"/>
      <c r="NAL435" s="190"/>
      <c r="NAM435" s="190"/>
      <c r="NAN435" s="190"/>
      <c r="NAO435" s="190"/>
      <c r="NAP435" s="190"/>
      <c r="NAQ435" s="190"/>
      <c r="NAR435" s="190"/>
      <c r="NAS435" s="190"/>
      <c r="NAT435" s="190"/>
      <c r="NAU435" s="190"/>
      <c r="NAV435" s="190"/>
      <c r="NAW435" s="190"/>
      <c r="NAX435" s="190"/>
      <c r="NAY435" s="190"/>
      <c r="NAZ435" s="190"/>
      <c r="NBA435" s="190"/>
      <c r="NBB435" s="190"/>
      <c r="NBC435" s="190"/>
      <c r="NBD435" s="190"/>
      <c r="NBE435" s="190"/>
      <c r="NBF435" s="190"/>
      <c r="NBG435" s="190"/>
      <c r="NBH435" s="190"/>
      <c r="NBI435" s="190"/>
      <c r="NBJ435" s="190"/>
      <c r="NBK435" s="190"/>
      <c r="NBL435" s="190"/>
      <c r="NBM435" s="190"/>
      <c r="NBN435" s="190"/>
      <c r="NBO435" s="190"/>
      <c r="NBP435" s="190"/>
      <c r="NBQ435" s="190"/>
      <c r="NBR435" s="190"/>
      <c r="NBS435" s="190"/>
      <c r="NBT435" s="190"/>
      <c r="NBU435" s="190"/>
      <c r="NBV435" s="190"/>
      <c r="NBW435" s="190"/>
      <c r="NBX435" s="190"/>
      <c r="NBY435" s="190"/>
      <c r="NBZ435" s="190"/>
      <c r="NCA435" s="190"/>
      <c r="NCB435" s="190"/>
      <c r="NCC435" s="190"/>
      <c r="NCD435" s="190"/>
      <c r="NCE435" s="190"/>
      <c r="NCF435" s="190"/>
      <c r="NCG435" s="190"/>
      <c r="NCH435" s="190"/>
      <c r="NCI435" s="190"/>
      <c r="NCJ435" s="190"/>
      <c r="NCK435" s="190"/>
      <c r="NCL435" s="190"/>
      <c r="NCM435" s="190"/>
      <c r="NCN435" s="190"/>
      <c r="NCO435" s="190"/>
      <c r="NCP435" s="190"/>
      <c r="NCQ435" s="190"/>
      <c r="NCR435" s="190"/>
      <c r="NCS435" s="190"/>
      <c r="NCT435" s="190"/>
      <c r="NCU435" s="190"/>
      <c r="NCV435" s="190"/>
      <c r="NCW435" s="190"/>
      <c r="NCX435" s="190"/>
      <c r="NCY435" s="190"/>
      <c r="NCZ435" s="190"/>
      <c r="NDA435" s="190"/>
      <c r="NDB435" s="190"/>
      <c r="NDC435" s="190"/>
      <c r="NDD435" s="190"/>
      <c r="NDE435" s="190"/>
      <c r="NDF435" s="190"/>
      <c r="NDG435" s="190"/>
      <c r="NDH435" s="190"/>
      <c r="NDI435" s="190"/>
      <c r="NDJ435" s="190"/>
      <c r="NDK435" s="190"/>
      <c r="NDL435" s="190"/>
      <c r="NDM435" s="190"/>
      <c r="NDN435" s="190"/>
      <c r="NDO435" s="190"/>
      <c r="NDP435" s="190"/>
      <c r="NDQ435" s="190"/>
      <c r="NDR435" s="190"/>
      <c r="NDS435" s="190"/>
      <c r="NDT435" s="190"/>
      <c r="NDU435" s="190"/>
      <c r="NDV435" s="190"/>
      <c r="NDW435" s="190"/>
      <c r="NDX435" s="190"/>
      <c r="NDY435" s="190"/>
      <c r="NDZ435" s="190"/>
      <c r="NEA435" s="190"/>
      <c r="NEB435" s="190"/>
      <c r="NEC435" s="190"/>
      <c r="NED435" s="190"/>
      <c r="NEE435" s="190"/>
      <c r="NEF435" s="190"/>
      <c r="NEG435" s="190"/>
      <c r="NEH435" s="190"/>
      <c r="NEI435" s="190"/>
      <c r="NEJ435" s="190"/>
      <c r="NEK435" s="190"/>
      <c r="NEL435" s="190"/>
      <c r="NEM435" s="190"/>
      <c r="NEN435" s="190"/>
      <c r="NEO435" s="190"/>
      <c r="NEP435" s="190"/>
      <c r="NEQ435" s="190"/>
      <c r="NER435" s="190"/>
      <c r="NES435" s="190"/>
      <c r="NET435" s="190"/>
      <c r="NEU435" s="190"/>
      <c r="NEV435" s="190"/>
      <c r="NEW435" s="190"/>
      <c r="NEX435" s="190"/>
      <c r="NEY435" s="190"/>
      <c r="NEZ435" s="190"/>
      <c r="NFA435" s="190"/>
      <c r="NFB435" s="190"/>
      <c r="NFC435" s="190"/>
      <c r="NFD435" s="190"/>
      <c r="NFE435" s="190"/>
      <c r="NFF435" s="190"/>
      <c r="NFG435" s="190"/>
      <c r="NFH435" s="190"/>
      <c r="NFI435" s="190"/>
      <c r="NFJ435" s="190"/>
      <c r="NFK435" s="190"/>
      <c r="NFL435" s="190"/>
      <c r="NFM435" s="190"/>
      <c r="NFN435" s="190"/>
      <c r="NFO435" s="190"/>
      <c r="NFP435" s="190"/>
      <c r="NFQ435" s="190"/>
      <c r="NFR435" s="190"/>
      <c r="NFS435" s="190"/>
      <c r="NFT435" s="190"/>
      <c r="NFU435" s="190"/>
      <c r="NFV435" s="190"/>
      <c r="NFW435" s="190"/>
      <c r="NFX435" s="190"/>
      <c r="NFY435" s="190"/>
      <c r="NFZ435" s="190"/>
      <c r="NGA435" s="190"/>
      <c r="NGB435" s="190"/>
      <c r="NGC435" s="190"/>
      <c r="NGD435" s="190"/>
      <c r="NGE435" s="190"/>
      <c r="NGF435" s="190"/>
      <c r="NGG435" s="190"/>
      <c r="NGH435" s="190"/>
      <c r="NGI435" s="190"/>
      <c r="NGJ435" s="190"/>
      <c r="NGK435" s="190"/>
      <c r="NGL435" s="190"/>
      <c r="NGM435" s="190"/>
      <c r="NGN435" s="190"/>
      <c r="NGO435" s="190"/>
      <c r="NGP435" s="190"/>
      <c r="NGQ435" s="190"/>
      <c r="NGR435" s="190"/>
      <c r="NGS435" s="190"/>
      <c r="NGT435" s="190"/>
      <c r="NGU435" s="190"/>
      <c r="NGV435" s="190"/>
      <c r="NGW435" s="190"/>
      <c r="NGX435" s="190"/>
      <c r="NGY435" s="190"/>
      <c r="NGZ435" s="190"/>
      <c r="NHA435" s="190"/>
      <c r="NHB435" s="190"/>
      <c r="NHC435" s="190"/>
      <c r="NHD435" s="190"/>
      <c r="NHE435" s="190"/>
      <c r="NHF435" s="190"/>
      <c r="NHG435" s="190"/>
      <c r="NHH435" s="190"/>
      <c r="NHI435" s="190"/>
      <c r="NHJ435" s="190"/>
      <c r="NHK435" s="190"/>
      <c r="NHL435" s="190"/>
      <c r="NHM435" s="190"/>
      <c r="NHN435" s="190"/>
      <c r="NHO435" s="190"/>
      <c r="NHP435" s="190"/>
      <c r="NHQ435" s="190"/>
      <c r="NHR435" s="190"/>
      <c r="NHS435" s="190"/>
      <c r="NHT435" s="190"/>
      <c r="NHU435" s="190"/>
      <c r="NHV435" s="190"/>
      <c r="NHW435" s="190"/>
      <c r="NHX435" s="190"/>
      <c r="NHY435" s="190"/>
      <c r="NHZ435" s="190"/>
      <c r="NIA435" s="190"/>
      <c r="NIB435" s="190"/>
      <c r="NIC435" s="190"/>
      <c r="NID435" s="190"/>
      <c r="NIE435" s="190"/>
      <c r="NIF435" s="190"/>
      <c r="NIG435" s="190"/>
      <c r="NIH435" s="190"/>
      <c r="NII435" s="190"/>
      <c r="NIJ435" s="190"/>
      <c r="NIK435" s="190"/>
      <c r="NIL435" s="190"/>
      <c r="NIM435" s="190"/>
      <c r="NIN435" s="190"/>
      <c r="NIO435" s="190"/>
      <c r="NIP435" s="190"/>
      <c r="NIQ435" s="190"/>
      <c r="NIR435" s="190"/>
      <c r="NIS435" s="190"/>
      <c r="NIT435" s="190"/>
      <c r="NIU435" s="190"/>
      <c r="NIV435" s="190"/>
      <c r="NIW435" s="190"/>
      <c r="NIX435" s="190"/>
      <c r="NIY435" s="190"/>
      <c r="NIZ435" s="190"/>
      <c r="NJA435" s="190"/>
      <c r="NJB435" s="190"/>
      <c r="NJC435" s="190"/>
      <c r="NJD435" s="190"/>
      <c r="NJE435" s="190"/>
      <c r="NJF435" s="190"/>
      <c r="NJG435" s="190"/>
      <c r="NJH435" s="190"/>
      <c r="NJI435" s="190"/>
      <c r="NJJ435" s="190"/>
      <c r="NJK435" s="190"/>
      <c r="NJL435" s="190"/>
      <c r="NJM435" s="190"/>
      <c r="NJN435" s="190"/>
      <c r="NJO435" s="190"/>
      <c r="NJP435" s="190"/>
      <c r="NJQ435" s="190"/>
      <c r="NJR435" s="190"/>
      <c r="NJS435" s="190"/>
      <c r="NJT435" s="190"/>
      <c r="NJU435" s="190"/>
      <c r="NJV435" s="190"/>
      <c r="NJW435" s="190"/>
      <c r="NJX435" s="190"/>
      <c r="NJY435" s="190"/>
      <c r="NJZ435" s="190"/>
      <c r="NKA435" s="190"/>
      <c r="NKB435" s="190"/>
      <c r="NKC435" s="190"/>
      <c r="NKD435" s="190"/>
      <c r="NKE435" s="190"/>
      <c r="NKF435" s="190"/>
      <c r="NKG435" s="190"/>
      <c r="NKH435" s="190"/>
      <c r="NKI435" s="190"/>
      <c r="NKJ435" s="190"/>
      <c r="NKK435" s="190"/>
      <c r="NKL435" s="190"/>
      <c r="NKM435" s="190"/>
      <c r="NKN435" s="190"/>
      <c r="NKO435" s="190"/>
      <c r="NKP435" s="190"/>
      <c r="NKQ435" s="190"/>
      <c r="NKR435" s="190"/>
      <c r="NKS435" s="190"/>
      <c r="NKT435" s="190"/>
      <c r="NKU435" s="190"/>
      <c r="NKV435" s="190"/>
      <c r="NKW435" s="190"/>
      <c r="NKX435" s="190"/>
      <c r="NKY435" s="190"/>
      <c r="NKZ435" s="190"/>
      <c r="NLA435" s="190"/>
      <c r="NLB435" s="190"/>
      <c r="NLC435" s="190"/>
      <c r="NLD435" s="190"/>
      <c r="NLE435" s="190"/>
      <c r="NLF435" s="190"/>
      <c r="NLG435" s="190"/>
      <c r="NLH435" s="190"/>
      <c r="NLI435" s="190"/>
      <c r="NLJ435" s="190"/>
      <c r="NLK435" s="190"/>
      <c r="NLL435" s="190"/>
      <c r="NLM435" s="190"/>
      <c r="NLN435" s="190"/>
      <c r="NLO435" s="190"/>
      <c r="NLP435" s="190"/>
      <c r="NLQ435" s="190"/>
      <c r="NLR435" s="190"/>
      <c r="NLS435" s="190"/>
      <c r="NLT435" s="190"/>
      <c r="NLU435" s="190"/>
      <c r="NLV435" s="190"/>
      <c r="NLW435" s="190"/>
      <c r="NLX435" s="190"/>
      <c r="NLY435" s="190"/>
      <c r="NLZ435" s="190"/>
      <c r="NMA435" s="190"/>
      <c r="NMB435" s="190"/>
      <c r="NMC435" s="190"/>
      <c r="NMD435" s="190"/>
      <c r="NME435" s="190"/>
      <c r="NMF435" s="190"/>
      <c r="NMG435" s="190"/>
      <c r="NMH435" s="190"/>
      <c r="NMI435" s="190"/>
      <c r="NMJ435" s="190"/>
      <c r="NMK435" s="190"/>
      <c r="NML435" s="190"/>
      <c r="NMM435" s="190"/>
      <c r="NMN435" s="190"/>
      <c r="NMO435" s="190"/>
      <c r="NMP435" s="190"/>
      <c r="NMQ435" s="190"/>
      <c r="NMR435" s="190"/>
      <c r="NMS435" s="190"/>
      <c r="NMT435" s="190"/>
      <c r="NMU435" s="190"/>
      <c r="NMV435" s="190"/>
      <c r="NMW435" s="190"/>
      <c r="NMX435" s="190"/>
      <c r="NMY435" s="190"/>
      <c r="NMZ435" s="190"/>
      <c r="NNA435" s="190"/>
      <c r="NNB435" s="190"/>
      <c r="NNC435" s="190"/>
      <c r="NND435" s="190"/>
      <c r="NNE435" s="190"/>
      <c r="NNF435" s="190"/>
      <c r="NNG435" s="190"/>
      <c r="NNH435" s="190"/>
      <c r="NNI435" s="190"/>
      <c r="NNJ435" s="190"/>
      <c r="NNK435" s="190"/>
      <c r="NNL435" s="190"/>
      <c r="NNM435" s="190"/>
      <c r="NNN435" s="190"/>
      <c r="NNO435" s="190"/>
      <c r="NNP435" s="190"/>
      <c r="NNQ435" s="190"/>
      <c r="NNR435" s="190"/>
      <c r="NNS435" s="190"/>
      <c r="NNT435" s="190"/>
      <c r="NNU435" s="190"/>
      <c r="NNV435" s="190"/>
      <c r="NNW435" s="190"/>
      <c r="NNX435" s="190"/>
      <c r="NNY435" s="190"/>
      <c r="NNZ435" s="190"/>
      <c r="NOA435" s="190"/>
      <c r="NOB435" s="190"/>
      <c r="NOC435" s="190"/>
      <c r="NOD435" s="190"/>
      <c r="NOE435" s="190"/>
      <c r="NOF435" s="190"/>
      <c r="NOG435" s="190"/>
      <c r="NOH435" s="190"/>
      <c r="NOI435" s="190"/>
      <c r="NOJ435" s="190"/>
      <c r="NOK435" s="190"/>
      <c r="NOL435" s="190"/>
      <c r="NOM435" s="190"/>
      <c r="NON435" s="190"/>
      <c r="NOO435" s="190"/>
      <c r="NOP435" s="190"/>
      <c r="NOQ435" s="190"/>
      <c r="NOR435" s="190"/>
      <c r="NOS435" s="190"/>
      <c r="NOT435" s="190"/>
      <c r="NOU435" s="190"/>
      <c r="NOV435" s="190"/>
      <c r="NOW435" s="190"/>
      <c r="NOX435" s="190"/>
      <c r="NOY435" s="190"/>
      <c r="NOZ435" s="190"/>
      <c r="NPA435" s="190"/>
      <c r="NPB435" s="190"/>
      <c r="NPC435" s="190"/>
      <c r="NPD435" s="190"/>
      <c r="NPE435" s="190"/>
      <c r="NPF435" s="190"/>
      <c r="NPG435" s="190"/>
      <c r="NPH435" s="190"/>
      <c r="NPI435" s="190"/>
      <c r="NPJ435" s="190"/>
      <c r="NPK435" s="190"/>
      <c r="NPL435" s="190"/>
      <c r="NPM435" s="190"/>
      <c r="NPN435" s="190"/>
      <c r="NPO435" s="190"/>
      <c r="NPP435" s="190"/>
      <c r="NPQ435" s="190"/>
      <c r="NPR435" s="190"/>
      <c r="NPS435" s="190"/>
      <c r="NPT435" s="190"/>
      <c r="NPU435" s="190"/>
      <c r="NPV435" s="190"/>
      <c r="NPW435" s="190"/>
      <c r="NPX435" s="190"/>
      <c r="NPY435" s="190"/>
      <c r="NPZ435" s="190"/>
      <c r="NQA435" s="190"/>
      <c r="NQB435" s="190"/>
      <c r="NQC435" s="190"/>
      <c r="NQD435" s="190"/>
      <c r="NQE435" s="190"/>
      <c r="NQF435" s="190"/>
      <c r="NQG435" s="190"/>
      <c r="NQH435" s="190"/>
      <c r="NQI435" s="190"/>
      <c r="NQJ435" s="190"/>
      <c r="NQK435" s="190"/>
      <c r="NQL435" s="190"/>
      <c r="NQM435" s="190"/>
      <c r="NQN435" s="190"/>
      <c r="NQO435" s="190"/>
      <c r="NQP435" s="190"/>
      <c r="NQQ435" s="190"/>
      <c r="NQR435" s="190"/>
      <c r="NQS435" s="190"/>
      <c r="NQT435" s="190"/>
      <c r="NQU435" s="190"/>
      <c r="NQV435" s="190"/>
      <c r="NQW435" s="190"/>
      <c r="NQX435" s="190"/>
      <c r="NQY435" s="190"/>
      <c r="NQZ435" s="190"/>
      <c r="NRA435" s="190"/>
      <c r="NRB435" s="190"/>
      <c r="NRC435" s="190"/>
      <c r="NRD435" s="190"/>
      <c r="NRE435" s="190"/>
      <c r="NRF435" s="190"/>
      <c r="NRG435" s="190"/>
      <c r="NRH435" s="190"/>
      <c r="NRI435" s="190"/>
      <c r="NRJ435" s="190"/>
      <c r="NRK435" s="190"/>
      <c r="NRL435" s="190"/>
      <c r="NRM435" s="190"/>
      <c r="NRN435" s="190"/>
      <c r="NRO435" s="190"/>
      <c r="NRP435" s="190"/>
      <c r="NRQ435" s="190"/>
      <c r="NRR435" s="190"/>
      <c r="NRS435" s="190"/>
      <c r="NRT435" s="190"/>
      <c r="NRU435" s="190"/>
      <c r="NRV435" s="190"/>
      <c r="NRW435" s="190"/>
      <c r="NRX435" s="190"/>
      <c r="NRY435" s="190"/>
      <c r="NRZ435" s="190"/>
      <c r="NSA435" s="190"/>
      <c r="NSB435" s="190"/>
      <c r="NSC435" s="190"/>
      <c r="NSD435" s="190"/>
      <c r="NSE435" s="190"/>
      <c r="NSF435" s="190"/>
      <c r="NSG435" s="190"/>
      <c r="NSH435" s="190"/>
      <c r="NSI435" s="190"/>
      <c r="NSJ435" s="190"/>
      <c r="NSK435" s="190"/>
      <c r="NSL435" s="190"/>
      <c r="NSM435" s="190"/>
      <c r="NSN435" s="190"/>
      <c r="NSO435" s="190"/>
      <c r="NSP435" s="190"/>
      <c r="NSQ435" s="190"/>
      <c r="NSR435" s="190"/>
      <c r="NSS435" s="190"/>
      <c r="NST435" s="190"/>
      <c r="NSU435" s="190"/>
      <c r="NSV435" s="190"/>
      <c r="NSW435" s="190"/>
      <c r="NSX435" s="190"/>
      <c r="NSY435" s="190"/>
      <c r="NSZ435" s="190"/>
      <c r="NTA435" s="190"/>
      <c r="NTB435" s="190"/>
      <c r="NTC435" s="190"/>
      <c r="NTD435" s="190"/>
      <c r="NTE435" s="190"/>
      <c r="NTF435" s="190"/>
      <c r="NTG435" s="190"/>
      <c r="NTH435" s="190"/>
      <c r="NTI435" s="190"/>
      <c r="NTJ435" s="190"/>
      <c r="NTK435" s="190"/>
      <c r="NTL435" s="190"/>
      <c r="NTM435" s="190"/>
      <c r="NTN435" s="190"/>
      <c r="NTO435" s="190"/>
      <c r="NTP435" s="190"/>
      <c r="NTQ435" s="190"/>
      <c r="NTR435" s="190"/>
      <c r="NTS435" s="190"/>
      <c r="NTT435" s="190"/>
      <c r="NTU435" s="190"/>
      <c r="NTV435" s="190"/>
      <c r="NTW435" s="190"/>
      <c r="NTX435" s="190"/>
      <c r="NTY435" s="190"/>
      <c r="NTZ435" s="190"/>
      <c r="NUA435" s="190"/>
      <c r="NUB435" s="190"/>
      <c r="NUC435" s="190"/>
      <c r="NUD435" s="190"/>
      <c r="NUE435" s="190"/>
      <c r="NUF435" s="190"/>
      <c r="NUG435" s="190"/>
      <c r="NUH435" s="190"/>
      <c r="NUI435" s="190"/>
      <c r="NUJ435" s="190"/>
      <c r="NUK435" s="190"/>
      <c r="NUL435" s="190"/>
      <c r="NUM435" s="190"/>
      <c r="NUN435" s="190"/>
      <c r="NUO435" s="190"/>
      <c r="NUP435" s="190"/>
      <c r="NUQ435" s="190"/>
      <c r="NUR435" s="190"/>
      <c r="NUS435" s="190"/>
      <c r="NUT435" s="190"/>
      <c r="NUU435" s="190"/>
      <c r="NUV435" s="190"/>
      <c r="NUW435" s="190"/>
      <c r="NUX435" s="190"/>
      <c r="NUY435" s="190"/>
      <c r="NUZ435" s="190"/>
      <c r="NVA435" s="190"/>
      <c r="NVB435" s="190"/>
      <c r="NVC435" s="190"/>
      <c r="NVD435" s="190"/>
      <c r="NVE435" s="190"/>
      <c r="NVF435" s="190"/>
      <c r="NVG435" s="190"/>
      <c r="NVH435" s="190"/>
      <c r="NVI435" s="190"/>
      <c r="NVJ435" s="190"/>
      <c r="NVK435" s="190"/>
      <c r="NVL435" s="190"/>
      <c r="NVM435" s="190"/>
      <c r="NVN435" s="190"/>
      <c r="NVO435" s="190"/>
      <c r="NVP435" s="190"/>
      <c r="NVQ435" s="190"/>
      <c r="NVR435" s="190"/>
      <c r="NVS435" s="190"/>
      <c r="NVT435" s="190"/>
      <c r="NVU435" s="190"/>
      <c r="NVV435" s="190"/>
      <c r="NVW435" s="190"/>
      <c r="NVX435" s="190"/>
      <c r="NVY435" s="190"/>
      <c r="NVZ435" s="190"/>
      <c r="NWA435" s="190"/>
      <c r="NWB435" s="190"/>
      <c r="NWC435" s="190"/>
      <c r="NWD435" s="190"/>
      <c r="NWE435" s="190"/>
      <c r="NWF435" s="190"/>
      <c r="NWG435" s="190"/>
      <c r="NWH435" s="190"/>
      <c r="NWI435" s="190"/>
      <c r="NWJ435" s="190"/>
      <c r="NWK435" s="190"/>
      <c r="NWL435" s="190"/>
      <c r="NWM435" s="190"/>
      <c r="NWN435" s="190"/>
      <c r="NWO435" s="190"/>
      <c r="NWP435" s="190"/>
      <c r="NWQ435" s="190"/>
      <c r="NWR435" s="190"/>
      <c r="NWS435" s="190"/>
      <c r="NWT435" s="190"/>
      <c r="NWU435" s="190"/>
      <c r="NWV435" s="190"/>
      <c r="NWW435" s="190"/>
      <c r="NWX435" s="190"/>
      <c r="NWY435" s="190"/>
      <c r="NWZ435" s="190"/>
      <c r="NXA435" s="190"/>
      <c r="NXB435" s="190"/>
      <c r="NXC435" s="190"/>
      <c r="NXD435" s="190"/>
      <c r="NXE435" s="190"/>
      <c r="NXF435" s="190"/>
      <c r="NXG435" s="190"/>
      <c r="NXH435" s="190"/>
      <c r="NXI435" s="190"/>
      <c r="NXJ435" s="190"/>
      <c r="NXK435" s="190"/>
      <c r="NXL435" s="190"/>
      <c r="NXM435" s="190"/>
      <c r="NXN435" s="190"/>
      <c r="NXO435" s="190"/>
      <c r="NXP435" s="190"/>
      <c r="NXQ435" s="190"/>
      <c r="NXR435" s="190"/>
      <c r="NXS435" s="190"/>
      <c r="NXT435" s="190"/>
      <c r="NXU435" s="190"/>
      <c r="NXV435" s="190"/>
      <c r="NXW435" s="190"/>
      <c r="NXX435" s="190"/>
      <c r="NXY435" s="190"/>
      <c r="NXZ435" s="190"/>
      <c r="NYA435" s="190"/>
      <c r="NYB435" s="190"/>
      <c r="NYC435" s="190"/>
      <c r="NYD435" s="190"/>
      <c r="NYE435" s="190"/>
      <c r="NYF435" s="190"/>
      <c r="NYG435" s="190"/>
      <c r="NYH435" s="190"/>
      <c r="NYI435" s="190"/>
      <c r="NYJ435" s="190"/>
      <c r="NYK435" s="190"/>
      <c r="NYL435" s="190"/>
      <c r="NYM435" s="190"/>
      <c r="NYN435" s="190"/>
      <c r="NYO435" s="190"/>
      <c r="NYP435" s="190"/>
      <c r="NYQ435" s="190"/>
      <c r="NYR435" s="190"/>
      <c r="NYS435" s="190"/>
      <c r="NYT435" s="190"/>
      <c r="NYU435" s="190"/>
      <c r="NYV435" s="190"/>
      <c r="NYW435" s="190"/>
      <c r="NYX435" s="190"/>
      <c r="NYY435" s="190"/>
      <c r="NYZ435" s="190"/>
      <c r="NZA435" s="190"/>
      <c r="NZB435" s="190"/>
      <c r="NZC435" s="190"/>
      <c r="NZD435" s="190"/>
      <c r="NZE435" s="190"/>
      <c r="NZF435" s="190"/>
      <c r="NZG435" s="190"/>
      <c r="NZH435" s="190"/>
      <c r="NZI435" s="190"/>
      <c r="NZJ435" s="190"/>
      <c r="NZK435" s="190"/>
      <c r="NZL435" s="190"/>
      <c r="NZM435" s="190"/>
      <c r="NZN435" s="190"/>
      <c r="NZO435" s="190"/>
      <c r="NZP435" s="190"/>
      <c r="NZQ435" s="190"/>
      <c r="NZR435" s="190"/>
      <c r="NZS435" s="190"/>
      <c r="NZT435" s="190"/>
      <c r="NZU435" s="190"/>
      <c r="NZV435" s="190"/>
      <c r="NZW435" s="190"/>
      <c r="NZX435" s="190"/>
      <c r="NZY435" s="190"/>
      <c r="NZZ435" s="190"/>
      <c r="OAA435" s="190"/>
      <c r="OAB435" s="190"/>
      <c r="OAC435" s="190"/>
      <c r="OAD435" s="190"/>
      <c r="OAE435" s="190"/>
      <c r="OAF435" s="190"/>
      <c r="OAG435" s="190"/>
      <c r="OAH435" s="190"/>
      <c r="OAI435" s="190"/>
      <c r="OAJ435" s="190"/>
      <c r="OAK435" s="190"/>
      <c r="OAL435" s="190"/>
      <c r="OAM435" s="190"/>
      <c r="OAN435" s="190"/>
      <c r="OAO435" s="190"/>
      <c r="OAP435" s="190"/>
      <c r="OAQ435" s="190"/>
      <c r="OAR435" s="190"/>
      <c r="OAS435" s="190"/>
      <c r="OAT435" s="190"/>
      <c r="OAU435" s="190"/>
      <c r="OAV435" s="190"/>
      <c r="OAW435" s="190"/>
      <c r="OAX435" s="190"/>
      <c r="OAY435" s="190"/>
      <c r="OAZ435" s="190"/>
      <c r="OBA435" s="190"/>
      <c r="OBB435" s="190"/>
      <c r="OBC435" s="190"/>
      <c r="OBD435" s="190"/>
      <c r="OBE435" s="190"/>
      <c r="OBF435" s="190"/>
      <c r="OBG435" s="190"/>
      <c r="OBH435" s="190"/>
      <c r="OBI435" s="190"/>
      <c r="OBJ435" s="190"/>
      <c r="OBK435" s="190"/>
      <c r="OBL435" s="190"/>
      <c r="OBM435" s="190"/>
      <c r="OBN435" s="190"/>
      <c r="OBO435" s="190"/>
      <c r="OBP435" s="190"/>
      <c r="OBQ435" s="190"/>
      <c r="OBR435" s="190"/>
      <c r="OBS435" s="190"/>
      <c r="OBT435" s="190"/>
      <c r="OBU435" s="190"/>
      <c r="OBV435" s="190"/>
      <c r="OBW435" s="190"/>
      <c r="OBX435" s="190"/>
      <c r="OBY435" s="190"/>
      <c r="OBZ435" s="190"/>
      <c r="OCA435" s="190"/>
      <c r="OCB435" s="190"/>
      <c r="OCC435" s="190"/>
      <c r="OCD435" s="190"/>
      <c r="OCE435" s="190"/>
      <c r="OCF435" s="190"/>
      <c r="OCG435" s="190"/>
      <c r="OCH435" s="190"/>
      <c r="OCI435" s="190"/>
      <c r="OCJ435" s="190"/>
      <c r="OCK435" s="190"/>
      <c r="OCL435" s="190"/>
      <c r="OCM435" s="190"/>
      <c r="OCN435" s="190"/>
      <c r="OCO435" s="190"/>
      <c r="OCP435" s="190"/>
      <c r="OCQ435" s="190"/>
      <c r="OCR435" s="190"/>
      <c r="OCS435" s="190"/>
      <c r="OCT435" s="190"/>
      <c r="OCU435" s="190"/>
      <c r="OCV435" s="190"/>
      <c r="OCW435" s="190"/>
      <c r="OCX435" s="190"/>
      <c r="OCY435" s="190"/>
      <c r="OCZ435" s="190"/>
      <c r="ODA435" s="190"/>
      <c r="ODB435" s="190"/>
      <c r="ODC435" s="190"/>
      <c r="ODD435" s="190"/>
      <c r="ODE435" s="190"/>
      <c r="ODF435" s="190"/>
      <c r="ODG435" s="190"/>
      <c r="ODH435" s="190"/>
      <c r="ODI435" s="190"/>
      <c r="ODJ435" s="190"/>
      <c r="ODK435" s="190"/>
      <c r="ODL435" s="190"/>
      <c r="ODM435" s="190"/>
      <c r="ODN435" s="190"/>
      <c r="ODO435" s="190"/>
      <c r="ODP435" s="190"/>
      <c r="ODQ435" s="190"/>
      <c r="ODR435" s="190"/>
      <c r="ODS435" s="190"/>
      <c r="ODT435" s="190"/>
      <c r="ODU435" s="190"/>
      <c r="ODV435" s="190"/>
      <c r="ODW435" s="190"/>
      <c r="ODX435" s="190"/>
      <c r="ODY435" s="190"/>
      <c r="ODZ435" s="190"/>
      <c r="OEA435" s="190"/>
      <c r="OEB435" s="190"/>
      <c r="OEC435" s="190"/>
      <c r="OED435" s="190"/>
      <c r="OEE435" s="190"/>
      <c r="OEF435" s="190"/>
      <c r="OEG435" s="190"/>
      <c r="OEH435" s="190"/>
      <c r="OEI435" s="190"/>
      <c r="OEJ435" s="190"/>
      <c r="OEK435" s="190"/>
      <c r="OEL435" s="190"/>
      <c r="OEM435" s="190"/>
      <c r="OEN435" s="190"/>
      <c r="OEO435" s="190"/>
      <c r="OEP435" s="190"/>
      <c r="OEQ435" s="190"/>
      <c r="OER435" s="190"/>
      <c r="OES435" s="190"/>
      <c r="OET435" s="190"/>
      <c r="OEU435" s="190"/>
      <c r="OEV435" s="190"/>
      <c r="OEW435" s="190"/>
      <c r="OEX435" s="190"/>
      <c r="OEY435" s="190"/>
      <c r="OEZ435" s="190"/>
      <c r="OFA435" s="190"/>
      <c r="OFB435" s="190"/>
      <c r="OFC435" s="190"/>
      <c r="OFD435" s="190"/>
      <c r="OFE435" s="190"/>
      <c r="OFF435" s="190"/>
      <c r="OFG435" s="190"/>
      <c r="OFH435" s="190"/>
      <c r="OFI435" s="190"/>
      <c r="OFJ435" s="190"/>
      <c r="OFK435" s="190"/>
      <c r="OFL435" s="190"/>
      <c r="OFM435" s="190"/>
      <c r="OFN435" s="190"/>
      <c r="OFO435" s="190"/>
      <c r="OFP435" s="190"/>
      <c r="OFQ435" s="190"/>
      <c r="OFR435" s="190"/>
      <c r="OFS435" s="190"/>
      <c r="OFT435" s="190"/>
      <c r="OFU435" s="190"/>
      <c r="OFV435" s="190"/>
      <c r="OFW435" s="190"/>
      <c r="OFX435" s="190"/>
      <c r="OFY435" s="190"/>
      <c r="OFZ435" s="190"/>
      <c r="OGA435" s="190"/>
      <c r="OGB435" s="190"/>
      <c r="OGC435" s="190"/>
      <c r="OGD435" s="190"/>
      <c r="OGE435" s="190"/>
      <c r="OGF435" s="190"/>
      <c r="OGG435" s="190"/>
      <c r="OGH435" s="190"/>
      <c r="OGI435" s="190"/>
      <c r="OGJ435" s="190"/>
      <c r="OGK435" s="190"/>
      <c r="OGL435" s="190"/>
      <c r="OGM435" s="190"/>
      <c r="OGN435" s="190"/>
      <c r="OGO435" s="190"/>
      <c r="OGP435" s="190"/>
      <c r="OGQ435" s="190"/>
      <c r="OGR435" s="190"/>
      <c r="OGS435" s="190"/>
      <c r="OGT435" s="190"/>
      <c r="OGU435" s="190"/>
      <c r="OGV435" s="190"/>
      <c r="OGW435" s="190"/>
      <c r="OGX435" s="190"/>
      <c r="OGY435" s="190"/>
      <c r="OGZ435" s="190"/>
      <c r="OHA435" s="190"/>
      <c r="OHB435" s="190"/>
      <c r="OHC435" s="190"/>
      <c r="OHD435" s="190"/>
      <c r="OHE435" s="190"/>
      <c r="OHF435" s="190"/>
      <c r="OHG435" s="190"/>
      <c r="OHH435" s="190"/>
      <c r="OHI435" s="190"/>
      <c r="OHJ435" s="190"/>
      <c r="OHK435" s="190"/>
      <c r="OHL435" s="190"/>
      <c r="OHM435" s="190"/>
      <c r="OHN435" s="190"/>
      <c r="OHO435" s="190"/>
      <c r="OHP435" s="190"/>
      <c r="OHQ435" s="190"/>
      <c r="OHR435" s="190"/>
      <c r="OHS435" s="190"/>
      <c r="OHT435" s="190"/>
      <c r="OHU435" s="190"/>
      <c r="OHV435" s="190"/>
      <c r="OHW435" s="190"/>
      <c r="OHX435" s="190"/>
      <c r="OHY435" s="190"/>
      <c r="OHZ435" s="190"/>
      <c r="OIA435" s="190"/>
      <c r="OIB435" s="190"/>
      <c r="OIC435" s="190"/>
      <c r="OID435" s="190"/>
      <c r="OIE435" s="190"/>
      <c r="OIF435" s="190"/>
      <c r="OIG435" s="190"/>
      <c r="OIH435" s="190"/>
      <c r="OII435" s="190"/>
      <c r="OIJ435" s="190"/>
      <c r="OIK435" s="190"/>
      <c r="OIL435" s="190"/>
      <c r="OIM435" s="190"/>
      <c r="OIN435" s="190"/>
      <c r="OIO435" s="190"/>
      <c r="OIP435" s="190"/>
      <c r="OIQ435" s="190"/>
      <c r="OIR435" s="190"/>
      <c r="OIS435" s="190"/>
      <c r="OIT435" s="190"/>
      <c r="OIU435" s="190"/>
      <c r="OIV435" s="190"/>
      <c r="OIW435" s="190"/>
      <c r="OIX435" s="190"/>
      <c r="OIY435" s="190"/>
      <c r="OIZ435" s="190"/>
      <c r="OJA435" s="190"/>
      <c r="OJB435" s="190"/>
      <c r="OJC435" s="190"/>
      <c r="OJD435" s="190"/>
      <c r="OJE435" s="190"/>
      <c r="OJF435" s="190"/>
      <c r="OJG435" s="190"/>
      <c r="OJH435" s="190"/>
      <c r="OJI435" s="190"/>
      <c r="OJJ435" s="190"/>
      <c r="OJK435" s="190"/>
      <c r="OJL435" s="190"/>
      <c r="OJM435" s="190"/>
      <c r="OJN435" s="190"/>
      <c r="OJO435" s="190"/>
      <c r="OJP435" s="190"/>
      <c r="OJQ435" s="190"/>
      <c r="OJR435" s="190"/>
      <c r="OJS435" s="190"/>
      <c r="OJT435" s="190"/>
      <c r="OJU435" s="190"/>
      <c r="OJV435" s="190"/>
      <c r="OJW435" s="190"/>
      <c r="OJX435" s="190"/>
      <c r="OJY435" s="190"/>
      <c r="OJZ435" s="190"/>
      <c r="OKA435" s="190"/>
      <c r="OKB435" s="190"/>
      <c r="OKC435" s="190"/>
      <c r="OKD435" s="190"/>
      <c r="OKE435" s="190"/>
      <c r="OKF435" s="190"/>
      <c r="OKG435" s="190"/>
      <c r="OKH435" s="190"/>
      <c r="OKI435" s="190"/>
      <c r="OKJ435" s="190"/>
      <c r="OKK435" s="190"/>
      <c r="OKL435" s="190"/>
      <c r="OKM435" s="190"/>
      <c r="OKN435" s="190"/>
      <c r="OKO435" s="190"/>
      <c r="OKP435" s="190"/>
      <c r="OKQ435" s="190"/>
      <c r="OKR435" s="190"/>
      <c r="OKS435" s="190"/>
      <c r="OKT435" s="190"/>
      <c r="OKU435" s="190"/>
      <c r="OKV435" s="190"/>
      <c r="OKW435" s="190"/>
      <c r="OKX435" s="190"/>
      <c r="OKY435" s="190"/>
      <c r="OKZ435" s="190"/>
      <c r="OLA435" s="190"/>
      <c r="OLB435" s="190"/>
      <c r="OLC435" s="190"/>
      <c r="OLD435" s="190"/>
      <c r="OLE435" s="190"/>
      <c r="OLF435" s="190"/>
      <c r="OLG435" s="190"/>
      <c r="OLH435" s="190"/>
      <c r="OLI435" s="190"/>
      <c r="OLJ435" s="190"/>
      <c r="OLK435" s="190"/>
      <c r="OLL435" s="190"/>
      <c r="OLM435" s="190"/>
      <c r="OLN435" s="190"/>
      <c r="OLO435" s="190"/>
      <c r="OLP435" s="190"/>
      <c r="OLQ435" s="190"/>
      <c r="OLR435" s="190"/>
      <c r="OLS435" s="190"/>
      <c r="OLT435" s="190"/>
      <c r="OLU435" s="190"/>
      <c r="OLV435" s="190"/>
      <c r="OLW435" s="190"/>
      <c r="OLX435" s="190"/>
      <c r="OLY435" s="190"/>
      <c r="OLZ435" s="190"/>
      <c r="OMA435" s="190"/>
      <c r="OMB435" s="190"/>
      <c r="OMC435" s="190"/>
      <c r="OMD435" s="190"/>
      <c r="OME435" s="190"/>
      <c r="OMF435" s="190"/>
      <c r="OMG435" s="190"/>
      <c r="OMH435" s="190"/>
      <c r="OMI435" s="190"/>
      <c r="OMJ435" s="190"/>
      <c r="OMK435" s="190"/>
      <c r="OML435" s="190"/>
      <c r="OMM435" s="190"/>
      <c r="OMN435" s="190"/>
      <c r="OMO435" s="190"/>
      <c r="OMP435" s="190"/>
      <c r="OMQ435" s="190"/>
      <c r="OMR435" s="190"/>
      <c r="OMS435" s="190"/>
      <c r="OMT435" s="190"/>
      <c r="OMU435" s="190"/>
      <c r="OMV435" s="190"/>
      <c r="OMW435" s="190"/>
      <c r="OMX435" s="190"/>
      <c r="OMY435" s="190"/>
      <c r="OMZ435" s="190"/>
      <c r="ONA435" s="190"/>
      <c r="ONB435" s="190"/>
      <c r="ONC435" s="190"/>
      <c r="OND435" s="190"/>
      <c r="ONE435" s="190"/>
      <c r="ONF435" s="190"/>
      <c r="ONG435" s="190"/>
      <c r="ONH435" s="190"/>
      <c r="ONI435" s="190"/>
      <c r="ONJ435" s="190"/>
      <c r="ONK435" s="190"/>
      <c r="ONL435" s="190"/>
      <c r="ONM435" s="190"/>
      <c r="ONN435" s="190"/>
      <c r="ONO435" s="190"/>
      <c r="ONP435" s="190"/>
      <c r="ONQ435" s="190"/>
      <c r="ONR435" s="190"/>
      <c r="ONS435" s="190"/>
      <c r="ONT435" s="190"/>
      <c r="ONU435" s="190"/>
      <c r="ONV435" s="190"/>
      <c r="ONW435" s="190"/>
      <c r="ONX435" s="190"/>
      <c r="ONY435" s="190"/>
      <c r="ONZ435" s="190"/>
      <c r="OOA435" s="190"/>
      <c r="OOB435" s="190"/>
      <c r="OOC435" s="190"/>
      <c r="OOD435" s="190"/>
      <c r="OOE435" s="190"/>
      <c r="OOF435" s="190"/>
      <c r="OOG435" s="190"/>
      <c r="OOH435" s="190"/>
      <c r="OOI435" s="190"/>
      <c r="OOJ435" s="190"/>
      <c r="OOK435" s="190"/>
      <c r="OOL435" s="190"/>
      <c r="OOM435" s="190"/>
      <c r="OON435" s="190"/>
      <c r="OOO435" s="190"/>
      <c r="OOP435" s="190"/>
      <c r="OOQ435" s="190"/>
      <c r="OOR435" s="190"/>
      <c r="OOS435" s="190"/>
      <c r="OOT435" s="190"/>
      <c r="OOU435" s="190"/>
      <c r="OOV435" s="190"/>
      <c r="OOW435" s="190"/>
      <c r="OOX435" s="190"/>
      <c r="OOY435" s="190"/>
      <c r="OOZ435" s="190"/>
      <c r="OPA435" s="190"/>
      <c r="OPB435" s="190"/>
      <c r="OPC435" s="190"/>
      <c r="OPD435" s="190"/>
      <c r="OPE435" s="190"/>
      <c r="OPF435" s="190"/>
      <c r="OPG435" s="190"/>
      <c r="OPH435" s="190"/>
      <c r="OPI435" s="190"/>
      <c r="OPJ435" s="190"/>
      <c r="OPK435" s="190"/>
      <c r="OPL435" s="190"/>
      <c r="OPM435" s="190"/>
      <c r="OPN435" s="190"/>
      <c r="OPO435" s="190"/>
      <c r="OPP435" s="190"/>
      <c r="OPQ435" s="190"/>
      <c r="OPR435" s="190"/>
      <c r="OPS435" s="190"/>
      <c r="OPT435" s="190"/>
      <c r="OPU435" s="190"/>
      <c r="OPV435" s="190"/>
      <c r="OPW435" s="190"/>
      <c r="OPX435" s="190"/>
      <c r="OPY435" s="190"/>
      <c r="OPZ435" s="190"/>
      <c r="OQA435" s="190"/>
      <c r="OQB435" s="190"/>
      <c r="OQC435" s="190"/>
      <c r="OQD435" s="190"/>
      <c r="OQE435" s="190"/>
      <c r="OQF435" s="190"/>
      <c r="OQG435" s="190"/>
      <c r="OQH435" s="190"/>
      <c r="OQI435" s="190"/>
      <c r="OQJ435" s="190"/>
      <c r="OQK435" s="190"/>
      <c r="OQL435" s="190"/>
      <c r="OQM435" s="190"/>
      <c r="OQN435" s="190"/>
      <c r="OQO435" s="190"/>
      <c r="OQP435" s="190"/>
      <c r="OQQ435" s="190"/>
      <c r="OQR435" s="190"/>
      <c r="OQS435" s="190"/>
      <c r="OQT435" s="190"/>
      <c r="OQU435" s="190"/>
      <c r="OQV435" s="190"/>
      <c r="OQW435" s="190"/>
      <c r="OQX435" s="190"/>
      <c r="OQY435" s="190"/>
      <c r="OQZ435" s="190"/>
      <c r="ORA435" s="190"/>
      <c r="ORB435" s="190"/>
      <c r="ORC435" s="190"/>
      <c r="ORD435" s="190"/>
      <c r="ORE435" s="190"/>
      <c r="ORF435" s="190"/>
      <c r="ORG435" s="190"/>
      <c r="ORH435" s="190"/>
      <c r="ORI435" s="190"/>
      <c r="ORJ435" s="190"/>
      <c r="ORK435" s="190"/>
      <c r="ORL435" s="190"/>
      <c r="ORM435" s="190"/>
      <c r="ORN435" s="190"/>
      <c r="ORO435" s="190"/>
      <c r="ORP435" s="190"/>
      <c r="ORQ435" s="190"/>
      <c r="ORR435" s="190"/>
      <c r="ORS435" s="190"/>
      <c r="ORT435" s="190"/>
      <c r="ORU435" s="190"/>
      <c r="ORV435" s="190"/>
      <c r="ORW435" s="190"/>
      <c r="ORX435" s="190"/>
      <c r="ORY435" s="190"/>
      <c r="ORZ435" s="190"/>
      <c r="OSA435" s="190"/>
      <c r="OSB435" s="190"/>
      <c r="OSC435" s="190"/>
      <c r="OSD435" s="190"/>
      <c r="OSE435" s="190"/>
      <c r="OSF435" s="190"/>
      <c r="OSG435" s="190"/>
      <c r="OSH435" s="190"/>
      <c r="OSI435" s="190"/>
      <c r="OSJ435" s="190"/>
      <c r="OSK435" s="190"/>
      <c r="OSL435" s="190"/>
      <c r="OSM435" s="190"/>
      <c r="OSN435" s="190"/>
      <c r="OSO435" s="190"/>
      <c r="OSP435" s="190"/>
      <c r="OSQ435" s="190"/>
      <c r="OSR435" s="190"/>
      <c r="OSS435" s="190"/>
      <c r="OST435" s="190"/>
      <c r="OSU435" s="190"/>
      <c r="OSV435" s="190"/>
      <c r="OSW435" s="190"/>
      <c r="OSX435" s="190"/>
      <c r="OSY435" s="190"/>
      <c r="OSZ435" s="190"/>
      <c r="OTA435" s="190"/>
      <c r="OTB435" s="190"/>
      <c r="OTC435" s="190"/>
      <c r="OTD435" s="190"/>
      <c r="OTE435" s="190"/>
      <c r="OTF435" s="190"/>
      <c r="OTG435" s="190"/>
      <c r="OTH435" s="190"/>
      <c r="OTI435" s="190"/>
      <c r="OTJ435" s="190"/>
      <c r="OTK435" s="190"/>
      <c r="OTL435" s="190"/>
      <c r="OTM435" s="190"/>
      <c r="OTN435" s="190"/>
      <c r="OTO435" s="190"/>
      <c r="OTP435" s="190"/>
      <c r="OTQ435" s="190"/>
      <c r="OTR435" s="190"/>
      <c r="OTS435" s="190"/>
      <c r="OTT435" s="190"/>
      <c r="OTU435" s="190"/>
      <c r="OTV435" s="190"/>
      <c r="OTW435" s="190"/>
      <c r="OTX435" s="190"/>
      <c r="OTY435" s="190"/>
      <c r="OTZ435" s="190"/>
      <c r="OUA435" s="190"/>
      <c r="OUB435" s="190"/>
      <c r="OUC435" s="190"/>
      <c r="OUD435" s="190"/>
      <c r="OUE435" s="190"/>
      <c r="OUF435" s="190"/>
      <c r="OUG435" s="190"/>
      <c r="OUH435" s="190"/>
      <c r="OUI435" s="190"/>
      <c r="OUJ435" s="190"/>
      <c r="OUK435" s="190"/>
      <c r="OUL435" s="190"/>
      <c r="OUM435" s="190"/>
      <c r="OUN435" s="190"/>
      <c r="OUO435" s="190"/>
      <c r="OUP435" s="190"/>
      <c r="OUQ435" s="190"/>
      <c r="OUR435" s="190"/>
      <c r="OUS435" s="190"/>
      <c r="OUT435" s="190"/>
      <c r="OUU435" s="190"/>
      <c r="OUV435" s="190"/>
      <c r="OUW435" s="190"/>
      <c r="OUX435" s="190"/>
      <c r="OUY435" s="190"/>
      <c r="OUZ435" s="190"/>
      <c r="OVA435" s="190"/>
      <c r="OVB435" s="190"/>
      <c r="OVC435" s="190"/>
      <c r="OVD435" s="190"/>
      <c r="OVE435" s="190"/>
      <c r="OVF435" s="190"/>
      <c r="OVG435" s="190"/>
      <c r="OVH435" s="190"/>
      <c r="OVI435" s="190"/>
      <c r="OVJ435" s="190"/>
      <c r="OVK435" s="190"/>
      <c r="OVL435" s="190"/>
      <c r="OVM435" s="190"/>
      <c r="OVN435" s="190"/>
      <c r="OVO435" s="190"/>
      <c r="OVP435" s="190"/>
      <c r="OVQ435" s="190"/>
      <c r="OVR435" s="190"/>
      <c r="OVS435" s="190"/>
      <c r="OVT435" s="190"/>
      <c r="OVU435" s="190"/>
      <c r="OVV435" s="190"/>
      <c r="OVW435" s="190"/>
      <c r="OVX435" s="190"/>
      <c r="OVY435" s="190"/>
      <c r="OVZ435" s="190"/>
      <c r="OWA435" s="190"/>
      <c r="OWB435" s="190"/>
      <c r="OWC435" s="190"/>
      <c r="OWD435" s="190"/>
      <c r="OWE435" s="190"/>
      <c r="OWF435" s="190"/>
      <c r="OWG435" s="190"/>
      <c r="OWH435" s="190"/>
      <c r="OWI435" s="190"/>
      <c r="OWJ435" s="190"/>
      <c r="OWK435" s="190"/>
      <c r="OWL435" s="190"/>
      <c r="OWM435" s="190"/>
      <c r="OWN435" s="190"/>
      <c r="OWO435" s="190"/>
      <c r="OWP435" s="190"/>
      <c r="OWQ435" s="190"/>
      <c r="OWR435" s="190"/>
      <c r="OWS435" s="190"/>
      <c r="OWT435" s="190"/>
      <c r="OWU435" s="190"/>
      <c r="OWV435" s="190"/>
      <c r="OWW435" s="190"/>
      <c r="OWX435" s="190"/>
      <c r="OWY435" s="190"/>
      <c r="OWZ435" s="190"/>
      <c r="OXA435" s="190"/>
      <c r="OXB435" s="190"/>
      <c r="OXC435" s="190"/>
      <c r="OXD435" s="190"/>
      <c r="OXE435" s="190"/>
      <c r="OXF435" s="190"/>
      <c r="OXG435" s="190"/>
      <c r="OXH435" s="190"/>
      <c r="OXI435" s="190"/>
      <c r="OXJ435" s="190"/>
      <c r="OXK435" s="190"/>
      <c r="OXL435" s="190"/>
      <c r="OXM435" s="190"/>
      <c r="OXN435" s="190"/>
      <c r="OXO435" s="190"/>
      <c r="OXP435" s="190"/>
      <c r="OXQ435" s="190"/>
      <c r="OXR435" s="190"/>
      <c r="OXS435" s="190"/>
      <c r="OXT435" s="190"/>
      <c r="OXU435" s="190"/>
      <c r="OXV435" s="190"/>
      <c r="OXW435" s="190"/>
      <c r="OXX435" s="190"/>
      <c r="OXY435" s="190"/>
      <c r="OXZ435" s="190"/>
      <c r="OYA435" s="190"/>
      <c r="OYB435" s="190"/>
      <c r="OYC435" s="190"/>
      <c r="OYD435" s="190"/>
      <c r="OYE435" s="190"/>
      <c r="OYF435" s="190"/>
      <c r="OYG435" s="190"/>
      <c r="OYH435" s="190"/>
      <c r="OYI435" s="190"/>
      <c r="OYJ435" s="190"/>
      <c r="OYK435" s="190"/>
      <c r="OYL435" s="190"/>
      <c r="OYM435" s="190"/>
      <c r="OYN435" s="190"/>
      <c r="OYO435" s="190"/>
      <c r="OYP435" s="190"/>
      <c r="OYQ435" s="190"/>
      <c r="OYR435" s="190"/>
      <c r="OYS435" s="190"/>
      <c r="OYT435" s="190"/>
      <c r="OYU435" s="190"/>
      <c r="OYV435" s="190"/>
      <c r="OYW435" s="190"/>
      <c r="OYX435" s="190"/>
      <c r="OYY435" s="190"/>
      <c r="OYZ435" s="190"/>
      <c r="OZA435" s="190"/>
      <c r="OZB435" s="190"/>
      <c r="OZC435" s="190"/>
      <c r="OZD435" s="190"/>
      <c r="OZE435" s="190"/>
      <c r="OZF435" s="190"/>
      <c r="OZG435" s="190"/>
      <c r="OZH435" s="190"/>
      <c r="OZI435" s="190"/>
      <c r="OZJ435" s="190"/>
      <c r="OZK435" s="190"/>
      <c r="OZL435" s="190"/>
      <c r="OZM435" s="190"/>
      <c r="OZN435" s="190"/>
      <c r="OZO435" s="190"/>
      <c r="OZP435" s="190"/>
      <c r="OZQ435" s="190"/>
      <c r="OZR435" s="190"/>
      <c r="OZS435" s="190"/>
      <c r="OZT435" s="190"/>
      <c r="OZU435" s="190"/>
      <c r="OZV435" s="190"/>
      <c r="OZW435" s="190"/>
      <c r="OZX435" s="190"/>
      <c r="OZY435" s="190"/>
      <c r="OZZ435" s="190"/>
      <c r="PAA435" s="190"/>
      <c r="PAB435" s="190"/>
      <c r="PAC435" s="190"/>
      <c r="PAD435" s="190"/>
      <c r="PAE435" s="190"/>
      <c r="PAF435" s="190"/>
      <c r="PAG435" s="190"/>
      <c r="PAH435" s="190"/>
      <c r="PAI435" s="190"/>
      <c r="PAJ435" s="190"/>
      <c r="PAK435" s="190"/>
      <c r="PAL435" s="190"/>
      <c r="PAM435" s="190"/>
      <c r="PAN435" s="190"/>
      <c r="PAO435" s="190"/>
      <c r="PAP435" s="190"/>
      <c r="PAQ435" s="190"/>
      <c r="PAR435" s="190"/>
      <c r="PAS435" s="190"/>
      <c r="PAT435" s="190"/>
      <c r="PAU435" s="190"/>
      <c r="PAV435" s="190"/>
      <c r="PAW435" s="190"/>
      <c r="PAX435" s="190"/>
      <c r="PAY435" s="190"/>
      <c r="PAZ435" s="190"/>
      <c r="PBA435" s="190"/>
      <c r="PBB435" s="190"/>
      <c r="PBC435" s="190"/>
      <c r="PBD435" s="190"/>
      <c r="PBE435" s="190"/>
      <c r="PBF435" s="190"/>
      <c r="PBG435" s="190"/>
      <c r="PBH435" s="190"/>
      <c r="PBI435" s="190"/>
      <c r="PBJ435" s="190"/>
      <c r="PBK435" s="190"/>
      <c r="PBL435" s="190"/>
      <c r="PBM435" s="190"/>
      <c r="PBN435" s="190"/>
      <c r="PBO435" s="190"/>
      <c r="PBP435" s="190"/>
      <c r="PBQ435" s="190"/>
      <c r="PBR435" s="190"/>
      <c r="PBS435" s="190"/>
      <c r="PBT435" s="190"/>
      <c r="PBU435" s="190"/>
      <c r="PBV435" s="190"/>
      <c r="PBW435" s="190"/>
      <c r="PBX435" s="190"/>
      <c r="PBY435" s="190"/>
      <c r="PBZ435" s="190"/>
      <c r="PCA435" s="190"/>
      <c r="PCB435" s="190"/>
      <c r="PCC435" s="190"/>
      <c r="PCD435" s="190"/>
      <c r="PCE435" s="190"/>
      <c r="PCF435" s="190"/>
      <c r="PCG435" s="190"/>
      <c r="PCH435" s="190"/>
      <c r="PCI435" s="190"/>
      <c r="PCJ435" s="190"/>
      <c r="PCK435" s="190"/>
      <c r="PCL435" s="190"/>
      <c r="PCM435" s="190"/>
      <c r="PCN435" s="190"/>
      <c r="PCO435" s="190"/>
      <c r="PCP435" s="190"/>
      <c r="PCQ435" s="190"/>
      <c r="PCR435" s="190"/>
      <c r="PCS435" s="190"/>
      <c r="PCT435" s="190"/>
      <c r="PCU435" s="190"/>
      <c r="PCV435" s="190"/>
      <c r="PCW435" s="190"/>
      <c r="PCX435" s="190"/>
      <c r="PCY435" s="190"/>
      <c r="PCZ435" s="190"/>
      <c r="PDA435" s="190"/>
      <c r="PDB435" s="190"/>
      <c r="PDC435" s="190"/>
      <c r="PDD435" s="190"/>
      <c r="PDE435" s="190"/>
      <c r="PDF435" s="190"/>
      <c r="PDG435" s="190"/>
      <c r="PDH435" s="190"/>
      <c r="PDI435" s="190"/>
      <c r="PDJ435" s="190"/>
      <c r="PDK435" s="190"/>
      <c r="PDL435" s="190"/>
      <c r="PDM435" s="190"/>
      <c r="PDN435" s="190"/>
      <c r="PDO435" s="190"/>
      <c r="PDP435" s="190"/>
      <c r="PDQ435" s="190"/>
      <c r="PDR435" s="190"/>
      <c r="PDS435" s="190"/>
      <c r="PDT435" s="190"/>
      <c r="PDU435" s="190"/>
      <c r="PDV435" s="190"/>
      <c r="PDW435" s="190"/>
      <c r="PDX435" s="190"/>
      <c r="PDY435" s="190"/>
      <c r="PDZ435" s="190"/>
      <c r="PEA435" s="190"/>
      <c r="PEB435" s="190"/>
      <c r="PEC435" s="190"/>
      <c r="PED435" s="190"/>
      <c r="PEE435" s="190"/>
      <c r="PEF435" s="190"/>
      <c r="PEG435" s="190"/>
      <c r="PEH435" s="190"/>
      <c r="PEI435" s="190"/>
      <c r="PEJ435" s="190"/>
      <c r="PEK435" s="190"/>
      <c r="PEL435" s="190"/>
      <c r="PEM435" s="190"/>
      <c r="PEN435" s="190"/>
      <c r="PEO435" s="190"/>
      <c r="PEP435" s="190"/>
      <c r="PEQ435" s="190"/>
      <c r="PER435" s="190"/>
      <c r="PES435" s="190"/>
      <c r="PET435" s="190"/>
      <c r="PEU435" s="190"/>
      <c r="PEV435" s="190"/>
      <c r="PEW435" s="190"/>
      <c r="PEX435" s="190"/>
      <c r="PEY435" s="190"/>
      <c r="PEZ435" s="190"/>
      <c r="PFA435" s="190"/>
      <c r="PFB435" s="190"/>
      <c r="PFC435" s="190"/>
      <c r="PFD435" s="190"/>
      <c r="PFE435" s="190"/>
      <c r="PFF435" s="190"/>
      <c r="PFG435" s="190"/>
      <c r="PFH435" s="190"/>
      <c r="PFI435" s="190"/>
      <c r="PFJ435" s="190"/>
      <c r="PFK435" s="190"/>
      <c r="PFL435" s="190"/>
      <c r="PFM435" s="190"/>
      <c r="PFN435" s="190"/>
      <c r="PFO435" s="190"/>
      <c r="PFP435" s="190"/>
      <c r="PFQ435" s="190"/>
      <c r="PFR435" s="190"/>
      <c r="PFS435" s="190"/>
      <c r="PFT435" s="190"/>
      <c r="PFU435" s="190"/>
      <c r="PFV435" s="190"/>
      <c r="PFW435" s="190"/>
      <c r="PFX435" s="190"/>
      <c r="PFY435" s="190"/>
      <c r="PFZ435" s="190"/>
      <c r="PGA435" s="190"/>
      <c r="PGB435" s="190"/>
      <c r="PGC435" s="190"/>
      <c r="PGD435" s="190"/>
      <c r="PGE435" s="190"/>
      <c r="PGF435" s="190"/>
      <c r="PGG435" s="190"/>
      <c r="PGH435" s="190"/>
      <c r="PGI435" s="190"/>
      <c r="PGJ435" s="190"/>
      <c r="PGK435" s="190"/>
      <c r="PGL435" s="190"/>
      <c r="PGM435" s="190"/>
      <c r="PGN435" s="190"/>
      <c r="PGO435" s="190"/>
      <c r="PGP435" s="190"/>
      <c r="PGQ435" s="190"/>
      <c r="PGR435" s="190"/>
      <c r="PGS435" s="190"/>
      <c r="PGT435" s="190"/>
      <c r="PGU435" s="190"/>
      <c r="PGV435" s="190"/>
      <c r="PGW435" s="190"/>
      <c r="PGX435" s="190"/>
      <c r="PGY435" s="190"/>
      <c r="PGZ435" s="190"/>
      <c r="PHA435" s="190"/>
      <c r="PHB435" s="190"/>
      <c r="PHC435" s="190"/>
      <c r="PHD435" s="190"/>
      <c r="PHE435" s="190"/>
      <c r="PHF435" s="190"/>
      <c r="PHG435" s="190"/>
      <c r="PHH435" s="190"/>
      <c r="PHI435" s="190"/>
      <c r="PHJ435" s="190"/>
      <c r="PHK435" s="190"/>
      <c r="PHL435" s="190"/>
      <c r="PHM435" s="190"/>
      <c r="PHN435" s="190"/>
      <c r="PHO435" s="190"/>
      <c r="PHP435" s="190"/>
      <c r="PHQ435" s="190"/>
      <c r="PHR435" s="190"/>
      <c r="PHS435" s="190"/>
      <c r="PHT435" s="190"/>
      <c r="PHU435" s="190"/>
      <c r="PHV435" s="190"/>
      <c r="PHW435" s="190"/>
      <c r="PHX435" s="190"/>
      <c r="PHY435" s="190"/>
      <c r="PHZ435" s="190"/>
      <c r="PIA435" s="190"/>
      <c r="PIB435" s="190"/>
      <c r="PIC435" s="190"/>
      <c r="PID435" s="190"/>
      <c r="PIE435" s="190"/>
      <c r="PIF435" s="190"/>
      <c r="PIG435" s="190"/>
      <c r="PIH435" s="190"/>
      <c r="PII435" s="190"/>
      <c r="PIJ435" s="190"/>
      <c r="PIK435" s="190"/>
      <c r="PIL435" s="190"/>
      <c r="PIM435" s="190"/>
      <c r="PIN435" s="190"/>
      <c r="PIO435" s="190"/>
      <c r="PIP435" s="190"/>
      <c r="PIQ435" s="190"/>
      <c r="PIR435" s="190"/>
      <c r="PIS435" s="190"/>
      <c r="PIT435" s="190"/>
      <c r="PIU435" s="190"/>
      <c r="PIV435" s="190"/>
      <c r="PIW435" s="190"/>
      <c r="PIX435" s="190"/>
      <c r="PIY435" s="190"/>
      <c r="PIZ435" s="190"/>
      <c r="PJA435" s="190"/>
      <c r="PJB435" s="190"/>
      <c r="PJC435" s="190"/>
      <c r="PJD435" s="190"/>
      <c r="PJE435" s="190"/>
      <c r="PJF435" s="190"/>
      <c r="PJG435" s="190"/>
      <c r="PJH435" s="190"/>
      <c r="PJI435" s="190"/>
      <c r="PJJ435" s="190"/>
      <c r="PJK435" s="190"/>
      <c r="PJL435" s="190"/>
      <c r="PJM435" s="190"/>
      <c r="PJN435" s="190"/>
      <c r="PJO435" s="190"/>
      <c r="PJP435" s="190"/>
      <c r="PJQ435" s="190"/>
      <c r="PJR435" s="190"/>
      <c r="PJS435" s="190"/>
      <c r="PJT435" s="190"/>
      <c r="PJU435" s="190"/>
      <c r="PJV435" s="190"/>
      <c r="PJW435" s="190"/>
      <c r="PJX435" s="190"/>
      <c r="PJY435" s="190"/>
      <c r="PJZ435" s="190"/>
      <c r="PKA435" s="190"/>
      <c r="PKB435" s="190"/>
      <c r="PKC435" s="190"/>
      <c r="PKD435" s="190"/>
      <c r="PKE435" s="190"/>
      <c r="PKF435" s="190"/>
      <c r="PKG435" s="190"/>
      <c r="PKH435" s="190"/>
      <c r="PKI435" s="190"/>
      <c r="PKJ435" s="190"/>
      <c r="PKK435" s="190"/>
      <c r="PKL435" s="190"/>
      <c r="PKM435" s="190"/>
      <c r="PKN435" s="190"/>
      <c r="PKO435" s="190"/>
      <c r="PKP435" s="190"/>
      <c r="PKQ435" s="190"/>
      <c r="PKR435" s="190"/>
      <c r="PKS435" s="190"/>
      <c r="PKT435" s="190"/>
      <c r="PKU435" s="190"/>
      <c r="PKV435" s="190"/>
      <c r="PKW435" s="190"/>
      <c r="PKX435" s="190"/>
      <c r="PKY435" s="190"/>
      <c r="PKZ435" s="190"/>
      <c r="PLA435" s="190"/>
      <c r="PLB435" s="190"/>
      <c r="PLC435" s="190"/>
      <c r="PLD435" s="190"/>
      <c r="PLE435" s="190"/>
      <c r="PLF435" s="190"/>
      <c r="PLG435" s="190"/>
      <c r="PLH435" s="190"/>
      <c r="PLI435" s="190"/>
      <c r="PLJ435" s="190"/>
      <c r="PLK435" s="190"/>
      <c r="PLL435" s="190"/>
      <c r="PLM435" s="190"/>
      <c r="PLN435" s="190"/>
      <c r="PLO435" s="190"/>
      <c r="PLP435" s="190"/>
      <c r="PLQ435" s="190"/>
      <c r="PLR435" s="190"/>
      <c r="PLS435" s="190"/>
      <c r="PLT435" s="190"/>
      <c r="PLU435" s="190"/>
      <c r="PLV435" s="190"/>
      <c r="PLW435" s="190"/>
      <c r="PLX435" s="190"/>
      <c r="PLY435" s="190"/>
      <c r="PLZ435" s="190"/>
      <c r="PMA435" s="190"/>
      <c r="PMB435" s="190"/>
      <c r="PMC435" s="190"/>
      <c r="PMD435" s="190"/>
      <c r="PME435" s="190"/>
      <c r="PMF435" s="190"/>
      <c r="PMG435" s="190"/>
      <c r="PMH435" s="190"/>
      <c r="PMI435" s="190"/>
      <c r="PMJ435" s="190"/>
      <c r="PMK435" s="190"/>
      <c r="PML435" s="190"/>
      <c r="PMM435" s="190"/>
      <c r="PMN435" s="190"/>
      <c r="PMO435" s="190"/>
      <c r="PMP435" s="190"/>
      <c r="PMQ435" s="190"/>
      <c r="PMR435" s="190"/>
      <c r="PMS435" s="190"/>
      <c r="PMT435" s="190"/>
      <c r="PMU435" s="190"/>
      <c r="PMV435" s="190"/>
      <c r="PMW435" s="190"/>
      <c r="PMX435" s="190"/>
      <c r="PMY435" s="190"/>
      <c r="PMZ435" s="190"/>
      <c r="PNA435" s="190"/>
      <c r="PNB435" s="190"/>
      <c r="PNC435" s="190"/>
      <c r="PND435" s="190"/>
      <c r="PNE435" s="190"/>
      <c r="PNF435" s="190"/>
      <c r="PNG435" s="190"/>
      <c r="PNH435" s="190"/>
      <c r="PNI435" s="190"/>
      <c r="PNJ435" s="190"/>
      <c r="PNK435" s="190"/>
      <c r="PNL435" s="190"/>
      <c r="PNM435" s="190"/>
      <c r="PNN435" s="190"/>
      <c r="PNO435" s="190"/>
      <c r="PNP435" s="190"/>
      <c r="PNQ435" s="190"/>
      <c r="PNR435" s="190"/>
      <c r="PNS435" s="190"/>
      <c r="PNT435" s="190"/>
      <c r="PNU435" s="190"/>
      <c r="PNV435" s="190"/>
      <c r="PNW435" s="190"/>
      <c r="PNX435" s="190"/>
      <c r="PNY435" s="190"/>
      <c r="PNZ435" s="190"/>
      <c r="POA435" s="190"/>
      <c r="POB435" s="190"/>
      <c r="POC435" s="190"/>
      <c r="POD435" s="190"/>
      <c r="POE435" s="190"/>
      <c r="POF435" s="190"/>
      <c r="POG435" s="190"/>
      <c r="POH435" s="190"/>
      <c r="POI435" s="190"/>
      <c r="POJ435" s="190"/>
      <c r="POK435" s="190"/>
      <c r="POL435" s="190"/>
      <c r="POM435" s="190"/>
      <c r="PON435" s="190"/>
      <c r="POO435" s="190"/>
      <c r="POP435" s="190"/>
      <c r="POQ435" s="190"/>
      <c r="POR435" s="190"/>
      <c r="POS435" s="190"/>
      <c r="POT435" s="190"/>
      <c r="POU435" s="190"/>
      <c r="POV435" s="190"/>
      <c r="POW435" s="190"/>
      <c r="POX435" s="190"/>
      <c r="POY435" s="190"/>
      <c r="POZ435" s="190"/>
      <c r="PPA435" s="190"/>
      <c r="PPB435" s="190"/>
      <c r="PPC435" s="190"/>
      <c r="PPD435" s="190"/>
      <c r="PPE435" s="190"/>
      <c r="PPF435" s="190"/>
      <c r="PPG435" s="190"/>
      <c r="PPH435" s="190"/>
      <c r="PPI435" s="190"/>
      <c r="PPJ435" s="190"/>
      <c r="PPK435" s="190"/>
      <c r="PPL435" s="190"/>
      <c r="PPM435" s="190"/>
      <c r="PPN435" s="190"/>
      <c r="PPO435" s="190"/>
      <c r="PPP435" s="190"/>
      <c r="PPQ435" s="190"/>
      <c r="PPR435" s="190"/>
      <c r="PPS435" s="190"/>
      <c r="PPT435" s="190"/>
      <c r="PPU435" s="190"/>
      <c r="PPV435" s="190"/>
      <c r="PPW435" s="190"/>
      <c r="PPX435" s="190"/>
      <c r="PPY435" s="190"/>
      <c r="PPZ435" s="190"/>
      <c r="PQA435" s="190"/>
      <c r="PQB435" s="190"/>
      <c r="PQC435" s="190"/>
      <c r="PQD435" s="190"/>
      <c r="PQE435" s="190"/>
      <c r="PQF435" s="190"/>
      <c r="PQG435" s="190"/>
      <c r="PQH435" s="190"/>
      <c r="PQI435" s="190"/>
      <c r="PQJ435" s="190"/>
      <c r="PQK435" s="190"/>
      <c r="PQL435" s="190"/>
      <c r="PQM435" s="190"/>
      <c r="PQN435" s="190"/>
      <c r="PQO435" s="190"/>
      <c r="PQP435" s="190"/>
      <c r="PQQ435" s="190"/>
      <c r="PQR435" s="190"/>
      <c r="PQS435" s="190"/>
      <c r="PQT435" s="190"/>
      <c r="PQU435" s="190"/>
      <c r="PQV435" s="190"/>
      <c r="PQW435" s="190"/>
      <c r="PQX435" s="190"/>
      <c r="PQY435" s="190"/>
      <c r="PQZ435" s="190"/>
      <c r="PRA435" s="190"/>
      <c r="PRB435" s="190"/>
      <c r="PRC435" s="190"/>
      <c r="PRD435" s="190"/>
      <c r="PRE435" s="190"/>
      <c r="PRF435" s="190"/>
      <c r="PRG435" s="190"/>
      <c r="PRH435" s="190"/>
      <c r="PRI435" s="190"/>
      <c r="PRJ435" s="190"/>
      <c r="PRK435" s="190"/>
      <c r="PRL435" s="190"/>
      <c r="PRM435" s="190"/>
      <c r="PRN435" s="190"/>
      <c r="PRO435" s="190"/>
      <c r="PRP435" s="190"/>
      <c r="PRQ435" s="190"/>
      <c r="PRR435" s="190"/>
      <c r="PRS435" s="190"/>
      <c r="PRT435" s="190"/>
      <c r="PRU435" s="190"/>
      <c r="PRV435" s="190"/>
      <c r="PRW435" s="190"/>
      <c r="PRX435" s="190"/>
      <c r="PRY435" s="190"/>
      <c r="PRZ435" s="190"/>
      <c r="PSA435" s="190"/>
      <c r="PSB435" s="190"/>
      <c r="PSC435" s="190"/>
      <c r="PSD435" s="190"/>
      <c r="PSE435" s="190"/>
      <c r="PSF435" s="190"/>
      <c r="PSG435" s="190"/>
      <c r="PSH435" s="190"/>
      <c r="PSI435" s="190"/>
      <c r="PSJ435" s="190"/>
      <c r="PSK435" s="190"/>
      <c r="PSL435" s="190"/>
      <c r="PSM435" s="190"/>
      <c r="PSN435" s="190"/>
      <c r="PSO435" s="190"/>
      <c r="PSP435" s="190"/>
      <c r="PSQ435" s="190"/>
      <c r="PSR435" s="190"/>
      <c r="PSS435" s="190"/>
      <c r="PST435" s="190"/>
      <c r="PSU435" s="190"/>
      <c r="PSV435" s="190"/>
      <c r="PSW435" s="190"/>
      <c r="PSX435" s="190"/>
      <c r="PSY435" s="190"/>
      <c r="PSZ435" s="190"/>
      <c r="PTA435" s="190"/>
      <c r="PTB435" s="190"/>
      <c r="PTC435" s="190"/>
      <c r="PTD435" s="190"/>
      <c r="PTE435" s="190"/>
      <c r="PTF435" s="190"/>
      <c r="PTG435" s="190"/>
      <c r="PTH435" s="190"/>
      <c r="PTI435" s="190"/>
      <c r="PTJ435" s="190"/>
      <c r="PTK435" s="190"/>
      <c r="PTL435" s="190"/>
      <c r="PTM435" s="190"/>
      <c r="PTN435" s="190"/>
      <c r="PTO435" s="190"/>
      <c r="PTP435" s="190"/>
      <c r="PTQ435" s="190"/>
      <c r="PTR435" s="190"/>
      <c r="PTS435" s="190"/>
      <c r="PTT435" s="190"/>
      <c r="PTU435" s="190"/>
      <c r="PTV435" s="190"/>
      <c r="PTW435" s="190"/>
      <c r="PTX435" s="190"/>
      <c r="PTY435" s="190"/>
      <c r="PTZ435" s="190"/>
      <c r="PUA435" s="190"/>
      <c r="PUB435" s="190"/>
      <c r="PUC435" s="190"/>
      <c r="PUD435" s="190"/>
      <c r="PUE435" s="190"/>
      <c r="PUF435" s="190"/>
      <c r="PUG435" s="190"/>
      <c r="PUH435" s="190"/>
      <c r="PUI435" s="190"/>
      <c r="PUJ435" s="190"/>
      <c r="PUK435" s="190"/>
      <c r="PUL435" s="190"/>
      <c r="PUM435" s="190"/>
      <c r="PUN435" s="190"/>
      <c r="PUO435" s="190"/>
      <c r="PUP435" s="190"/>
      <c r="PUQ435" s="190"/>
      <c r="PUR435" s="190"/>
      <c r="PUS435" s="190"/>
      <c r="PUT435" s="190"/>
      <c r="PUU435" s="190"/>
      <c r="PUV435" s="190"/>
      <c r="PUW435" s="190"/>
      <c r="PUX435" s="190"/>
      <c r="PUY435" s="190"/>
      <c r="PUZ435" s="190"/>
      <c r="PVA435" s="190"/>
      <c r="PVB435" s="190"/>
      <c r="PVC435" s="190"/>
      <c r="PVD435" s="190"/>
      <c r="PVE435" s="190"/>
      <c r="PVF435" s="190"/>
      <c r="PVG435" s="190"/>
      <c r="PVH435" s="190"/>
      <c r="PVI435" s="190"/>
      <c r="PVJ435" s="190"/>
      <c r="PVK435" s="190"/>
      <c r="PVL435" s="190"/>
      <c r="PVM435" s="190"/>
      <c r="PVN435" s="190"/>
      <c r="PVO435" s="190"/>
      <c r="PVP435" s="190"/>
      <c r="PVQ435" s="190"/>
      <c r="PVR435" s="190"/>
      <c r="PVS435" s="190"/>
      <c r="PVT435" s="190"/>
      <c r="PVU435" s="190"/>
      <c r="PVV435" s="190"/>
      <c r="PVW435" s="190"/>
      <c r="PVX435" s="190"/>
      <c r="PVY435" s="190"/>
      <c r="PVZ435" s="190"/>
      <c r="PWA435" s="190"/>
      <c r="PWB435" s="190"/>
      <c r="PWC435" s="190"/>
      <c r="PWD435" s="190"/>
      <c r="PWE435" s="190"/>
      <c r="PWF435" s="190"/>
      <c r="PWG435" s="190"/>
      <c r="PWH435" s="190"/>
      <c r="PWI435" s="190"/>
      <c r="PWJ435" s="190"/>
      <c r="PWK435" s="190"/>
      <c r="PWL435" s="190"/>
      <c r="PWM435" s="190"/>
      <c r="PWN435" s="190"/>
      <c r="PWO435" s="190"/>
      <c r="PWP435" s="190"/>
      <c r="PWQ435" s="190"/>
      <c r="PWR435" s="190"/>
      <c r="PWS435" s="190"/>
      <c r="PWT435" s="190"/>
      <c r="PWU435" s="190"/>
      <c r="PWV435" s="190"/>
      <c r="PWW435" s="190"/>
      <c r="PWX435" s="190"/>
      <c r="PWY435" s="190"/>
      <c r="PWZ435" s="190"/>
      <c r="PXA435" s="190"/>
      <c r="PXB435" s="190"/>
      <c r="PXC435" s="190"/>
      <c r="PXD435" s="190"/>
      <c r="PXE435" s="190"/>
      <c r="PXF435" s="190"/>
      <c r="PXG435" s="190"/>
      <c r="PXH435" s="190"/>
      <c r="PXI435" s="190"/>
      <c r="PXJ435" s="190"/>
      <c r="PXK435" s="190"/>
      <c r="PXL435" s="190"/>
      <c r="PXM435" s="190"/>
      <c r="PXN435" s="190"/>
      <c r="PXO435" s="190"/>
      <c r="PXP435" s="190"/>
      <c r="PXQ435" s="190"/>
      <c r="PXR435" s="190"/>
      <c r="PXS435" s="190"/>
      <c r="PXT435" s="190"/>
      <c r="PXU435" s="190"/>
      <c r="PXV435" s="190"/>
      <c r="PXW435" s="190"/>
      <c r="PXX435" s="190"/>
      <c r="PXY435" s="190"/>
      <c r="PXZ435" s="190"/>
      <c r="PYA435" s="190"/>
      <c r="PYB435" s="190"/>
      <c r="PYC435" s="190"/>
      <c r="PYD435" s="190"/>
      <c r="PYE435" s="190"/>
      <c r="PYF435" s="190"/>
      <c r="PYG435" s="190"/>
      <c r="PYH435" s="190"/>
      <c r="PYI435" s="190"/>
      <c r="PYJ435" s="190"/>
      <c r="PYK435" s="190"/>
      <c r="PYL435" s="190"/>
      <c r="PYM435" s="190"/>
      <c r="PYN435" s="190"/>
      <c r="PYO435" s="190"/>
      <c r="PYP435" s="190"/>
      <c r="PYQ435" s="190"/>
      <c r="PYR435" s="190"/>
      <c r="PYS435" s="190"/>
      <c r="PYT435" s="190"/>
      <c r="PYU435" s="190"/>
      <c r="PYV435" s="190"/>
      <c r="PYW435" s="190"/>
      <c r="PYX435" s="190"/>
      <c r="PYY435" s="190"/>
      <c r="PYZ435" s="190"/>
      <c r="PZA435" s="190"/>
      <c r="PZB435" s="190"/>
      <c r="PZC435" s="190"/>
      <c r="PZD435" s="190"/>
      <c r="PZE435" s="190"/>
      <c r="PZF435" s="190"/>
      <c r="PZG435" s="190"/>
      <c r="PZH435" s="190"/>
      <c r="PZI435" s="190"/>
      <c r="PZJ435" s="190"/>
      <c r="PZK435" s="190"/>
      <c r="PZL435" s="190"/>
      <c r="PZM435" s="190"/>
      <c r="PZN435" s="190"/>
      <c r="PZO435" s="190"/>
      <c r="PZP435" s="190"/>
      <c r="PZQ435" s="190"/>
      <c r="PZR435" s="190"/>
      <c r="PZS435" s="190"/>
      <c r="PZT435" s="190"/>
      <c r="PZU435" s="190"/>
      <c r="PZV435" s="190"/>
      <c r="PZW435" s="190"/>
      <c r="PZX435" s="190"/>
      <c r="PZY435" s="190"/>
      <c r="PZZ435" s="190"/>
      <c r="QAA435" s="190"/>
      <c r="QAB435" s="190"/>
      <c r="QAC435" s="190"/>
      <c r="QAD435" s="190"/>
      <c r="QAE435" s="190"/>
      <c r="QAF435" s="190"/>
      <c r="QAG435" s="190"/>
      <c r="QAH435" s="190"/>
      <c r="QAI435" s="190"/>
      <c r="QAJ435" s="190"/>
      <c r="QAK435" s="190"/>
      <c r="QAL435" s="190"/>
      <c r="QAM435" s="190"/>
      <c r="QAN435" s="190"/>
      <c r="QAO435" s="190"/>
      <c r="QAP435" s="190"/>
      <c r="QAQ435" s="190"/>
      <c r="QAR435" s="190"/>
      <c r="QAS435" s="190"/>
      <c r="QAT435" s="190"/>
      <c r="QAU435" s="190"/>
      <c r="QAV435" s="190"/>
      <c r="QAW435" s="190"/>
      <c r="QAX435" s="190"/>
      <c r="QAY435" s="190"/>
      <c r="QAZ435" s="190"/>
      <c r="QBA435" s="190"/>
      <c r="QBB435" s="190"/>
      <c r="QBC435" s="190"/>
      <c r="QBD435" s="190"/>
      <c r="QBE435" s="190"/>
      <c r="QBF435" s="190"/>
      <c r="QBG435" s="190"/>
      <c r="QBH435" s="190"/>
      <c r="QBI435" s="190"/>
      <c r="QBJ435" s="190"/>
      <c r="QBK435" s="190"/>
      <c r="QBL435" s="190"/>
      <c r="QBM435" s="190"/>
      <c r="QBN435" s="190"/>
      <c r="QBO435" s="190"/>
      <c r="QBP435" s="190"/>
      <c r="QBQ435" s="190"/>
      <c r="QBR435" s="190"/>
      <c r="QBS435" s="190"/>
      <c r="QBT435" s="190"/>
      <c r="QBU435" s="190"/>
      <c r="QBV435" s="190"/>
      <c r="QBW435" s="190"/>
      <c r="QBX435" s="190"/>
      <c r="QBY435" s="190"/>
      <c r="QBZ435" s="190"/>
      <c r="QCA435" s="190"/>
      <c r="QCB435" s="190"/>
      <c r="QCC435" s="190"/>
      <c r="QCD435" s="190"/>
      <c r="QCE435" s="190"/>
      <c r="QCF435" s="190"/>
      <c r="QCG435" s="190"/>
      <c r="QCH435" s="190"/>
      <c r="QCI435" s="190"/>
      <c r="QCJ435" s="190"/>
      <c r="QCK435" s="190"/>
      <c r="QCL435" s="190"/>
      <c r="QCM435" s="190"/>
      <c r="QCN435" s="190"/>
      <c r="QCO435" s="190"/>
      <c r="QCP435" s="190"/>
      <c r="QCQ435" s="190"/>
      <c r="QCR435" s="190"/>
      <c r="QCS435" s="190"/>
      <c r="QCT435" s="190"/>
      <c r="QCU435" s="190"/>
      <c r="QCV435" s="190"/>
      <c r="QCW435" s="190"/>
      <c r="QCX435" s="190"/>
      <c r="QCY435" s="190"/>
      <c r="QCZ435" s="190"/>
      <c r="QDA435" s="190"/>
      <c r="QDB435" s="190"/>
      <c r="QDC435" s="190"/>
      <c r="QDD435" s="190"/>
      <c r="QDE435" s="190"/>
      <c r="QDF435" s="190"/>
      <c r="QDG435" s="190"/>
      <c r="QDH435" s="190"/>
      <c r="QDI435" s="190"/>
      <c r="QDJ435" s="190"/>
      <c r="QDK435" s="190"/>
      <c r="QDL435" s="190"/>
      <c r="QDM435" s="190"/>
      <c r="QDN435" s="190"/>
      <c r="QDO435" s="190"/>
      <c r="QDP435" s="190"/>
      <c r="QDQ435" s="190"/>
      <c r="QDR435" s="190"/>
      <c r="QDS435" s="190"/>
      <c r="QDT435" s="190"/>
      <c r="QDU435" s="190"/>
      <c r="QDV435" s="190"/>
      <c r="QDW435" s="190"/>
      <c r="QDX435" s="190"/>
      <c r="QDY435" s="190"/>
      <c r="QDZ435" s="190"/>
      <c r="QEA435" s="190"/>
      <c r="QEB435" s="190"/>
      <c r="QEC435" s="190"/>
      <c r="QED435" s="190"/>
      <c r="QEE435" s="190"/>
      <c r="QEF435" s="190"/>
      <c r="QEG435" s="190"/>
      <c r="QEH435" s="190"/>
      <c r="QEI435" s="190"/>
      <c r="QEJ435" s="190"/>
      <c r="QEK435" s="190"/>
      <c r="QEL435" s="190"/>
      <c r="QEM435" s="190"/>
      <c r="QEN435" s="190"/>
      <c r="QEO435" s="190"/>
      <c r="QEP435" s="190"/>
      <c r="QEQ435" s="190"/>
      <c r="QER435" s="190"/>
      <c r="QES435" s="190"/>
      <c r="QET435" s="190"/>
      <c r="QEU435" s="190"/>
      <c r="QEV435" s="190"/>
      <c r="QEW435" s="190"/>
      <c r="QEX435" s="190"/>
      <c r="QEY435" s="190"/>
      <c r="QEZ435" s="190"/>
      <c r="QFA435" s="190"/>
      <c r="QFB435" s="190"/>
      <c r="QFC435" s="190"/>
      <c r="QFD435" s="190"/>
      <c r="QFE435" s="190"/>
      <c r="QFF435" s="190"/>
      <c r="QFG435" s="190"/>
      <c r="QFH435" s="190"/>
      <c r="QFI435" s="190"/>
      <c r="QFJ435" s="190"/>
      <c r="QFK435" s="190"/>
      <c r="QFL435" s="190"/>
      <c r="QFM435" s="190"/>
      <c r="QFN435" s="190"/>
      <c r="QFO435" s="190"/>
      <c r="QFP435" s="190"/>
      <c r="QFQ435" s="190"/>
      <c r="QFR435" s="190"/>
      <c r="QFS435" s="190"/>
      <c r="QFT435" s="190"/>
      <c r="QFU435" s="190"/>
      <c r="QFV435" s="190"/>
      <c r="QFW435" s="190"/>
      <c r="QFX435" s="190"/>
      <c r="QFY435" s="190"/>
      <c r="QFZ435" s="190"/>
      <c r="QGA435" s="190"/>
      <c r="QGB435" s="190"/>
      <c r="QGC435" s="190"/>
      <c r="QGD435" s="190"/>
      <c r="QGE435" s="190"/>
      <c r="QGF435" s="190"/>
      <c r="QGG435" s="190"/>
      <c r="QGH435" s="190"/>
      <c r="QGI435" s="190"/>
      <c r="QGJ435" s="190"/>
      <c r="QGK435" s="190"/>
      <c r="QGL435" s="190"/>
      <c r="QGM435" s="190"/>
      <c r="QGN435" s="190"/>
      <c r="QGO435" s="190"/>
      <c r="QGP435" s="190"/>
      <c r="QGQ435" s="190"/>
      <c r="QGR435" s="190"/>
      <c r="QGS435" s="190"/>
      <c r="QGT435" s="190"/>
      <c r="QGU435" s="190"/>
      <c r="QGV435" s="190"/>
      <c r="QGW435" s="190"/>
      <c r="QGX435" s="190"/>
      <c r="QGY435" s="190"/>
      <c r="QGZ435" s="190"/>
      <c r="QHA435" s="190"/>
      <c r="QHB435" s="190"/>
      <c r="QHC435" s="190"/>
      <c r="QHD435" s="190"/>
      <c r="QHE435" s="190"/>
      <c r="QHF435" s="190"/>
      <c r="QHG435" s="190"/>
      <c r="QHH435" s="190"/>
      <c r="QHI435" s="190"/>
      <c r="QHJ435" s="190"/>
      <c r="QHK435" s="190"/>
      <c r="QHL435" s="190"/>
      <c r="QHM435" s="190"/>
      <c r="QHN435" s="190"/>
      <c r="QHO435" s="190"/>
      <c r="QHP435" s="190"/>
      <c r="QHQ435" s="190"/>
      <c r="QHR435" s="190"/>
      <c r="QHS435" s="190"/>
      <c r="QHT435" s="190"/>
      <c r="QHU435" s="190"/>
      <c r="QHV435" s="190"/>
      <c r="QHW435" s="190"/>
      <c r="QHX435" s="190"/>
      <c r="QHY435" s="190"/>
      <c r="QHZ435" s="190"/>
      <c r="QIA435" s="190"/>
      <c r="QIB435" s="190"/>
      <c r="QIC435" s="190"/>
      <c r="QID435" s="190"/>
      <c r="QIE435" s="190"/>
      <c r="QIF435" s="190"/>
      <c r="QIG435" s="190"/>
      <c r="QIH435" s="190"/>
      <c r="QII435" s="190"/>
      <c r="QIJ435" s="190"/>
      <c r="QIK435" s="190"/>
      <c r="QIL435" s="190"/>
      <c r="QIM435" s="190"/>
      <c r="QIN435" s="190"/>
      <c r="QIO435" s="190"/>
      <c r="QIP435" s="190"/>
      <c r="QIQ435" s="190"/>
      <c r="QIR435" s="190"/>
      <c r="QIS435" s="190"/>
      <c r="QIT435" s="190"/>
      <c r="QIU435" s="190"/>
      <c r="QIV435" s="190"/>
      <c r="QIW435" s="190"/>
      <c r="QIX435" s="190"/>
      <c r="QIY435" s="190"/>
      <c r="QIZ435" s="190"/>
      <c r="QJA435" s="190"/>
      <c r="QJB435" s="190"/>
      <c r="QJC435" s="190"/>
      <c r="QJD435" s="190"/>
      <c r="QJE435" s="190"/>
      <c r="QJF435" s="190"/>
      <c r="QJG435" s="190"/>
      <c r="QJH435" s="190"/>
      <c r="QJI435" s="190"/>
      <c r="QJJ435" s="190"/>
      <c r="QJK435" s="190"/>
      <c r="QJL435" s="190"/>
      <c r="QJM435" s="190"/>
      <c r="QJN435" s="190"/>
      <c r="QJO435" s="190"/>
      <c r="QJP435" s="190"/>
      <c r="QJQ435" s="190"/>
      <c r="QJR435" s="190"/>
      <c r="QJS435" s="190"/>
      <c r="QJT435" s="190"/>
      <c r="QJU435" s="190"/>
      <c r="QJV435" s="190"/>
      <c r="QJW435" s="190"/>
      <c r="QJX435" s="190"/>
      <c r="QJY435" s="190"/>
      <c r="QJZ435" s="190"/>
      <c r="QKA435" s="190"/>
      <c r="QKB435" s="190"/>
      <c r="QKC435" s="190"/>
      <c r="QKD435" s="190"/>
      <c r="QKE435" s="190"/>
      <c r="QKF435" s="190"/>
      <c r="QKG435" s="190"/>
      <c r="QKH435" s="190"/>
      <c r="QKI435" s="190"/>
      <c r="QKJ435" s="190"/>
      <c r="QKK435" s="190"/>
      <c r="QKL435" s="190"/>
      <c r="QKM435" s="190"/>
      <c r="QKN435" s="190"/>
      <c r="QKO435" s="190"/>
      <c r="QKP435" s="190"/>
      <c r="QKQ435" s="190"/>
      <c r="QKR435" s="190"/>
      <c r="QKS435" s="190"/>
      <c r="QKT435" s="190"/>
      <c r="QKU435" s="190"/>
      <c r="QKV435" s="190"/>
      <c r="QKW435" s="190"/>
      <c r="QKX435" s="190"/>
      <c r="QKY435" s="190"/>
      <c r="QKZ435" s="190"/>
      <c r="QLA435" s="190"/>
      <c r="QLB435" s="190"/>
      <c r="QLC435" s="190"/>
      <c r="QLD435" s="190"/>
      <c r="QLE435" s="190"/>
      <c r="QLF435" s="190"/>
      <c r="QLG435" s="190"/>
      <c r="QLH435" s="190"/>
      <c r="QLI435" s="190"/>
      <c r="QLJ435" s="190"/>
      <c r="QLK435" s="190"/>
      <c r="QLL435" s="190"/>
      <c r="QLM435" s="190"/>
      <c r="QLN435" s="190"/>
      <c r="QLO435" s="190"/>
      <c r="QLP435" s="190"/>
      <c r="QLQ435" s="190"/>
      <c r="QLR435" s="190"/>
      <c r="QLS435" s="190"/>
      <c r="QLT435" s="190"/>
      <c r="QLU435" s="190"/>
      <c r="QLV435" s="190"/>
      <c r="QLW435" s="190"/>
      <c r="QLX435" s="190"/>
      <c r="QLY435" s="190"/>
      <c r="QLZ435" s="190"/>
      <c r="QMA435" s="190"/>
      <c r="QMB435" s="190"/>
      <c r="QMC435" s="190"/>
      <c r="QMD435" s="190"/>
      <c r="QME435" s="190"/>
      <c r="QMF435" s="190"/>
      <c r="QMG435" s="190"/>
      <c r="QMH435" s="190"/>
      <c r="QMI435" s="190"/>
      <c r="QMJ435" s="190"/>
      <c r="QMK435" s="190"/>
      <c r="QML435" s="190"/>
      <c r="QMM435" s="190"/>
      <c r="QMN435" s="190"/>
      <c r="QMO435" s="190"/>
      <c r="QMP435" s="190"/>
      <c r="QMQ435" s="190"/>
      <c r="QMR435" s="190"/>
      <c r="QMS435" s="190"/>
      <c r="QMT435" s="190"/>
      <c r="QMU435" s="190"/>
      <c r="QMV435" s="190"/>
      <c r="QMW435" s="190"/>
      <c r="QMX435" s="190"/>
      <c r="QMY435" s="190"/>
      <c r="QMZ435" s="190"/>
      <c r="QNA435" s="190"/>
      <c r="QNB435" s="190"/>
      <c r="QNC435" s="190"/>
      <c r="QND435" s="190"/>
      <c r="QNE435" s="190"/>
      <c r="QNF435" s="190"/>
      <c r="QNG435" s="190"/>
      <c r="QNH435" s="190"/>
      <c r="QNI435" s="190"/>
      <c r="QNJ435" s="190"/>
      <c r="QNK435" s="190"/>
      <c r="QNL435" s="190"/>
      <c r="QNM435" s="190"/>
      <c r="QNN435" s="190"/>
      <c r="QNO435" s="190"/>
      <c r="QNP435" s="190"/>
      <c r="QNQ435" s="190"/>
      <c r="QNR435" s="190"/>
      <c r="QNS435" s="190"/>
      <c r="QNT435" s="190"/>
      <c r="QNU435" s="190"/>
      <c r="QNV435" s="190"/>
      <c r="QNW435" s="190"/>
      <c r="QNX435" s="190"/>
      <c r="QNY435" s="190"/>
      <c r="QNZ435" s="190"/>
      <c r="QOA435" s="190"/>
      <c r="QOB435" s="190"/>
      <c r="QOC435" s="190"/>
      <c r="QOD435" s="190"/>
      <c r="QOE435" s="190"/>
      <c r="QOF435" s="190"/>
      <c r="QOG435" s="190"/>
      <c r="QOH435" s="190"/>
      <c r="QOI435" s="190"/>
      <c r="QOJ435" s="190"/>
      <c r="QOK435" s="190"/>
      <c r="QOL435" s="190"/>
      <c r="QOM435" s="190"/>
      <c r="QON435" s="190"/>
      <c r="QOO435" s="190"/>
      <c r="QOP435" s="190"/>
      <c r="QOQ435" s="190"/>
      <c r="QOR435" s="190"/>
      <c r="QOS435" s="190"/>
      <c r="QOT435" s="190"/>
      <c r="QOU435" s="190"/>
      <c r="QOV435" s="190"/>
      <c r="QOW435" s="190"/>
      <c r="QOX435" s="190"/>
      <c r="QOY435" s="190"/>
      <c r="QOZ435" s="190"/>
      <c r="QPA435" s="190"/>
      <c r="QPB435" s="190"/>
      <c r="QPC435" s="190"/>
      <c r="QPD435" s="190"/>
      <c r="QPE435" s="190"/>
      <c r="QPF435" s="190"/>
      <c r="QPG435" s="190"/>
      <c r="QPH435" s="190"/>
      <c r="QPI435" s="190"/>
      <c r="QPJ435" s="190"/>
      <c r="QPK435" s="190"/>
      <c r="QPL435" s="190"/>
      <c r="QPM435" s="190"/>
      <c r="QPN435" s="190"/>
      <c r="QPO435" s="190"/>
      <c r="QPP435" s="190"/>
      <c r="QPQ435" s="190"/>
      <c r="QPR435" s="190"/>
      <c r="QPS435" s="190"/>
      <c r="QPT435" s="190"/>
      <c r="QPU435" s="190"/>
      <c r="QPV435" s="190"/>
      <c r="QPW435" s="190"/>
      <c r="QPX435" s="190"/>
      <c r="QPY435" s="190"/>
      <c r="QPZ435" s="190"/>
      <c r="QQA435" s="190"/>
      <c r="QQB435" s="190"/>
      <c r="QQC435" s="190"/>
      <c r="QQD435" s="190"/>
      <c r="QQE435" s="190"/>
      <c r="QQF435" s="190"/>
      <c r="QQG435" s="190"/>
      <c r="QQH435" s="190"/>
      <c r="QQI435" s="190"/>
      <c r="QQJ435" s="190"/>
      <c r="QQK435" s="190"/>
      <c r="QQL435" s="190"/>
      <c r="QQM435" s="190"/>
      <c r="QQN435" s="190"/>
      <c r="QQO435" s="190"/>
      <c r="QQP435" s="190"/>
      <c r="QQQ435" s="190"/>
      <c r="QQR435" s="190"/>
      <c r="QQS435" s="190"/>
      <c r="QQT435" s="190"/>
      <c r="QQU435" s="190"/>
      <c r="QQV435" s="190"/>
      <c r="QQW435" s="190"/>
      <c r="QQX435" s="190"/>
      <c r="QQY435" s="190"/>
      <c r="QQZ435" s="190"/>
      <c r="QRA435" s="190"/>
      <c r="QRB435" s="190"/>
      <c r="QRC435" s="190"/>
      <c r="QRD435" s="190"/>
      <c r="QRE435" s="190"/>
      <c r="QRF435" s="190"/>
      <c r="QRG435" s="190"/>
      <c r="QRH435" s="190"/>
      <c r="QRI435" s="190"/>
      <c r="QRJ435" s="190"/>
      <c r="QRK435" s="190"/>
      <c r="QRL435" s="190"/>
      <c r="QRM435" s="190"/>
      <c r="QRN435" s="190"/>
      <c r="QRO435" s="190"/>
      <c r="QRP435" s="190"/>
      <c r="QRQ435" s="190"/>
      <c r="QRR435" s="190"/>
      <c r="QRS435" s="190"/>
      <c r="QRT435" s="190"/>
      <c r="QRU435" s="190"/>
      <c r="QRV435" s="190"/>
      <c r="QRW435" s="190"/>
      <c r="QRX435" s="190"/>
      <c r="QRY435" s="190"/>
      <c r="QRZ435" s="190"/>
      <c r="QSA435" s="190"/>
      <c r="QSB435" s="190"/>
      <c r="QSC435" s="190"/>
      <c r="QSD435" s="190"/>
      <c r="QSE435" s="190"/>
      <c r="QSF435" s="190"/>
      <c r="QSG435" s="190"/>
      <c r="QSH435" s="190"/>
      <c r="QSI435" s="190"/>
      <c r="QSJ435" s="190"/>
      <c r="QSK435" s="190"/>
      <c r="QSL435" s="190"/>
      <c r="QSM435" s="190"/>
      <c r="QSN435" s="190"/>
      <c r="QSO435" s="190"/>
      <c r="QSP435" s="190"/>
      <c r="QSQ435" s="190"/>
      <c r="QSR435" s="190"/>
      <c r="QSS435" s="190"/>
      <c r="QST435" s="190"/>
      <c r="QSU435" s="190"/>
      <c r="QSV435" s="190"/>
      <c r="QSW435" s="190"/>
      <c r="QSX435" s="190"/>
      <c r="QSY435" s="190"/>
      <c r="QSZ435" s="190"/>
      <c r="QTA435" s="190"/>
      <c r="QTB435" s="190"/>
      <c r="QTC435" s="190"/>
      <c r="QTD435" s="190"/>
      <c r="QTE435" s="190"/>
      <c r="QTF435" s="190"/>
      <c r="QTG435" s="190"/>
      <c r="QTH435" s="190"/>
      <c r="QTI435" s="190"/>
      <c r="QTJ435" s="190"/>
      <c r="QTK435" s="190"/>
      <c r="QTL435" s="190"/>
      <c r="QTM435" s="190"/>
      <c r="QTN435" s="190"/>
      <c r="QTO435" s="190"/>
      <c r="QTP435" s="190"/>
      <c r="QTQ435" s="190"/>
      <c r="QTR435" s="190"/>
      <c r="QTS435" s="190"/>
      <c r="QTT435" s="190"/>
      <c r="QTU435" s="190"/>
      <c r="QTV435" s="190"/>
      <c r="QTW435" s="190"/>
      <c r="QTX435" s="190"/>
      <c r="QTY435" s="190"/>
      <c r="QTZ435" s="190"/>
      <c r="QUA435" s="190"/>
      <c r="QUB435" s="190"/>
      <c r="QUC435" s="190"/>
      <c r="QUD435" s="190"/>
      <c r="QUE435" s="190"/>
      <c r="QUF435" s="190"/>
      <c r="QUG435" s="190"/>
      <c r="QUH435" s="190"/>
      <c r="QUI435" s="190"/>
      <c r="QUJ435" s="190"/>
      <c r="QUK435" s="190"/>
      <c r="QUL435" s="190"/>
      <c r="QUM435" s="190"/>
      <c r="QUN435" s="190"/>
      <c r="QUO435" s="190"/>
      <c r="QUP435" s="190"/>
      <c r="QUQ435" s="190"/>
      <c r="QUR435" s="190"/>
      <c r="QUS435" s="190"/>
      <c r="QUT435" s="190"/>
      <c r="QUU435" s="190"/>
      <c r="QUV435" s="190"/>
      <c r="QUW435" s="190"/>
      <c r="QUX435" s="190"/>
      <c r="QUY435" s="190"/>
      <c r="QUZ435" s="190"/>
      <c r="QVA435" s="190"/>
      <c r="QVB435" s="190"/>
      <c r="QVC435" s="190"/>
      <c r="QVD435" s="190"/>
      <c r="QVE435" s="190"/>
      <c r="QVF435" s="190"/>
      <c r="QVG435" s="190"/>
      <c r="QVH435" s="190"/>
      <c r="QVI435" s="190"/>
      <c r="QVJ435" s="190"/>
      <c r="QVK435" s="190"/>
      <c r="QVL435" s="190"/>
      <c r="QVM435" s="190"/>
      <c r="QVN435" s="190"/>
      <c r="QVO435" s="190"/>
      <c r="QVP435" s="190"/>
      <c r="QVQ435" s="190"/>
      <c r="QVR435" s="190"/>
      <c r="QVS435" s="190"/>
      <c r="QVT435" s="190"/>
      <c r="QVU435" s="190"/>
      <c r="QVV435" s="190"/>
      <c r="QVW435" s="190"/>
      <c r="QVX435" s="190"/>
      <c r="QVY435" s="190"/>
      <c r="QVZ435" s="190"/>
      <c r="QWA435" s="190"/>
      <c r="QWB435" s="190"/>
      <c r="QWC435" s="190"/>
      <c r="QWD435" s="190"/>
      <c r="QWE435" s="190"/>
      <c r="QWF435" s="190"/>
      <c r="QWG435" s="190"/>
      <c r="QWH435" s="190"/>
      <c r="QWI435" s="190"/>
      <c r="QWJ435" s="190"/>
      <c r="QWK435" s="190"/>
      <c r="QWL435" s="190"/>
      <c r="QWM435" s="190"/>
      <c r="QWN435" s="190"/>
      <c r="QWO435" s="190"/>
      <c r="QWP435" s="190"/>
      <c r="QWQ435" s="190"/>
      <c r="QWR435" s="190"/>
      <c r="QWS435" s="190"/>
      <c r="QWT435" s="190"/>
      <c r="QWU435" s="190"/>
      <c r="QWV435" s="190"/>
      <c r="QWW435" s="190"/>
      <c r="QWX435" s="190"/>
      <c r="QWY435" s="190"/>
      <c r="QWZ435" s="190"/>
      <c r="QXA435" s="190"/>
      <c r="QXB435" s="190"/>
      <c r="QXC435" s="190"/>
      <c r="QXD435" s="190"/>
      <c r="QXE435" s="190"/>
      <c r="QXF435" s="190"/>
      <c r="QXG435" s="190"/>
      <c r="QXH435" s="190"/>
      <c r="QXI435" s="190"/>
      <c r="QXJ435" s="190"/>
      <c r="QXK435" s="190"/>
      <c r="QXL435" s="190"/>
      <c r="QXM435" s="190"/>
      <c r="QXN435" s="190"/>
      <c r="QXO435" s="190"/>
      <c r="QXP435" s="190"/>
      <c r="QXQ435" s="190"/>
      <c r="QXR435" s="190"/>
      <c r="QXS435" s="190"/>
      <c r="QXT435" s="190"/>
      <c r="QXU435" s="190"/>
      <c r="QXV435" s="190"/>
      <c r="QXW435" s="190"/>
      <c r="QXX435" s="190"/>
      <c r="QXY435" s="190"/>
      <c r="QXZ435" s="190"/>
      <c r="QYA435" s="190"/>
      <c r="QYB435" s="190"/>
      <c r="QYC435" s="190"/>
      <c r="QYD435" s="190"/>
      <c r="QYE435" s="190"/>
      <c r="QYF435" s="190"/>
      <c r="QYG435" s="190"/>
      <c r="QYH435" s="190"/>
      <c r="QYI435" s="190"/>
      <c r="QYJ435" s="190"/>
      <c r="QYK435" s="190"/>
      <c r="QYL435" s="190"/>
      <c r="QYM435" s="190"/>
      <c r="QYN435" s="190"/>
      <c r="QYO435" s="190"/>
      <c r="QYP435" s="190"/>
      <c r="QYQ435" s="190"/>
      <c r="QYR435" s="190"/>
      <c r="QYS435" s="190"/>
      <c r="QYT435" s="190"/>
      <c r="QYU435" s="190"/>
      <c r="QYV435" s="190"/>
      <c r="QYW435" s="190"/>
      <c r="QYX435" s="190"/>
      <c r="QYY435" s="190"/>
      <c r="QYZ435" s="190"/>
      <c r="QZA435" s="190"/>
      <c r="QZB435" s="190"/>
      <c r="QZC435" s="190"/>
      <c r="QZD435" s="190"/>
      <c r="QZE435" s="190"/>
      <c r="QZF435" s="190"/>
      <c r="QZG435" s="190"/>
      <c r="QZH435" s="190"/>
      <c r="QZI435" s="190"/>
      <c r="QZJ435" s="190"/>
      <c r="QZK435" s="190"/>
      <c r="QZL435" s="190"/>
      <c r="QZM435" s="190"/>
      <c r="QZN435" s="190"/>
      <c r="QZO435" s="190"/>
      <c r="QZP435" s="190"/>
      <c r="QZQ435" s="190"/>
      <c r="QZR435" s="190"/>
      <c r="QZS435" s="190"/>
      <c r="QZT435" s="190"/>
      <c r="QZU435" s="190"/>
      <c r="QZV435" s="190"/>
      <c r="QZW435" s="190"/>
      <c r="QZX435" s="190"/>
      <c r="QZY435" s="190"/>
      <c r="QZZ435" s="190"/>
      <c r="RAA435" s="190"/>
      <c r="RAB435" s="190"/>
      <c r="RAC435" s="190"/>
      <c r="RAD435" s="190"/>
      <c r="RAE435" s="190"/>
      <c r="RAF435" s="190"/>
      <c r="RAG435" s="190"/>
      <c r="RAH435" s="190"/>
      <c r="RAI435" s="190"/>
      <c r="RAJ435" s="190"/>
      <c r="RAK435" s="190"/>
      <c r="RAL435" s="190"/>
      <c r="RAM435" s="190"/>
      <c r="RAN435" s="190"/>
      <c r="RAO435" s="190"/>
      <c r="RAP435" s="190"/>
      <c r="RAQ435" s="190"/>
      <c r="RAR435" s="190"/>
      <c r="RAS435" s="190"/>
      <c r="RAT435" s="190"/>
      <c r="RAU435" s="190"/>
      <c r="RAV435" s="190"/>
      <c r="RAW435" s="190"/>
      <c r="RAX435" s="190"/>
      <c r="RAY435" s="190"/>
      <c r="RAZ435" s="190"/>
      <c r="RBA435" s="190"/>
      <c r="RBB435" s="190"/>
      <c r="RBC435" s="190"/>
      <c r="RBD435" s="190"/>
      <c r="RBE435" s="190"/>
      <c r="RBF435" s="190"/>
      <c r="RBG435" s="190"/>
      <c r="RBH435" s="190"/>
      <c r="RBI435" s="190"/>
      <c r="RBJ435" s="190"/>
      <c r="RBK435" s="190"/>
      <c r="RBL435" s="190"/>
      <c r="RBM435" s="190"/>
      <c r="RBN435" s="190"/>
      <c r="RBO435" s="190"/>
      <c r="RBP435" s="190"/>
      <c r="RBQ435" s="190"/>
      <c r="RBR435" s="190"/>
      <c r="RBS435" s="190"/>
      <c r="RBT435" s="190"/>
      <c r="RBU435" s="190"/>
      <c r="RBV435" s="190"/>
      <c r="RBW435" s="190"/>
      <c r="RBX435" s="190"/>
      <c r="RBY435" s="190"/>
      <c r="RBZ435" s="190"/>
      <c r="RCA435" s="190"/>
      <c r="RCB435" s="190"/>
      <c r="RCC435" s="190"/>
      <c r="RCD435" s="190"/>
      <c r="RCE435" s="190"/>
      <c r="RCF435" s="190"/>
      <c r="RCG435" s="190"/>
      <c r="RCH435" s="190"/>
      <c r="RCI435" s="190"/>
      <c r="RCJ435" s="190"/>
      <c r="RCK435" s="190"/>
      <c r="RCL435" s="190"/>
      <c r="RCM435" s="190"/>
      <c r="RCN435" s="190"/>
      <c r="RCO435" s="190"/>
      <c r="RCP435" s="190"/>
      <c r="RCQ435" s="190"/>
      <c r="RCR435" s="190"/>
      <c r="RCS435" s="190"/>
      <c r="RCT435" s="190"/>
      <c r="RCU435" s="190"/>
      <c r="RCV435" s="190"/>
      <c r="RCW435" s="190"/>
      <c r="RCX435" s="190"/>
      <c r="RCY435" s="190"/>
      <c r="RCZ435" s="190"/>
      <c r="RDA435" s="190"/>
      <c r="RDB435" s="190"/>
      <c r="RDC435" s="190"/>
      <c r="RDD435" s="190"/>
      <c r="RDE435" s="190"/>
      <c r="RDF435" s="190"/>
      <c r="RDG435" s="190"/>
      <c r="RDH435" s="190"/>
      <c r="RDI435" s="190"/>
      <c r="RDJ435" s="190"/>
      <c r="RDK435" s="190"/>
      <c r="RDL435" s="190"/>
      <c r="RDM435" s="190"/>
      <c r="RDN435" s="190"/>
      <c r="RDO435" s="190"/>
      <c r="RDP435" s="190"/>
      <c r="RDQ435" s="190"/>
      <c r="RDR435" s="190"/>
      <c r="RDS435" s="190"/>
      <c r="RDT435" s="190"/>
      <c r="RDU435" s="190"/>
      <c r="RDV435" s="190"/>
      <c r="RDW435" s="190"/>
      <c r="RDX435" s="190"/>
      <c r="RDY435" s="190"/>
      <c r="RDZ435" s="190"/>
      <c r="REA435" s="190"/>
      <c r="REB435" s="190"/>
      <c r="REC435" s="190"/>
      <c r="RED435" s="190"/>
      <c r="REE435" s="190"/>
      <c r="REF435" s="190"/>
      <c r="REG435" s="190"/>
      <c r="REH435" s="190"/>
      <c r="REI435" s="190"/>
      <c r="REJ435" s="190"/>
      <c r="REK435" s="190"/>
      <c r="REL435" s="190"/>
      <c r="REM435" s="190"/>
      <c r="REN435" s="190"/>
      <c r="REO435" s="190"/>
      <c r="REP435" s="190"/>
      <c r="REQ435" s="190"/>
      <c r="RER435" s="190"/>
      <c r="RES435" s="190"/>
      <c r="RET435" s="190"/>
      <c r="REU435" s="190"/>
      <c r="REV435" s="190"/>
      <c r="REW435" s="190"/>
      <c r="REX435" s="190"/>
      <c r="REY435" s="190"/>
      <c r="REZ435" s="190"/>
      <c r="RFA435" s="190"/>
      <c r="RFB435" s="190"/>
      <c r="RFC435" s="190"/>
      <c r="RFD435" s="190"/>
      <c r="RFE435" s="190"/>
      <c r="RFF435" s="190"/>
      <c r="RFG435" s="190"/>
      <c r="RFH435" s="190"/>
      <c r="RFI435" s="190"/>
      <c r="RFJ435" s="190"/>
      <c r="RFK435" s="190"/>
      <c r="RFL435" s="190"/>
      <c r="RFM435" s="190"/>
      <c r="RFN435" s="190"/>
      <c r="RFO435" s="190"/>
      <c r="RFP435" s="190"/>
      <c r="RFQ435" s="190"/>
      <c r="RFR435" s="190"/>
      <c r="RFS435" s="190"/>
      <c r="RFT435" s="190"/>
      <c r="RFU435" s="190"/>
      <c r="RFV435" s="190"/>
      <c r="RFW435" s="190"/>
      <c r="RFX435" s="190"/>
      <c r="RFY435" s="190"/>
      <c r="RFZ435" s="190"/>
      <c r="RGA435" s="190"/>
      <c r="RGB435" s="190"/>
      <c r="RGC435" s="190"/>
      <c r="RGD435" s="190"/>
      <c r="RGE435" s="190"/>
      <c r="RGF435" s="190"/>
      <c r="RGG435" s="190"/>
      <c r="RGH435" s="190"/>
      <c r="RGI435" s="190"/>
      <c r="RGJ435" s="190"/>
      <c r="RGK435" s="190"/>
      <c r="RGL435" s="190"/>
      <c r="RGM435" s="190"/>
      <c r="RGN435" s="190"/>
      <c r="RGO435" s="190"/>
      <c r="RGP435" s="190"/>
      <c r="RGQ435" s="190"/>
      <c r="RGR435" s="190"/>
      <c r="RGS435" s="190"/>
      <c r="RGT435" s="190"/>
      <c r="RGU435" s="190"/>
      <c r="RGV435" s="190"/>
      <c r="RGW435" s="190"/>
      <c r="RGX435" s="190"/>
      <c r="RGY435" s="190"/>
      <c r="RGZ435" s="190"/>
      <c r="RHA435" s="190"/>
      <c r="RHB435" s="190"/>
      <c r="RHC435" s="190"/>
      <c r="RHD435" s="190"/>
      <c r="RHE435" s="190"/>
      <c r="RHF435" s="190"/>
      <c r="RHG435" s="190"/>
      <c r="RHH435" s="190"/>
      <c r="RHI435" s="190"/>
      <c r="RHJ435" s="190"/>
      <c r="RHK435" s="190"/>
      <c r="RHL435" s="190"/>
      <c r="RHM435" s="190"/>
      <c r="RHN435" s="190"/>
      <c r="RHO435" s="190"/>
      <c r="RHP435" s="190"/>
      <c r="RHQ435" s="190"/>
      <c r="RHR435" s="190"/>
      <c r="RHS435" s="190"/>
      <c r="RHT435" s="190"/>
      <c r="RHU435" s="190"/>
      <c r="RHV435" s="190"/>
      <c r="RHW435" s="190"/>
      <c r="RHX435" s="190"/>
      <c r="RHY435" s="190"/>
      <c r="RHZ435" s="190"/>
      <c r="RIA435" s="190"/>
      <c r="RIB435" s="190"/>
      <c r="RIC435" s="190"/>
      <c r="RID435" s="190"/>
      <c r="RIE435" s="190"/>
      <c r="RIF435" s="190"/>
      <c r="RIG435" s="190"/>
      <c r="RIH435" s="190"/>
      <c r="RII435" s="190"/>
      <c r="RIJ435" s="190"/>
      <c r="RIK435" s="190"/>
      <c r="RIL435" s="190"/>
      <c r="RIM435" s="190"/>
      <c r="RIN435" s="190"/>
      <c r="RIO435" s="190"/>
      <c r="RIP435" s="190"/>
      <c r="RIQ435" s="190"/>
      <c r="RIR435" s="190"/>
      <c r="RIS435" s="190"/>
      <c r="RIT435" s="190"/>
      <c r="RIU435" s="190"/>
      <c r="RIV435" s="190"/>
      <c r="RIW435" s="190"/>
      <c r="RIX435" s="190"/>
      <c r="RIY435" s="190"/>
      <c r="RIZ435" s="190"/>
      <c r="RJA435" s="190"/>
      <c r="RJB435" s="190"/>
      <c r="RJC435" s="190"/>
      <c r="RJD435" s="190"/>
      <c r="RJE435" s="190"/>
      <c r="RJF435" s="190"/>
      <c r="RJG435" s="190"/>
      <c r="RJH435" s="190"/>
      <c r="RJI435" s="190"/>
      <c r="RJJ435" s="190"/>
      <c r="RJK435" s="190"/>
      <c r="RJL435" s="190"/>
      <c r="RJM435" s="190"/>
      <c r="RJN435" s="190"/>
      <c r="RJO435" s="190"/>
      <c r="RJP435" s="190"/>
      <c r="RJQ435" s="190"/>
      <c r="RJR435" s="190"/>
      <c r="RJS435" s="190"/>
      <c r="RJT435" s="190"/>
      <c r="RJU435" s="190"/>
      <c r="RJV435" s="190"/>
      <c r="RJW435" s="190"/>
      <c r="RJX435" s="190"/>
      <c r="RJY435" s="190"/>
      <c r="RJZ435" s="190"/>
      <c r="RKA435" s="190"/>
      <c r="RKB435" s="190"/>
      <c r="RKC435" s="190"/>
      <c r="RKD435" s="190"/>
      <c r="RKE435" s="190"/>
      <c r="RKF435" s="190"/>
      <c r="RKG435" s="190"/>
      <c r="RKH435" s="190"/>
      <c r="RKI435" s="190"/>
      <c r="RKJ435" s="190"/>
      <c r="RKK435" s="190"/>
      <c r="RKL435" s="190"/>
      <c r="RKM435" s="190"/>
      <c r="RKN435" s="190"/>
      <c r="RKO435" s="190"/>
      <c r="RKP435" s="190"/>
      <c r="RKQ435" s="190"/>
      <c r="RKR435" s="190"/>
      <c r="RKS435" s="190"/>
      <c r="RKT435" s="190"/>
      <c r="RKU435" s="190"/>
      <c r="RKV435" s="190"/>
      <c r="RKW435" s="190"/>
      <c r="RKX435" s="190"/>
      <c r="RKY435" s="190"/>
      <c r="RKZ435" s="190"/>
      <c r="RLA435" s="190"/>
      <c r="RLB435" s="190"/>
      <c r="RLC435" s="190"/>
      <c r="RLD435" s="190"/>
      <c r="RLE435" s="190"/>
      <c r="RLF435" s="190"/>
      <c r="RLG435" s="190"/>
      <c r="RLH435" s="190"/>
      <c r="RLI435" s="190"/>
      <c r="RLJ435" s="190"/>
      <c r="RLK435" s="190"/>
      <c r="RLL435" s="190"/>
      <c r="RLM435" s="190"/>
      <c r="RLN435" s="190"/>
      <c r="RLO435" s="190"/>
      <c r="RLP435" s="190"/>
      <c r="RLQ435" s="190"/>
      <c r="RLR435" s="190"/>
      <c r="RLS435" s="190"/>
      <c r="RLT435" s="190"/>
      <c r="RLU435" s="190"/>
      <c r="RLV435" s="190"/>
      <c r="RLW435" s="190"/>
      <c r="RLX435" s="190"/>
      <c r="RLY435" s="190"/>
      <c r="RLZ435" s="190"/>
      <c r="RMA435" s="190"/>
      <c r="RMB435" s="190"/>
      <c r="RMC435" s="190"/>
      <c r="RMD435" s="190"/>
      <c r="RME435" s="190"/>
      <c r="RMF435" s="190"/>
      <c r="RMG435" s="190"/>
      <c r="RMH435" s="190"/>
      <c r="RMI435" s="190"/>
      <c r="RMJ435" s="190"/>
      <c r="RMK435" s="190"/>
      <c r="RML435" s="190"/>
      <c r="RMM435" s="190"/>
      <c r="RMN435" s="190"/>
      <c r="RMO435" s="190"/>
      <c r="RMP435" s="190"/>
      <c r="RMQ435" s="190"/>
      <c r="RMR435" s="190"/>
      <c r="RMS435" s="190"/>
      <c r="RMT435" s="190"/>
      <c r="RMU435" s="190"/>
      <c r="RMV435" s="190"/>
      <c r="RMW435" s="190"/>
      <c r="RMX435" s="190"/>
      <c r="RMY435" s="190"/>
      <c r="RMZ435" s="190"/>
      <c r="RNA435" s="190"/>
      <c r="RNB435" s="190"/>
      <c r="RNC435" s="190"/>
      <c r="RND435" s="190"/>
      <c r="RNE435" s="190"/>
      <c r="RNF435" s="190"/>
      <c r="RNG435" s="190"/>
      <c r="RNH435" s="190"/>
      <c r="RNI435" s="190"/>
      <c r="RNJ435" s="190"/>
      <c r="RNK435" s="190"/>
      <c r="RNL435" s="190"/>
      <c r="RNM435" s="190"/>
      <c r="RNN435" s="190"/>
      <c r="RNO435" s="190"/>
      <c r="RNP435" s="190"/>
      <c r="RNQ435" s="190"/>
      <c r="RNR435" s="190"/>
      <c r="RNS435" s="190"/>
      <c r="RNT435" s="190"/>
      <c r="RNU435" s="190"/>
      <c r="RNV435" s="190"/>
      <c r="RNW435" s="190"/>
      <c r="RNX435" s="190"/>
      <c r="RNY435" s="190"/>
      <c r="RNZ435" s="190"/>
      <c r="ROA435" s="190"/>
      <c r="ROB435" s="190"/>
      <c r="ROC435" s="190"/>
      <c r="ROD435" s="190"/>
      <c r="ROE435" s="190"/>
      <c r="ROF435" s="190"/>
      <c r="ROG435" s="190"/>
      <c r="ROH435" s="190"/>
      <c r="ROI435" s="190"/>
      <c r="ROJ435" s="190"/>
      <c r="ROK435" s="190"/>
      <c r="ROL435" s="190"/>
      <c r="ROM435" s="190"/>
      <c r="RON435" s="190"/>
      <c r="ROO435" s="190"/>
      <c r="ROP435" s="190"/>
      <c r="ROQ435" s="190"/>
      <c r="ROR435" s="190"/>
      <c r="ROS435" s="190"/>
      <c r="ROT435" s="190"/>
      <c r="ROU435" s="190"/>
      <c r="ROV435" s="190"/>
      <c r="ROW435" s="190"/>
      <c r="ROX435" s="190"/>
      <c r="ROY435" s="190"/>
      <c r="ROZ435" s="190"/>
      <c r="RPA435" s="190"/>
      <c r="RPB435" s="190"/>
      <c r="RPC435" s="190"/>
      <c r="RPD435" s="190"/>
      <c r="RPE435" s="190"/>
      <c r="RPF435" s="190"/>
      <c r="RPG435" s="190"/>
      <c r="RPH435" s="190"/>
      <c r="RPI435" s="190"/>
      <c r="RPJ435" s="190"/>
      <c r="RPK435" s="190"/>
      <c r="RPL435" s="190"/>
      <c r="RPM435" s="190"/>
      <c r="RPN435" s="190"/>
      <c r="RPO435" s="190"/>
      <c r="RPP435" s="190"/>
      <c r="RPQ435" s="190"/>
      <c r="RPR435" s="190"/>
      <c r="RPS435" s="190"/>
      <c r="RPT435" s="190"/>
      <c r="RPU435" s="190"/>
      <c r="RPV435" s="190"/>
      <c r="RPW435" s="190"/>
      <c r="RPX435" s="190"/>
      <c r="RPY435" s="190"/>
      <c r="RPZ435" s="190"/>
      <c r="RQA435" s="190"/>
      <c r="RQB435" s="190"/>
      <c r="RQC435" s="190"/>
      <c r="RQD435" s="190"/>
      <c r="RQE435" s="190"/>
      <c r="RQF435" s="190"/>
      <c r="RQG435" s="190"/>
      <c r="RQH435" s="190"/>
      <c r="RQI435" s="190"/>
      <c r="RQJ435" s="190"/>
      <c r="RQK435" s="190"/>
      <c r="RQL435" s="190"/>
      <c r="RQM435" s="190"/>
      <c r="RQN435" s="190"/>
      <c r="RQO435" s="190"/>
      <c r="RQP435" s="190"/>
      <c r="RQQ435" s="190"/>
      <c r="RQR435" s="190"/>
      <c r="RQS435" s="190"/>
      <c r="RQT435" s="190"/>
      <c r="RQU435" s="190"/>
      <c r="RQV435" s="190"/>
      <c r="RQW435" s="190"/>
      <c r="RQX435" s="190"/>
      <c r="RQY435" s="190"/>
      <c r="RQZ435" s="190"/>
      <c r="RRA435" s="190"/>
      <c r="RRB435" s="190"/>
      <c r="RRC435" s="190"/>
      <c r="RRD435" s="190"/>
      <c r="RRE435" s="190"/>
      <c r="RRF435" s="190"/>
      <c r="RRG435" s="190"/>
      <c r="RRH435" s="190"/>
      <c r="RRI435" s="190"/>
      <c r="RRJ435" s="190"/>
      <c r="RRK435" s="190"/>
      <c r="RRL435" s="190"/>
      <c r="RRM435" s="190"/>
      <c r="RRN435" s="190"/>
      <c r="RRO435" s="190"/>
      <c r="RRP435" s="190"/>
      <c r="RRQ435" s="190"/>
      <c r="RRR435" s="190"/>
      <c r="RRS435" s="190"/>
      <c r="RRT435" s="190"/>
      <c r="RRU435" s="190"/>
      <c r="RRV435" s="190"/>
      <c r="RRW435" s="190"/>
      <c r="RRX435" s="190"/>
      <c r="RRY435" s="190"/>
      <c r="RRZ435" s="190"/>
      <c r="RSA435" s="190"/>
      <c r="RSB435" s="190"/>
      <c r="RSC435" s="190"/>
      <c r="RSD435" s="190"/>
      <c r="RSE435" s="190"/>
      <c r="RSF435" s="190"/>
      <c r="RSG435" s="190"/>
      <c r="RSH435" s="190"/>
      <c r="RSI435" s="190"/>
      <c r="RSJ435" s="190"/>
      <c r="RSK435" s="190"/>
      <c r="RSL435" s="190"/>
      <c r="RSM435" s="190"/>
      <c r="RSN435" s="190"/>
      <c r="RSO435" s="190"/>
      <c r="RSP435" s="190"/>
      <c r="RSQ435" s="190"/>
      <c r="RSR435" s="190"/>
      <c r="RSS435" s="190"/>
      <c r="RST435" s="190"/>
      <c r="RSU435" s="190"/>
      <c r="RSV435" s="190"/>
      <c r="RSW435" s="190"/>
      <c r="RSX435" s="190"/>
      <c r="RSY435" s="190"/>
      <c r="RSZ435" s="190"/>
      <c r="RTA435" s="190"/>
      <c r="RTB435" s="190"/>
      <c r="RTC435" s="190"/>
      <c r="RTD435" s="190"/>
      <c r="RTE435" s="190"/>
      <c r="RTF435" s="190"/>
      <c r="RTG435" s="190"/>
      <c r="RTH435" s="190"/>
      <c r="RTI435" s="190"/>
      <c r="RTJ435" s="190"/>
      <c r="RTK435" s="190"/>
      <c r="RTL435" s="190"/>
      <c r="RTM435" s="190"/>
      <c r="RTN435" s="190"/>
      <c r="RTO435" s="190"/>
      <c r="RTP435" s="190"/>
      <c r="RTQ435" s="190"/>
      <c r="RTR435" s="190"/>
      <c r="RTS435" s="190"/>
      <c r="RTT435" s="190"/>
      <c r="RTU435" s="190"/>
      <c r="RTV435" s="190"/>
      <c r="RTW435" s="190"/>
      <c r="RTX435" s="190"/>
      <c r="RTY435" s="190"/>
      <c r="RTZ435" s="190"/>
      <c r="RUA435" s="190"/>
      <c r="RUB435" s="190"/>
      <c r="RUC435" s="190"/>
      <c r="RUD435" s="190"/>
      <c r="RUE435" s="190"/>
      <c r="RUF435" s="190"/>
      <c r="RUG435" s="190"/>
      <c r="RUH435" s="190"/>
      <c r="RUI435" s="190"/>
      <c r="RUJ435" s="190"/>
      <c r="RUK435" s="190"/>
      <c r="RUL435" s="190"/>
      <c r="RUM435" s="190"/>
      <c r="RUN435" s="190"/>
      <c r="RUO435" s="190"/>
      <c r="RUP435" s="190"/>
      <c r="RUQ435" s="190"/>
      <c r="RUR435" s="190"/>
      <c r="RUS435" s="190"/>
      <c r="RUT435" s="190"/>
      <c r="RUU435" s="190"/>
      <c r="RUV435" s="190"/>
      <c r="RUW435" s="190"/>
      <c r="RUX435" s="190"/>
      <c r="RUY435" s="190"/>
      <c r="RUZ435" s="190"/>
      <c r="RVA435" s="190"/>
      <c r="RVB435" s="190"/>
      <c r="RVC435" s="190"/>
      <c r="RVD435" s="190"/>
      <c r="RVE435" s="190"/>
      <c r="RVF435" s="190"/>
      <c r="RVG435" s="190"/>
      <c r="RVH435" s="190"/>
      <c r="RVI435" s="190"/>
      <c r="RVJ435" s="190"/>
      <c r="RVK435" s="190"/>
      <c r="RVL435" s="190"/>
      <c r="RVM435" s="190"/>
      <c r="RVN435" s="190"/>
      <c r="RVO435" s="190"/>
      <c r="RVP435" s="190"/>
      <c r="RVQ435" s="190"/>
      <c r="RVR435" s="190"/>
      <c r="RVS435" s="190"/>
      <c r="RVT435" s="190"/>
      <c r="RVU435" s="190"/>
      <c r="RVV435" s="190"/>
      <c r="RVW435" s="190"/>
      <c r="RVX435" s="190"/>
      <c r="RVY435" s="190"/>
      <c r="RVZ435" s="190"/>
      <c r="RWA435" s="190"/>
      <c r="RWB435" s="190"/>
      <c r="RWC435" s="190"/>
      <c r="RWD435" s="190"/>
      <c r="RWE435" s="190"/>
      <c r="RWF435" s="190"/>
      <c r="RWG435" s="190"/>
      <c r="RWH435" s="190"/>
      <c r="RWI435" s="190"/>
      <c r="RWJ435" s="190"/>
      <c r="RWK435" s="190"/>
      <c r="RWL435" s="190"/>
      <c r="RWM435" s="190"/>
      <c r="RWN435" s="190"/>
      <c r="RWO435" s="190"/>
      <c r="RWP435" s="190"/>
      <c r="RWQ435" s="190"/>
      <c r="RWR435" s="190"/>
      <c r="RWS435" s="190"/>
      <c r="RWT435" s="190"/>
      <c r="RWU435" s="190"/>
      <c r="RWV435" s="190"/>
      <c r="RWW435" s="190"/>
      <c r="RWX435" s="190"/>
      <c r="RWY435" s="190"/>
      <c r="RWZ435" s="190"/>
      <c r="RXA435" s="190"/>
      <c r="RXB435" s="190"/>
      <c r="RXC435" s="190"/>
      <c r="RXD435" s="190"/>
      <c r="RXE435" s="190"/>
      <c r="RXF435" s="190"/>
      <c r="RXG435" s="190"/>
      <c r="RXH435" s="190"/>
      <c r="RXI435" s="190"/>
      <c r="RXJ435" s="190"/>
      <c r="RXK435" s="190"/>
      <c r="RXL435" s="190"/>
      <c r="RXM435" s="190"/>
      <c r="RXN435" s="190"/>
      <c r="RXO435" s="190"/>
      <c r="RXP435" s="190"/>
      <c r="RXQ435" s="190"/>
      <c r="RXR435" s="190"/>
      <c r="RXS435" s="190"/>
      <c r="RXT435" s="190"/>
      <c r="RXU435" s="190"/>
      <c r="RXV435" s="190"/>
      <c r="RXW435" s="190"/>
      <c r="RXX435" s="190"/>
      <c r="RXY435" s="190"/>
      <c r="RXZ435" s="190"/>
      <c r="RYA435" s="190"/>
      <c r="RYB435" s="190"/>
      <c r="RYC435" s="190"/>
      <c r="RYD435" s="190"/>
      <c r="RYE435" s="190"/>
      <c r="RYF435" s="190"/>
      <c r="RYG435" s="190"/>
      <c r="RYH435" s="190"/>
      <c r="RYI435" s="190"/>
      <c r="RYJ435" s="190"/>
      <c r="RYK435" s="190"/>
      <c r="RYL435" s="190"/>
      <c r="RYM435" s="190"/>
      <c r="RYN435" s="190"/>
      <c r="RYO435" s="190"/>
      <c r="RYP435" s="190"/>
      <c r="RYQ435" s="190"/>
      <c r="RYR435" s="190"/>
      <c r="RYS435" s="190"/>
      <c r="RYT435" s="190"/>
      <c r="RYU435" s="190"/>
      <c r="RYV435" s="190"/>
      <c r="RYW435" s="190"/>
      <c r="RYX435" s="190"/>
      <c r="RYY435" s="190"/>
      <c r="RYZ435" s="190"/>
      <c r="RZA435" s="190"/>
      <c r="RZB435" s="190"/>
      <c r="RZC435" s="190"/>
      <c r="RZD435" s="190"/>
      <c r="RZE435" s="190"/>
      <c r="RZF435" s="190"/>
      <c r="RZG435" s="190"/>
      <c r="RZH435" s="190"/>
      <c r="RZI435" s="190"/>
      <c r="RZJ435" s="190"/>
      <c r="RZK435" s="190"/>
      <c r="RZL435" s="190"/>
      <c r="RZM435" s="190"/>
      <c r="RZN435" s="190"/>
      <c r="RZO435" s="190"/>
      <c r="RZP435" s="190"/>
      <c r="RZQ435" s="190"/>
      <c r="RZR435" s="190"/>
      <c r="RZS435" s="190"/>
      <c r="RZT435" s="190"/>
      <c r="RZU435" s="190"/>
      <c r="RZV435" s="190"/>
      <c r="RZW435" s="190"/>
      <c r="RZX435" s="190"/>
      <c r="RZY435" s="190"/>
      <c r="RZZ435" s="190"/>
      <c r="SAA435" s="190"/>
      <c r="SAB435" s="190"/>
      <c r="SAC435" s="190"/>
      <c r="SAD435" s="190"/>
      <c r="SAE435" s="190"/>
      <c r="SAF435" s="190"/>
      <c r="SAG435" s="190"/>
      <c r="SAH435" s="190"/>
      <c r="SAI435" s="190"/>
      <c r="SAJ435" s="190"/>
      <c r="SAK435" s="190"/>
      <c r="SAL435" s="190"/>
      <c r="SAM435" s="190"/>
      <c r="SAN435" s="190"/>
      <c r="SAO435" s="190"/>
      <c r="SAP435" s="190"/>
      <c r="SAQ435" s="190"/>
      <c r="SAR435" s="190"/>
      <c r="SAS435" s="190"/>
      <c r="SAT435" s="190"/>
      <c r="SAU435" s="190"/>
      <c r="SAV435" s="190"/>
      <c r="SAW435" s="190"/>
      <c r="SAX435" s="190"/>
      <c r="SAY435" s="190"/>
      <c r="SAZ435" s="190"/>
      <c r="SBA435" s="190"/>
      <c r="SBB435" s="190"/>
      <c r="SBC435" s="190"/>
      <c r="SBD435" s="190"/>
      <c r="SBE435" s="190"/>
      <c r="SBF435" s="190"/>
      <c r="SBG435" s="190"/>
      <c r="SBH435" s="190"/>
      <c r="SBI435" s="190"/>
      <c r="SBJ435" s="190"/>
      <c r="SBK435" s="190"/>
      <c r="SBL435" s="190"/>
      <c r="SBM435" s="190"/>
      <c r="SBN435" s="190"/>
      <c r="SBO435" s="190"/>
      <c r="SBP435" s="190"/>
      <c r="SBQ435" s="190"/>
      <c r="SBR435" s="190"/>
      <c r="SBS435" s="190"/>
      <c r="SBT435" s="190"/>
      <c r="SBU435" s="190"/>
      <c r="SBV435" s="190"/>
      <c r="SBW435" s="190"/>
      <c r="SBX435" s="190"/>
      <c r="SBY435" s="190"/>
      <c r="SBZ435" s="190"/>
      <c r="SCA435" s="190"/>
      <c r="SCB435" s="190"/>
      <c r="SCC435" s="190"/>
      <c r="SCD435" s="190"/>
      <c r="SCE435" s="190"/>
      <c r="SCF435" s="190"/>
      <c r="SCG435" s="190"/>
      <c r="SCH435" s="190"/>
      <c r="SCI435" s="190"/>
      <c r="SCJ435" s="190"/>
      <c r="SCK435" s="190"/>
      <c r="SCL435" s="190"/>
      <c r="SCM435" s="190"/>
      <c r="SCN435" s="190"/>
      <c r="SCO435" s="190"/>
      <c r="SCP435" s="190"/>
      <c r="SCQ435" s="190"/>
      <c r="SCR435" s="190"/>
      <c r="SCS435" s="190"/>
      <c r="SCT435" s="190"/>
      <c r="SCU435" s="190"/>
      <c r="SCV435" s="190"/>
      <c r="SCW435" s="190"/>
      <c r="SCX435" s="190"/>
      <c r="SCY435" s="190"/>
      <c r="SCZ435" s="190"/>
      <c r="SDA435" s="190"/>
      <c r="SDB435" s="190"/>
      <c r="SDC435" s="190"/>
      <c r="SDD435" s="190"/>
      <c r="SDE435" s="190"/>
      <c r="SDF435" s="190"/>
      <c r="SDG435" s="190"/>
      <c r="SDH435" s="190"/>
      <c r="SDI435" s="190"/>
      <c r="SDJ435" s="190"/>
      <c r="SDK435" s="190"/>
      <c r="SDL435" s="190"/>
      <c r="SDM435" s="190"/>
      <c r="SDN435" s="190"/>
      <c r="SDO435" s="190"/>
      <c r="SDP435" s="190"/>
      <c r="SDQ435" s="190"/>
      <c r="SDR435" s="190"/>
      <c r="SDS435" s="190"/>
      <c r="SDT435" s="190"/>
      <c r="SDU435" s="190"/>
      <c r="SDV435" s="190"/>
      <c r="SDW435" s="190"/>
      <c r="SDX435" s="190"/>
      <c r="SDY435" s="190"/>
      <c r="SDZ435" s="190"/>
      <c r="SEA435" s="190"/>
      <c r="SEB435" s="190"/>
      <c r="SEC435" s="190"/>
      <c r="SED435" s="190"/>
      <c r="SEE435" s="190"/>
      <c r="SEF435" s="190"/>
      <c r="SEG435" s="190"/>
      <c r="SEH435" s="190"/>
      <c r="SEI435" s="190"/>
      <c r="SEJ435" s="190"/>
      <c r="SEK435" s="190"/>
      <c r="SEL435" s="190"/>
      <c r="SEM435" s="190"/>
      <c r="SEN435" s="190"/>
      <c r="SEO435" s="190"/>
      <c r="SEP435" s="190"/>
      <c r="SEQ435" s="190"/>
      <c r="SER435" s="190"/>
      <c r="SES435" s="190"/>
      <c r="SET435" s="190"/>
      <c r="SEU435" s="190"/>
      <c r="SEV435" s="190"/>
      <c r="SEW435" s="190"/>
      <c r="SEX435" s="190"/>
      <c r="SEY435" s="190"/>
      <c r="SEZ435" s="190"/>
      <c r="SFA435" s="190"/>
      <c r="SFB435" s="190"/>
      <c r="SFC435" s="190"/>
      <c r="SFD435" s="190"/>
      <c r="SFE435" s="190"/>
      <c r="SFF435" s="190"/>
      <c r="SFG435" s="190"/>
      <c r="SFH435" s="190"/>
      <c r="SFI435" s="190"/>
      <c r="SFJ435" s="190"/>
      <c r="SFK435" s="190"/>
      <c r="SFL435" s="190"/>
      <c r="SFM435" s="190"/>
      <c r="SFN435" s="190"/>
      <c r="SFO435" s="190"/>
      <c r="SFP435" s="190"/>
      <c r="SFQ435" s="190"/>
      <c r="SFR435" s="190"/>
      <c r="SFS435" s="190"/>
      <c r="SFT435" s="190"/>
      <c r="SFU435" s="190"/>
      <c r="SFV435" s="190"/>
      <c r="SFW435" s="190"/>
      <c r="SFX435" s="190"/>
      <c r="SFY435" s="190"/>
      <c r="SFZ435" s="190"/>
      <c r="SGA435" s="190"/>
      <c r="SGB435" s="190"/>
      <c r="SGC435" s="190"/>
      <c r="SGD435" s="190"/>
      <c r="SGE435" s="190"/>
      <c r="SGF435" s="190"/>
      <c r="SGG435" s="190"/>
      <c r="SGH435" s="190"/>
      <c r="SGI435" s="190"/>
      <c r="SGJ435" s="190"/>
      <c r="SGK435" s="190"/>
      <c r="SGL435" s="190"/>
      <c r="SGM435" s="190"/>
      <c r="SGN435" s="190"/>
      <c r="SGO435" s="190"/>
      <c r="SGP435" s="190"/>
      <c r="SGQ435" s="190"/>
      <c r="SGR435" s="190"/>
      <c r="SGS435" s="190"/>
      <c r="SGT435" s="190"/>
      <c r="SGU435" s="190"/>
      <c r="SGV435" s="190"/>
      <c r="SGW435" s="190"/>
      <c r="SGX435" s="190"/>
      <c r="SGY435" s="190"/>
      <c r="SGZ435" s="190"/>
      <c r="SHA435" s="190"/>
      <c r="SHB435" s="190"/>
      <c r="SHC435" s="190"/>
      <c r="SHD435" s="190"/>
      <c r="SHE435" s="190"/>
      <c r="SHF435" s="190"/>
      <c r="SHG435" s="190"/>
      <c r="SHH435" s="190"/>
      <c r="SHI435" s="190"/>
      <c r="SHJ435" s="190"/>
      <c r="SHK435" s="190"/>
      <c r="SHL435" s="190"/>
      <c r="SHM435" s="190"/>
      <c r="SHN435" s="190"/>
      <c r="SHO435" s="190"/>
      <c r="SHP435" s="190"/>
      <c r="SHQ435" s="190"/>
      <c r="SHR435" s="190"/>
      <c r="SHS435" s="190"/>
      <c r="SHT435" s="190"/>
      <c r="SHU435" s="190"/>
      <c r="SHV435" s="190"/>
      <c r="SHW435" s="190"/>
      <c r="SHX435" s="190"/>
      <c r="SHY435" s="190"/>
      <c r="SHZ435" s="190"/>
      <c r="SIA435" s="190"/>
      <c r="SIB435" s="190"/>
      <c r="SIC435" s="190"/>
      <c r="SID435" s="190"/>
      <c r="SIE435" s="190"/>
      <c r="SIF435" s="190"/>
      <c r="SIG435" s="190"/>
      <c r="SIH435" s="190"/>
      <c r="SII435" s="190"/>
      <c r="SIJ435" s="190"/>
      <c r="SIK435" s="190"/>
      <c r="SIL435" s="190"/>
      <c r="SIM435" s="190"/>
      <c r="SIN435" s="190"/>
      <c r="SIO435" s="190"/>
      <c r="SIP435" s="190"/>
      <c r="SIQ435" s="190"/>
      <c r="SIR435" s="190"/>
      <c r="SIS435" s="190"/>
      <c r="SIT435" s="190"/>
      <c r="SIU435" s="190"/>
      <c r="SIV435" s="190"/>
      <c r="SIW435" s="190"/>
      <c r="SIX435" s="190"/>
      <c r="SIY435" s="190"/>
      <c r="SIZ435" s="190"/>
      <c r="SJA435" s="190"/>
      <c r="SJB435" s="190"/>
      <c r="SJC435" s="190"/>
      <c r="SJD435" s="190"/>
      <c r="SJE435" s="190"/>
      <c r="SJF435" s="190"/>
      <c r="SJG435" s="190"/>
      <c r="SJH435" s="190"/>
      <c r="SJI435" s="190"/>
      <c r="SJJ435" s="190"/>
      <c r="SJK435" s="190"/>
      <c r="SJL435" s="190"/>
      <c r="SJM435" s="190"/>
      <c r="SJN435" s="190"/>
      <c r="SJO435" s="190"/>
      <c r="SJP435" s="190"/>
      <c r="SJQ435" s="190"/>
      <c r="SJR435" s="190"/>
      <c r="SJS435" s="190"/>
      <c r="SJT435" s="190"/>
      <c r="SJU435" s="190"/>
      <c r="SJV435" s="190"/>
      <c r="SJW435" s="190"/>
      <c r="SJX435" s="190"/>
      <c r="SJY435" s="190"/>
      <c r="SJZ435" s="190"/>
      <c r="SKA435" s="190"/>
      <c r="SKB435" s="190"/>
      <c r="SKC435" s="190"/>
      <c r="SKD435" s="190"/>
      <c r="SKE435" s="190"/>
      <c r="SKF435" s="190"/>
      <c r="SKG435" s="190"/>
      <c r="SKH435" s="190"/>
      <c r="SKI435" s="190"/>
      <c r="SKJ435" s="190"/>
      <c r="SKK435" s="190"/>
      <c r="SKL435" s="190"/>
      <c r="SKM435" s="190"/>
      <c r="SKN435" s="190"/>
      <c r="SKO435" s="190"/>
      <c r="SKP435" s="190"/>
      <c r="SKQ435" s="190"/>
      <c r="SKR435" s="190"/>
      <c r="SKS435" s="190"/>
      <c r="SKT435" s="190"/>
      <c r="SKU435" s="190"/>
      <c r="SKV435" s="190"/>
      <c r="SKW435" s="190"/>
      <c r="SKX435" s="190"/>
      <c r="SKY435" s="190"/>
      <c r="SKZ435" s="190"/>
      <c r="SLA435" s="190"/>
      <c r="SLB435" s="190"/>
      <c r="SLC435" s="190"/>
      <c r="SLD435" s="190"/>
      <c r="SLE435" s="190"/>
      <c r="SLF435" s="190"/>
      <c r="SLG435" s="190"/>
      <c r="SLH435" s="190"/>
      <c r="SLI435" s="190"/>
      <c r="SLJ435" s="190"/>
      <c r="SLK435" s="190"/>
      <c r="SLL435" s="190"/>
      <c r="SLM435" s="190"/>
      <c r="SLN435" s="190"/>
      <c r="SLO435" s="190"/>
      <c r="SLP435" s="190"/>
      <c r="SLQ435" s="190"/>
      <c r="SLR435" s="190"/>
      <c r="SLS435" s="190"/>
      <c r="SLT435" s="190"/>
      <c r="SLU435" s="190"/>
      <c r="SLV435" s="190"/>
      <c r="SLW435" s="190"/>
      <c r="SLX435" s="190"/>
      <c r="SLY435" s="190"/>
      <c r="SLZ435" s="190"/>
      <c r="SMA435" s="190"/>
      <c r="SMB435" s="190"/>
      <c r="SMC435" s="190"/>
      <c r="SMD435" s="190"/>
      <c r="SME435" s="190"/>
      <c r="SMF435" s="190"/>
      <c r="SMG435" s="190"/>
      <c r="SMH435" s="190"/>
      <c r="SMI435" s="190"/>
      <c r="SMJ435" s="190"/>
      <c r="SMK435" s="190"/>
      <c r="SML435" s="190"/>
      <c r="SMM435" s="190"/>
      <c r="SMN435" s="190"/>
      <c r="SMO435" s="190"/>
      <c r="SMP435" s="190"/>
      <c r="SMQ435" s="190"/>
      <c r="SMR435" s="190"/>
      <c r="SMS435" s="190"/>
      <c r="SMT435" s="190"/>
      <c r="SMU435" s="190"/>
      <c r="SMV435" s="190"/>
      <c r="SMW435" s="190"/>
      <c r="SMX435" s="190"/>
      <c r="SMY435" s="190"/>
      <c r="SMZ435" s="190"/>
      <c r="SNA435" s="190"/>
      <c r="SNB435" s="190"/>
      <c r="SNC435" s="190"/>
      <c r="SND435" s="190"/>
      <c r="SNE435" s="190"/>
      <c r="SNF435" s="190"/>
      <c r="SNG435" s="190"/>
      <c r="SNH435" s="190"/>
      <c r="SNI435" s="190"/>
      <c r="SNJ435" s="190"/>
      <c r="SNK435" s="190"/>
      <c r="SNL435" s="190"/>
      <c r="SNM435" s="190"/>
      <c r="SNN435" s="190"/>
      <c r="SNO435" s="190"/>
      <c r="SNP435" s="190"/>
      <c r="SNQ435" s="190"/>
      <c r="SNR435" s="190"/>
      <c r="SNS435" s="190"/>
      <c r="SNT435" s="190"/>
      <c r="SNU435" s="190"/>
      <c r="SNV435" s="190"/>
      <c r="SNW435" s="190"/>
      <c r="SNX435" s="190"/>
      <c r="SNY435" s="190"/>
      <c r="SNZ435" s="190"/>
      <c r="SOA435" s="190"/>
      <c r="SOB435" s="190"/>
      <c r="SOC435" s="190"/>
      <c r="SOD435" s="190"/>
      <c r="SOE435" s="190"/>
      <c r="SOF435" s="190"/>
      <c r="SOG435" s="190"/>
      <c r="SOH435" s="190"/>
      <c r="SOI435" s="190"/>
      <c r="SOJ435" s="190"/>
      <c r="SOK435" s="190"/>
      <c r="SOL435" s="190"/>
      <c r="SOM435" s="190"/>
      <c r="SON435" s="190"/>
      <c r="SOO435" s="190"/>
      <c r="SOP435" s="190"/>
      <c r="SOQ435" s="190"/>
      <c r="SOR435" s="190"/>
      <c r="SOS435" s="190"/>
      <c r="SOT435" s="190"/>
      <c r="SOU435" s="190"/>
      <c r="SOV435" s="190"/>
      <c r="SOW435" s="190"/>
      <c r="SOX435" s="190"/>
      <c r="SOY435" s="190"/>
      <c r="SOZ435" s="190"/>
      <c r="SPA435" s="190"/>
      <c r="SPB435" s="190"/>
      <c r="SPC435" s="190"/>
      <c r="SPD435" s="190"/>
      <c r="SPE435" s="190"/>
      <c r="SPF435" s="190"/>
      <c r="SPG435" s="190"/>
      <c r="SPH435" s="190"/>
      <c r="SPI435" s="190"/>
      <c r="SPJ435" s="190"/>
      <c r="SPK435" s="190"/>
      <c r="SPL435" s="190"/>
      <c r="SPM435" s="190"/>
      <c r="SPN435" s="190"/>
      <c r="SPO435" s="190"/>
      <c r="SPP435" s="190"/>
      <c r="SPQ435" s="190"/>
      <c r="SPR435" s="190"/>
      <c r="SPS435" s="190"/>
      <c r="SPT435" s="190"/>
      <c r="SPU435" s="190"/>
      <c r="SPV435" s="190"/>
      <c r="SPW435" s="190"/>
      <c r="SPX435" s="190"/>
      <c r="SPY435" s="190"/>
      <c r="SPZ435" s="190"/>
      <c r="SQA435" s="190"/>
      <c r="SQB435" s="190"/>
      <c r="SQC435" s="190"/>
      <c r="SQD435" s="190"/>
      <c r="SQE435" s="190"/>
      <c r="SQF435" s="190"/>
      <c r="SQG435" s="190"/>
      <c r="SQH435" s="190"/>
      <c r="SQI435" s="190"/>
      <c r="SQJ435" s="190"/>
      <c r="SQK435" s="190"/>
      <c r="SQL435" s="190"/>
      <c r="SQM435" s="190"/>
      <c r="SQN435" s="190"/>
      <c r="SQO435" s="190"/>
      <c r="SQP435" s="190"/>
      <c r="SQQ435" s="190"/>
      <c r="SQR435" s="190"/>
      <c r="SQS435" s="190"/>
      <c r="SQT435" s="190"/>
      <c r="SQU435" s="190"/>
      <c r="SQV435" s="190"/>
      <c r="SQW435" s="190"/>
      <c r="SQX435" s="190"/>
      <c r="SQY435" s="190"/>
      <c r="SQZ435" s="190"/>
      <c r="SRA435" s="190"/>
      <c r="SRB435" s="190"/>
      <c r="SRC435" s="190"/>
      <c r="SRD435" s="190"/>
      <c r="SRE435" s="190"/>
      <c r="SRF435" s="190"/>
      <c r="SRG435" s="190"/>
      <c r="SRH435" s="190"/>
      <c r="SRI435" s="190"/>
      <c r="SRJ435" s="190"/>
      <c r="SRK435" s="190"/>
      <c r="SRL435" s="190"/>
      <c r="SRM435" s="190"/>
      <c r="SRN435" s="190"/>
      <c r="SRO435" s="190"/>
      <c r="SRP435" s="190"/>
      <c r="SRQ435" s="190"/>
      <c r="SRR435" s="190"/>
      <c r="SRS435" s="190"/>
      <c r="SRT435" s="190"/>
      <c r="SRU435" s="190"/>
      <c r="SRV435" s="190"/>
      <c r="SRW435" s="190"/>
      <c r="SRX435" s="190"/>
      <c r="SRY435" s="190"/>
      <c r="SRZ435" s="190"/>
      <c r="SSA435" s="190"/>
      <c r="SSB435" s="190"/>
      <c r="SSC435" s="190"/>
      <c r="SSD435" s="190"/>
      <c r="SSE435" s="190"/>
      <c r="SSF435" s="190"/>
      <c r="SSG435" s="190"/>
      <c r="SSH435" s="190"/>
      <c r="SSI435" s="190"/>
      <c r="SSJ435" s="190"/>
      <c r="SSK435" s="190"/>
      <c r="SSL435" s="190"/>
      <c r="SSM435" s="190"/>
      <c r="SSN435" s="190"/>
      <c r="SSO435" s="190"/>
      <c r="SSP435" s="190"/>
      <c r="SSQ435" s="190"/>
      <c r="SSR435" s="190"/>
      <c r="SSS435" s="190"/>
      <c r="SST435" s="190"/>
      <c r="SSU435" s="190"/>
      <c r="SSV435" s="190"/>
      <c r="SSW435" s="190"/>
      <c r="SSX435" s="190"/>
      <c r="SSY435" s="190"/>
      <c r="SSZ435" s="190"/>
      <c r="STA435" s="190"/>
      <c r="STB435" s="190"/>
      <c r="STC435" s="190"/>
      <c r="STD435" s="190"/>
      <c r="STE435" s="190"/>
      <c r="STF435" s="190"/>
      <c r="STG435" s="190"/>
      <c r="STH435" s="190"/>
      <c r="STI435" s="190"/>
      <c r="STJ435" s="190"/>
      <c r="STK435" s="190"/>
      <c r="STL435" s="190"/>
      <c r="STM435" s="190"/>
      <c r="STN435" s="190"/>
      <c r="STO435" s="190"/>
      <c r="STP435" s="190"/>
      <c r="STQ435" s="190"/>
      <c r="STR435" s="190"/>
      <c r="STS435" s="190"/>
      <c r="STT435" s="190"/>
      <c r="STU435" s="190"/>
      <c r="STV435" s="190"/>
      <c r="STW435" s="190"/>
      <c r="STX435" s="190"/>
      <c r="STY435" s="190"/>
      <c r="STZ435" s="190"/>
      <c r="SUA435" s="190"/>
      <c r="SUB435" s="190"/>
      <c r="SUC435" s="190"/>
      <c r="SUD435" s="190"/>
      <c r="SUE435" s="190"/>
      <c r="SUF435" s="190"/>
      <c r="SUG435" s="190"/>
      <c r="SUH435" s="190"/>
      <c r="SUI435" s="190"/>
      <c r="SUJ435" s="190"/>
      <c r="SUK435" s="190"/>
      <c r="SUL435" s="190"/>
      <c r="SUM435" s="190"/>
      <c r="SUN435" s="190"/>
      <c r="SUO435" s="190"/>
      <c r="SUP435" s="190"/>
      <c r="SUQ435" s="190"/>
      <c r="SUR435" s="190"/>
      <c r="SUS435" s="190"/>
      <c r="SUT435" s="190"/>
      <c r="SUU435" s="190"/>
      <c r="SUV435" s="190"/>
      <c r="SUW435" s="190"/>
      <c r="SUX435" s="190"/>
      <c r="SUY435" s="190"/>
      <c r="SUZ435" s="190"/>
      <c r="SVA435" s="190"/>
      <c r="SVB435" s="190"/>
      <c r="SVC435" s="190"/>
      <c r="SVD435" s="190"/>
      <c r="SVE435" s="190"/>
      <c r="SVF435" s="190"/>
      <c r="SVG435" s="190"/>
      <c r="SVH435" s="190"/>
      <c r="SVI435" s="190"/>
      <c r="SVJ435" s="190"/>
      <c r="SVK435" s="190"/>
      <c r="SVL435" s="190"/>
      <c r="SVM435" s="190"/>
      <c r="SVN435" s="190"/>
      <c r="SVO435" s="190"/>
      <c r="SVP435" s="190"/>
      <c r="SVQ435" s="190"/>
      <c r="SVR435" s="190"/>
      <c r="SVS435" s="190"/>
      <c r="SVT435" s="190"/>
      <c r="SVU435" s="190"/>
      <c r="SVV435" s="190"/>
      <c r="SVW435" s="190"/>
      <c r="SVX435" s="190"/>
      <c r="SVY435" s="190"/>
      <c r="SVZ435" s="190"/>
      <c r="SWA435" s="190"/>
      <c r="SWB435" s="190"/>
      <c r="SWC435" s="190"/>
      <c r="SWD435" s="190"/>
      <c r="SWE435" s="190"/>
      <c r="SWF435" s="190"/>
      <c r="SWG435" s="190"/>
      <c r="SWH435" s="190"/>
      <c r="SWI435" s="190"/>
      <c r="SWJ435" s="190"/>
      <c r="SWK435" s="190"/>
      <c r="SWL435" s="190"/>
      <c r="SWM435" s="190"/>
      <c r="SWN435" s="190"/>
      <c r="SWO435" s="190"/>
      <c r="SWP435" s="190"/>
      <c r="SWQ435" s="190"/>
      <c r="SWR435" s="190"/>
      <c r="SWS435" s="190"/>
      <c r="SWT435" s="190"/>
      <c r="SWU435" s="190"/>
      <c r="SWV435" s="190"/>
      <c r="SWW435" s="190"/>
      <c r="SWX435" s="190"/>
      <c r="SWY435" s="190"/>
      <c r="SWZ435" s="190"/>
      <c r="SXA435" s="190"/>
      <c r="SXB435" s="190"/>
      <c r="SXC435" s="190"/>
      <c r="SXD435" s="190"/>
      <c r="SXE435" s="190"/>
      <c r="SXF435" s="190"/>
      <c r="SXG435" s="190"/>
      <c r="SXH435" s="190"/>
      <c r="SXI435" s="190"/>
      <c r="SXJ435" s="190"/>
      <c r="SXK435" s="190"/>
      <c r="SXL435" s="190"/>
      <c r="SXM435" s="190"/>
      <c r="SXN435" s="190"/>
      <c r="SXO435" s="190"/>
      <c r="SXP435" s="190"/>
      <c r="SXQ435" s="190"/>
      <c r="SXR435" s="190"/>
      <c r="SXS435" s="190"/>
      <c r="SXT435" s="190"/>
      <c r="SXU435" s="190"/>
      <c r="SXV435" s="190"/>
      <c r="SXW435" s="190"/>
      <c r="SXX435" s="190"/>
      <c r="SXY435" s="190"/>
      <c r="SXZ435" s="190"/>
      <c r="SYA435" s="190"/>
      <c r="SYB435" s="190"/>
      <c r="SYC435" s="190"/>
      <c r="SYD435" s="190"/>
      <c r="SYE435" s="190"/>
      <c r="SYF435" s="190"/>
      <c r="SYG435" s="190"/>
      <c r="SYH435" s="190"/>
      <c r="SYI435" s="190"/>
      <c r="SYJ435" s="190"/>
      <c r="SYK435" s="190"/>
      <c r="SYL435" s="190"/>
      <c r="SYM435" s="190"/>
      <c r="SYN435" s="190"/>
      <c r="SYO435" s="190"/>
      <c r="SYP435" s="190"/>
      <c r="SYQ435" s="190"/>
      <c r="SYR435" s="190"/>
      <c r="SYS435" s="190"/>
      <c r="SYT435" s="190"/>
      <c r="SYU435" s="190"/>
      <c r="SYV435" s="190"/>
      <c r="SYW435" s="190"/>
      <c r="SYX435" s="190"/>
      <c r="SYY435" s="190"/>
      <c r="SYZ435" s="190"/>
      <c r="SZA435" s="190"/>
      <c r="SZB435" s="190"/>
      <c r="SZC435" s="190"/>
      <c r="SZD435" s="190"/>
      <c r="SZE435" s="190"/>
      <c r="SZF435" s="190"/>
      <c r="SZG435" s="190"/>
      <c r="SZH435" s="190"/>
      <c r="SZI435" s="190"/>
      <c r="SZJ435" s="190"/>
      <c r="SZK435" s="190"/>
      <c r="SZL435" s="190"/>
      <c r="SZM435" s="190"/>
      <c r="SZN435" s="190"/>
      <c r="SZO435" s="190"/>
      <c r="SZP435" s="190"/>
      <c r="SZQ435" s="190"/>
      <c r="SZR435" s="190"/>
      <c r="SZS435" s="190"/>
      <c r="SZT435" s="190"/>
      <c r="SZU435" s="190"/>
      <c r="SZV435" s="190"/>
      <c r="SZW435" s="190"/>
      <c r="SZX435" s="190"/>
      <c r="SZY435" s="190"/>
      <c r="SZZ435" s="190"/>
      <c r="TAA435" s="190"/>
      <c r="TAB435" s="190"/>
      <c r="TAC435" s="190"/>
      <c r="TAD435" s="190"/>
      <c r="TAE435" s="190"/>
      <c r="TAF435" s="190"/>
      <c r="TAG435" s="190"/>
      <c r="TAH435" s="190"/>
      <c r="TAI435" s="190"/>
      <c r="TAJ435" s="190"/>
      <c r="TAK435" s="190"/>
      <c r="TAL435" s="190"/>
      <c r="TAM435" s="190"/>
      <c r="TAN435" s="190"/>
      <c r="TAO435" s="190"/>
      <c r="TAP435" s="190"/>
      <c r="TAQ435" s="190"/>
      <c r="TAR435" s="190"/>
      <c r="TAS435" s="190"/>
      <c r="TAT435" s="190"/>
      <c r="TAU435" s="190"/>
      <c r="TAV435" s="190"/>
      <c r="TAW435" s="190"/>
      <c r="TAX435" s="190"/>
      <c r="TAY435" s="190"/>
      <c r="TAZ435" s="190"/>
      <c r="TBA435" s="190"/>
      <c r="TBB435" s="190"/>
      <c r="TBC435" s="190"/>
      <c r="TBD435" s="190"/>
      <c r="TBE435" s="190"/>
      <c r="TBF435" s="190"/>
      <c r="TBG435" s="190"/>
      <c r="TBH435" s="190"/>
      <c r="TBI435" s="190"/>
      <c r="TBJ435" s="190"/>
      <c r="TBK435" s="190"/>
      <c r="TBL435" s="190"/>
      <c r="TBM435" s="190"/>
      <c r="TBN435" s="190"/>
      <c r="TBO435" s="190"/>
      <c r="TBP435" s="190"/>
      <c r="TBQ435" s="190"/>
      <c r="TBR435" s="190"/>
      <c r="TBS435" s="190"/>
      <c r="TBT435" s="190"/>
      <c r="TBU435" s="190"/>
      <c r="TBV435" s="190"/>
      <c r="TBW435" s="190"/>
      <c r="TBX435" s="190"/>
      <c r="TBY435" s="190"/>
      <c r="TBZ435" s="190"/>
      <c r="TCA435" s="190"/>
      <c r="TCB435" s="190"/>
      <c r="TCC435" s="190"/>
      <c r="TCD435" s="190"/>
      <c r="TCE435" s="190"/>
      <c r="TCF435" s="190"/>
      <c r="TCG435" s="190"/>
      <c r="TCH435" s="190"/>
      <c r="TCI435" s="190"/>
      <c r="TCJ435" s="190"/>
      <c r="TCK435" s="190"/>
      <c r="TCL435" s="190"/>
      <c r="TCM435" s="190"/>
      <c r="TCN435" s="190"/>
      <c r="TCO435" s="190"/>
      <c r="TCP435" s="190"/>
      <c r="TCQ435" s="190"/>
      <c r="TCR435" s="190"/>
      <c r="TCS435" s="190"/>
      <c r="TCT435" s="190"/>
      <c r="TCU435" s="190"/>
      <c r="TCV435" s="190"/>
      <c r="TCW435" s="190"/>
      <c r="TCX435" s="190"/>
      <c r="TCY435" s="190"/>
      <c r="TCZ435" s="190"/>
      <c r="TDA435" s="190"/>
      <c r="TDB435" s="190"/>
      <c r="TDC435" s="190"/>
      <c r="TDD435" s="190"/>
      <c r="TDE435" s="190"/>
      <c r="TDF435" s="190"/>
      <c r="TDG435" s="190"/>
      <c r="TDH435" s="190"/>
      <c r="TDI435" s="190"/>
      <c r="TDJ435" s="190"/>
      <c r="TDK435" s="190"/>
      <c r="TDL435" s="190"/>
      <c r="TDM435" s="190"/>
      <c r="TDN435" s="190"/>
      <c r="TDO435" s="190"/>
      <c r="TDP435" s="190"/>
      <c r="TDQ435" s="190"/>
      <c r="TDR435" s="190"/>
      <c r="TDS435" s="190"/>
      <c r="TDT435" s="190"/>
      <c r="TDU435" s="190"/>
      <c r="TDV435" s="190"/>
      <c r="TDW435" s="190"/>
      <c r="TDX435" s="190"/>
      <c r="TDY435" s="190"/>
      <c r="TDZ435" s="190"/>
      <c r="TEA435" s="190"/>
      <c r="TEB435" s="190"/>
      <c r="TEC435" s="190"/>
      <c r="TED435" s="190"/>
      <c r="TEE435" s="190"/>
      <c r="TEF435" s="190"/>
      <c r="TEG435" s="190"/>
      <c r="TEH435" s="190"/>
      <c r="TEI435" s="190"/>
      <c r="TEJ435" s="190"/>
      <c r="TEK435" s="190"/>
      <c r="TEL435" s="190"/>
      <c r="TEM435" s="190"/>
      <c r="TEN435" s="190"/>
      <c r="TEO435" s="190"/>
      <c r="TEP435" s="190"/>
      <c r="TEQ435" s="190"/>
      <c r="TER435" s="190"/>
      <c r="TES435" s="190"/>
      <c r="TET435" s="190"/>
      <c r="TEU435" s="190"/>
      <c r="TEV435" s="190"/>
      <c r="TEW435" s="190"/>
      <c r="TEX435" s="190"/>
      <c r="TEY435" s="190"/>
      <c r="TEZ435" s="190"/>
      <c r="TFA435" s="190"/>
      <c r="TFB435" s="190"/>
      <c r="TFC435" s="190"/>
      <c r="TFD435" s="190"/>
      <c r="TFE435" s="190"/>
      <c r="TFF435" s="190"/>
      <c r="TFG435" s="190"/>
      <c r="TFH435" s="190"/>
      <c r="TFI435" s="190"/>
      <c r="TFJ435" s="190"/>
      <c r="TFK435" s="190"/>
      <c r="TFL435" s="190"/>
      <c r="TFM435" s="190"/>
      <c r="TFN435" s="190"/>
      <c r="TFO435" s="190"/>
      <c r="TFP435" s="190"/>
      <c r="TFQ435" s="190"/>
      <c r="TFR435" s="190"/>
      <c r="TFS435" s="190"/>
      <c r="TFT435" s="190"/>
      <c r="TFU435" s="190"/>
      <c r="TFV435" s="190"/>
      <c r="TFW435" s="190"/>
      <c r="TFX435" s="190"/>
      <c r="TFY435" s="190"/>
      <c r="TFZ435" s="190"/>
      <c r="TGA435" s="190"/>
      <c r="TGB435" s="190"/>
      <c r="TGC435" s="190"/>
      <c r="TGD435" s="190"/>
      <c r="TGE435" s="190"/>
      <c r="TGF435" s="190"/>
      <c r="TGG435" s="190"/>
      <c r="TGH435" s="190"/>
      <c r="TGI435" s="190"/>
      <c r="TGJ435" s="190"/>
      <c r="TGK435" s="190"/>
      <c r="TGL435" s="190"/>
      <c r="TGM435" s="190"/>
      <c r="TGN435" s="190"/>
      <c r="TGO435" s="190"/>
      <c r="TGP435" s="190"/>
      <c r="TGQ435" s="190"/>
      <c r="TGR435" s="190"/>
      <c r="TGS435" s="190"/>
      <c r="TGT435" s="190"/>
      <c r="TGU435" s="190"/>
      <c r="TGV435" s="190"/>
      <c r="TGW435" s="190"/>
      <c r="TGX435" s="190"/>
      <c r="TGY435" s="190"/>
      <c r="TGZ435" s="190"/>
      <c r="THA435" s="190"/>
      <c r="THB435" s="190"/>
      <c r="THC435" s="190"/>
      <c r="THD435" s="190"/>
      <c r="THE435" s="190"/>
      <c r="THF435" s="190"/>
      <c r="THG435" s="190"/>
      <c r="THH435" s="190"/>
      <c r="THI435" s="190"/>
      <c r="THJ435" s="190"/>
      <c r="THK435" s="190"/>
      <c r="THL435" s="190"/>
      <c r="THM435" s="190"/>
      <c r="THN435" s="190"/>
      <c r="THO435" s="190"/>
      <c r="THP435" s="190"/>
      <c r="THQ435" s="190"/>
      <c r="THR435" s="190"/>
      <c r="THS435" s="190"/>
      <c r="THT435" s="190"/>
      <c r="THU435" s="190"/>
      <c r="THV435" s="190"/>
      <c r="THW435" s="190"/>
      <c r="THX435" s="190"/>
      <c r="THY435" s="190"/>
      <c r="THZ435" s="190"/>
      <c r="TIA435" s="190"/>
      <c r="TIB435" s="190"/>
      <c r="TIC435" s="190"/>
      <c r="TID435" s="190"/>
      <c r="TIE435" s="190"/>
      <c r="TIF435" s="190"/>
      <c r="TIG435" s="190"/>
      <c r="TIH435" s="190"/>
      <c r="TII435" s="190"/>
      <c r="TIJ435" s="190"/>
      <c r="TIK435" s="190"/>
      <c r="TIL435" s="190"/>
      <c r="TIM435" s="190"/>
      <c r="TIN435" s="190"/>
      <c r="TIO435" s="190"/>
      <c r="TIP435" s="190"/>
      <c r="TIQ435" s="190"/>
      <c r="TIR435" s="190"/>
      <c r="TIS435" s="190"/>
      <c r="TIT435" s="190"/>
      <c r="TIU435" s="190"/>
      <c r="TIV435" s="190"/>
      <c r="TIW435" s="190"/>
      <c r="TIX435" s="190"/>
      <c r="TIY435" s="190"/>
      <c r="TIZ435" s="190"/>
      <c r="TJA435" s="190"/>
      <c r="TJB435" s="190"/>
      <c r="TJC435" s="190"/>
      <c r="TJD435" s="190"/>
      <c r="TJE435" s="190"/>
      <c r="TJF435" s="190"/>
      <c r="TJG435" s="190"/>
      <c r="TJH435" s="190"/>
      <c r="TJI435" s="190"/>
      <c r="TJJ435" s="190"/>
      <c r="TJK435" s="190"/>
      <c r="TJL435" s="190"/>
      <c r="TJM435" s="190"/>
      <c r="TJN435" s="190"/>
      <c r="TJO435" s="190"/>
      <c r="TJP435" s="190"/>
      <c r="TJQ435" s="190"/>
      <c r="TJR435" s="190"/>
      <c r="TJS435" s="190"/>
      <c r="TJT435" s="190"/>
      <c r="TJU435" s="190"/>
      <c r="TJV435" s="190"/>
      <c r="TJW435" s="190"/>
      <c r="TJX435" s="190"/>
      <c r="TJY435" s="190"/>
      <c r="TJZ435" s="190"/>
      <c r="TKA435" s="190"/>
      <c r="TKB435" s="190"/>
      <c r="TKC435" s="190"/>
      <c r="TKD435" s="190"/>
      <c r="TKE435" s="190"/>
      <c r="TKF435" s="190"/>
      <c r="TKG435" s="190"/>
      <c r="TKH435" s="190"/>
      <c r="TKI435" s="190"/>
      <c r="TKJ435" s="190"/>
      <c r="TKK435" s="190"/>
      <c r="TKL435" s="190"/>
      <c r="TKM435" s="190"/>
      <c r="TKN435" s="190"/>
      <c r="TKO435" s="190"/>
      <c r="TKP435" s="190"/>
      <c r="TKQ435" s="190"/>
      <c r="TKR435" s="190"/>
      <c r="TKS435" s="190"/>
      <c r="TKT435" s="190"/>
      <c r="TKU435" s="190"/>
      <c r="TKV435" s="190"/>
      <c r="TKW435" s="190"/>
      <c r="TKX435" s="190"/>
      <c r="TKY435" s="190"/>
      <c r="TKZ435" s="190"/>
      <c r="TLA435" s="190"/>
      <c r="TLB435" s="190"/>
      <c r="TLC435" s="190"/>
      <c r="TLD435" s="190"/>
      <c r="TLE435" s="190"/>
      <c r="TLF435" s="190"/>
      <c r="TLG435" s="190"/>
      <c r="TLH435" s="190"/>
      <c r="TLI435" s="190"/>
      <c r="TLJ435" s="190"/>
      <c r="TLK435" s="190"/>
      <c r="TLL435" s="190"/>
      <c r="TLM435" s="190"/>
      <c r="TLN435" s="190"/>
      <c r="TLO435" s="190"/>
      <c r="TLP435" s="190"/>
      <c r="TLQ435" s="190"/>
      <c r="TLR435" s="190"/>
      <c r="TLS435" s="190"/>
      <c r="TLT435" s="190"/>
      <c r="TLU435" s="190"/>
      <c r="TLV435" s="190"/>
      <c r="TLW435" s="190"/>
      <c r="TLX435" s="190"/>
      <c r="TLY435" s="190"/>
      <c r="TLZ435" s="190"/>
      <c r="TMA435" s="190"/>
      <c r="TMB435" s="190"/>
      <c r="TMC435" s="190"/>
      <c r="TMD435" s="190"/>
      <c r="TME435" s="190"/>
      <c r="TMF435" s="190"/>
      <c r="TMG435" s="190"/>
      <c r="TMH435" s="190"/>
      <c r="TMI435" s="190"/>
      <c r="TMJ435" s="190"/>
      <c r="TMK435" s="190"/>
      <c r="TML435" s="190"/>
      <c r="TMM435" s="190"/>
      <c r="TMN435" s="190"/>
      <c r="TMO435" s="190"/>
      <c r="TMP435" s="190"/>
      <c r="TMQ435" s="190"/>
      <c r="TMR435" s="190"/>
      <c r="TMS435" s="190"/>
      <c r="TMT435" s="190"/>
      <c r="TMU435" s="190"/>
      <c r="TMV435" s="190"/>
      <c r="TMW435" s="190"/>
      <c r="TMX435" s="190"/>
      <c r="TMY435" s="190"/>
      <c r="TMZ435" s="190"/>
      <c r="TNA435" s="190"/>
      <c r="TNB435" s="190"/>
      <c r="TNC435" s="190"/>
      <c r="TND435" s="190"/>
      <c r="TNE435" s="190"/>
      <c r="TNF435" s="190"/>
      <c r="TNG435" s="190"/>
      <c r="TNH435" s="190"/>
      <c r="TNI435" s="190"/>
      <c r="TNJ435" s="190"/>
      <c r="TNK435" s="190"/>
      <c r="TNL435" s="190"/>
      <c r="TNM435" s="190"/>
      <c r="TNN435" s="190"/>
      <c r="TNO435" s="190"/>
      <c r="TNP435" s="190"/>
      <c r="TNQ435" s="190"/>
      <c r="TNR435" s="190"/>
      <c r="TNS435" s="190"/>
      <c r="TNT435" s="190"/>
      <c r="TNU435" s="190"/>
      <c r="TNV435" s="190"/>
      <c r="TNW435" s="190"/>
      <c r="TNX435" s="190"/>
      <c r="TNY435" s="190"/>
      <c r="TNZ435" s="190"/>
      <c r="TOA435" s="190"/>
      <c r="TOB435" s="190"/>
      <c r="TOC435" s="190"/>
      <c r="TOD435" s="190"/>
      <c r="TOE435" s="190"/>
      <c r="TOF435" s="190"/>
      <c r="TOG435" s="190"/>
      <c r="TOH435" s="190"/>
      <c r="TOI435" s="190"/>
      <c r="TOJ435" s="190"/>
      <c r="TOK435" s="190"/>
      <c r="TOL435" s="190"/>
      <c r="TOM435" s="190"/>
      <c r="TON435" s="190"/>
      <c r="TOO435" s="190"/>
      <c r="TOP435" s="190"/>
      <c r="TOQ435" s="190"/>
      <c r="TOR435" s="190"/>
      <c r="TOS435" s="190"/>
      <c r="TOT435" s="190"/>
      <c r="TOU435" s="190"/>
      <c r="TOV435" s="190"/>
      <c r="TOW435" s="190"/>
      <c r="TOX435" s="190"/>
      <c r="TOY435" s="190"/>
      <c r="TOZ435" s="190"/>
      <c r="TPA435" s="190"/>
      <c r="TPB435" s="190"/>
      <c r="TPC435" s="190"/>
      <c r="TPD435" s="190"/>
      <c r="TPE435" s="190"/>
      <c r="TPF435" s="190"/>
      <c r="TPG435" s="190"/>
      <c r="TPH435" s="190"/>
      <c r="TPI435" s="190"/>
      <c r="TPJ435" s="190"/>
      <c r="TPK435" s="190"/>
      <c r="TPL435" s="190"/>
      <c r="TPM435" s="190"/>
      <c r="TPN435" s="190"/>
      <c r="TPO435" s="190"/>
      <c r="TPP435" s="190"/>
      <c r="TPQ435" s="190"/>
      <c r="TPR435" s="190"/>
      <c r="TPS435" s="190"/>
      <c r="TPT435" s="190"/>
      <c r="TPU435" s="190"/>
      <c r="TPV435" s="190"/>
      <c r="TPW435" s="190"/>
      <c r="TPX435" s="190"/>
      <c r="TPY435" s="190"/>
      <c r="TPZ435" s="190"/>
      <c r="TQA435" s="190"/>
      <c r="TQB435" s="190"/>
      <c r="TQC435" s="190"/>
      <c r="TQD435" s="190"/>
      <c r="TQE435" s="190"/>
      <c r="TQF435" s="190"/>
      <c r="TQG435" s="190"/>
      <c r="TQH435" s="190"/>
      <c r="TQI435" s="190"/>
      <c r="TQJ435" s="190"/>
      <c r="TQK435" s="190"/>
      <c r="TQL435" s="190"/>
      <c r="TQM435" s="190"/>
      <c r="TQN435" s="190"/>
      <c r="TQO435" s="190"/>
      <c r="TQP435" s="190"/>
      <c r="TQQ435" s="190"/>
      <c r="TQR435" s="190"/>
      <c r="TQS435" s="190"/>
      <c r="TQT435" s="190"/>
      <c r="TQU435" s="190"/>
      <c r="TQV435" s="190"/>
      <c r="TQW435" s="190"/>
      <c r="TQX435" s="190"/>
      <c r="TQY435" s="190"/>
      <c r="TQZ435" s="190"/>
      <c r="TRA435" s="190"/>
      <c r="TRB435" s="190"/>
      <c r="TRC435" s="190"/>
      <c r="TRD435" s="190"/>
      <c r="TRE435" s="190"/>
      <c r="TRF435" s="190"/>
      <c r="TRG435" s="190"/>
      <c r="TRH435" s="190"/>
      <c r="TRI435" s="190"/>
      <c r="TRJ435" s="190"/>
      <c r="TRK435" s="190"/>
      <c r="TRL435" s="190"/>
      <c r="TRM435" s="190"/>
      <c r="TRN435" s="190"/>
      <c r="TRO435" s="190"/>
      <c r="TRP435" s="190"/>
      <c r="TRQ435" s="190"/>
      <c r="TRR435" s="190"/>
      <c r="TRS435" s="190"/>
      <c r="TRT435" s="190"/>
      <c r="TRU435" s="190"/>
      <c r="TRV435" s="190"/>
      <c r="TRW435" s="190"/>
      <c r="TRX435" s="190"/>
      <c r="TRY435" s="190"/>
      <c r="TRZ435" s="190"/>
      <c r="TSA435" s="190"/>
      <c r="TSB435" s="190"/>
      <c r="TSC435" s="190"/>
      <c r="TSD435" s="190"/>
      <c r="TSE435" s="190"/>
      <c r="TSF435" s="190"/>
      <c r="TSG435" s="190"/>
      <c r="TSH435" s="190"/>
      <c r="TSI435" s="190"/>
      <c r="TSJ435" s="190"/>
      <c r="TSK435" s="190"/>
      <c r="TSL435" s="190"/>
      <c r="TSM435" s="190"/>
      <c r="TSN435" s="190"/>
      <c r="TSO435" s="190"/>
      <c r="TSP435" s="190"/>
      <c r="TSQ435" s="190"/>
      <c r="TSR435" s="190"/>
      <c r="TSS435" s="190"/>
      <c r="TST435" s="190"/>
      <c r="TSU435" s="190"/>
      <c r="TSV435" s="190"/>
      <c r="TSW435" s="190"/>
      <c r="TSX435" s="190"/>
      <c r="TSY435" s="190"/>
      <c r="TSZ435" s="190"/>
      <c r="TTA435" s="190"/>
      <c r="TTB435" s="190"/>
      <c r="TTC435" s="190"/>
      <c r="TTD435" s="190"/>
      <c r="TTE435" s="190"/>
      <c r="TTF435" s="190"/>
      <c r="TTG435" s="190"/>
      <c r="TTH435" s="190"/>
      <c r="TTI435" s="190"/>
      <c r="TTJ435" s="190"/>
      <c r="TTK435" s="190"/>
      <c r="TTL435" s="190"/>
      <c r="TTM435" s="190"/>
      <c r="TTN435" s="190"/>
      <c r="TTO435" s="190"/>
      <c r="TTP435" s="190"/>
      <c r="TTQ435" s="190"/>
      <c r="TTR435" s="190"/>
      <c r="TTS435" s="190"/>
      <c r="TTT435" s="190"/>
      <c r="TTU435" s="190"/>
      <c r="TTV435" s="190"/>
      <c r="TTW435" s="190"/>
      <c r="TTX435" s="190"/>
      <c r="TTY435" s="190"/>
      <c r="TTZ435" s="190"/>
      <c r="TUA435" s="190"/>
      <c r="TUB435" s="190"/>
      <c r="TUC435" s="190"/>
      <c r="TUD435" s="190"/>
      <c r="TUE435" s="190"/>
      <c r="TUF435" s="190"/>
      <c r="TUG435" s="190"/>
      <c r="TUH435" s="190"/>
      <c r="TUI435" s="190"/>
      <c r="TUJ435" s="190"/>
      <c r="TUK435" s="190"/>
      <c r="TUL435" s="190"/>
      <c r="TUM435" s="190"/>
      <c r="TUN435" s="190"/>
      <c r="TUO435" s="190"/>
      <c r="TUP435" s="190"/>
      <c r="TUQ435" s="190"/>
      <c r="TUR435" s="190"/>
      <c r="TUS435" s="190"/>
      <c r="TUT435" s="190"/>
      <c r="TUU435" s="190"/>
      <c r="TUV435" s="190"/>
      <c r="TUW435" s="190"/>
      <c r="TUX435" s="190"/>
      <c r="TUY435" s="190"/>
      <c r="TUZ435" s="190"/>
      <c r="TVA435" s="190"/>
      <c r="TVB435" s="190"/>
      <c r="TVC435" s="190"/>
      <c r="TVD435" s="190"/>
      <c r="TVE435" s="190"/>
      <c r="TVF435" s="190"/>
      <c r="TVG435" s="190"/>
      <c r="TVH435" s="190"/>
      <c r="TVI435" s="190"/>
      <c r="TVJ435" s="190"/>
      <c r="TVK435" s="190"/>
      <c r="TVL435" s="190"/>
      <c r="TVM435" s="190"/>
      <c r="TVN435" s="190"/>
      <c r="TVO435" s="190"/>
      <c r="TVP435" s="190"/>
      <c r="TVQ435" s="190"/>
      <c r="TVR435" s="190"/>
      <c r="TVS435" s="190"/>
      <c r="TVT435" s="190"/>
      <c r="TVU435" s="190"/>
      <c r="TVV435" s="190"/>
      <c r="TVW435" s="190"/>
      <c r="TVX435" s="190"/>
      <c r="TVY435" s="190"/>
      <c r="TVZ435" s="190"/>
      <c r="TWA435" s="190"/>
      <c r="TWB435" s="190"/>
      <c r="TWC435" s="190"/>
      <c r="TWD435" s="190"/>
      <c r="TWE435" s="190"/>
      <c r="TWF435" s="190"/>
      <c r="TWG435" s="190"/>
      <c r="TWH435" s="190"/>
      <c r="TWI435" s="190"/>
      <c r="TWJ435" s="190"/>
      <c r="TWK435" s="190"/>
      <c r="TWL435" s="190"/>
      <c r="TWM435" s="190"/>
      <c r="TWN435" s="190"/>
      <c r="TWO435" s="190"/>
      <c r="TWP435" s="190"/>
      <c r="TWQ435" s="190"/>
      <c r="TWR435" s="190"/>
      <c r="TWS435" s="190"/>
      <c r="TWT435" s="190"/>
      <c r="TWU435" s="190"/>
      <c r="TWV435" s="190"/>
      <c r="TWW435" s="190"/>
      <c r="TWX435" s="190"/>
      <c r="TWY435" s="190"/>
      <c r="TWZ435" s="190"/>
      <c r="TXA435" s="190"/>
      <c r="TXB435" s="190"/>
      <c r="TXC435" s="190"/>
      <c r="TXD435" s="190"/>
      <c r="TXE435" s="190"/>
      <c r="TXF435" s="190"/>
      <c r="TXG435" s="190"/>
      <c r="TXH435" s="190"/>
      <c r="TXI435" s="190"/>
      <c r="TXJ435" s="190"/>
      <c r="TXK435" s="190"/>
      <c r="TXL435" s="190"/>
      <c r="TXM435" s="190"/>
      <c r="TXN435" s="190"/>
      <c r="TXO435" s="190"/>
      <c r="TXP435" s="190"/>
      <c r="TXQ435" s="190"/>
      <c r="TXR435" s="190"/>
      <c r="TXS435" s="190"/>
      <c r="TXT435" s="190"/>
      <c r="TXU435" s="190"/>
      <c r="TXV435" s="190"/>
      <c r="TXW435" s="190"/>
      <c r="TXX435" s="190"/>
      <c r="TXY435" s="190"/>
      <c r="TXZ435" s="190"/>
      <c r="TYA435" s="190"/>
      <c r="TYB435" s="190"/>
      <c r="TYC435" s="190"/>
      <c r="TYD435" s="190"/>
      <c r="TYE435" s="190"/>
      <c r="TYF435" s="190"/>
      <c r="TYG435" s="190"/>
      <c r="TYH435" s="190"/>
      <c r="TYI435" s="190"/>
      <c r="TYJ435" s="190"/>
      <c r="TYK435" s="190"/>
      <c r="TYL435" s="190"/>
      <c r="TYM435" s="190"/>
      <c r="TYN435" s="190"/>
      <c r="TYO435" s="190"/>
      <c r="TYP435" s="190"/>
      <c r="TYQ435" s="190"/>
      <c r="TYR435" s="190"/>
      <c r="TYS435" s="190"/>
      <c r="TYT435" s="190"/>
      <c r="TYU435" s="190"/>
      <c r="TYV435" s="190"/>
      <c r="TYW435" s="190"/>
      <c r="TYX435" s="190"/>
      <c r="TYY435" s="190"/>
      <c r="TYZ435" s="190"/>
      <c r="TZA435" s="190"/>
      <c r="TZB435" s="190"/>
      <c r="TZC435" s="190"/>
      <c r="TZD435" s="190"/>
      <c r="TZE435" s="190"/>
      <c r="TZF435" s="190"/>
      <c r="TZG435" s="190"/>
      <c r="TZH435" s="190"/>
      <c r="TZI435" s="190"/>
      <c r="TZJ435" s="190"/>
      <c r="TZK435" s="190"/>
      <c r="TZL435" s="190"/>
      <c r="TZM435" s="190"/>
      <c r="TZN435" s="190"/>
      <c r="TZO435" s="190"/>
      <c r="TZP435" s="190"/>
      <c r="TZQ435" s="190"/>
      <c r="TZR435" s="190"/>
      <c r="TZS435" s="190"/>
      <c r="TZT435" s="190"/>
      <c r="TZU435" s="190"/>
      <c r="TZV435" s="190"/>
      <c r="TZW435" s="190"/>
      <c r="TZX435" s="190"/>
      <c r="TZY435" s="190"/>
      <c r="TZZ435" s="190"/>
      <c r="UAA435" s="190"/>
      <c r="UAB435" s="190"/>
      <c r="UAC435" s="190"/>
      <c r="UAD435" s="190"/>
      <c r="UAE435" s="190"/>
      <c r="UAF435" s="190"/>
      <c r="UAG435" s="190"/>
      <c r="UAH435" s="190"/>
      <c r="UAI435" s="190"/>
      <c r="UAJ435" s="190"/>
      <c r="UAK435" s="190"/>
      <c r="UAL435" s="190"/>
      <c r="UAM435" s="190"/>
      <c r="UAN435" s="190"/>
      <c r="UAO435" s="190"/>
      <c r="UAP435" s="190"/>
      <c r="UAQ435" s="190"/>
      <c r="UAR435" s="190"/>
      <c r="UAS435" s="190"/>
      <c r="UAT435" s="190"/>
      <c r="UAU435" s="190"/>
      <c r="UAV435" s="190"/>
      <c r="UAW435" s="190"/>
      <c r="UAX435" s="190"/>
      <c r="UAY435" s="190"/>
      <c r="UAZ435" s="190"/>
      <c r="UBA435" s="190"/>
      <c r="UBB435" s="190"/>
      <c r="UBC435" s="190"/>
      <c r="UBD435" s="190"/>
      <c r="UBE435" s="190"/>
      <c r="UBF435" s="190"/>
      <c r="UBG435" s="190"/>
      <c r="UBH435" s="190"/>
      <c r="UBI435" s="190"/>
      <c r="UBJ435" s="190"/>
      <c r="UBK435" s="190"/>
      <c r="UBL435" s="190"/>
      <c r="UBM435" s="190"/>
      <c r="UBN435" s="190"/>
      <c r="UBO435" s="190"/>
      <c r="UBP435" s="190"/>
      <c r="UBQ435" s="190"/>
      <c r="UBR435" s="190"/>
      <c r="UBS435" s="190"/>
      <c r="UBT435" s="190"/>
      <c r="UBU435" s="190"/>
      <c r="UBV435" s="190"/>
      <c r="UBW435" s="190"/>
      <c r="UBX435" s="190"/>
      <c r="UBY435" s="190"/>
      <c r="UBZ435" s="190"/>
      <c r="UCA435" s="190"/>
      <c r="UCB435" s="190"/>
      <c r="UCC435" s="190"/>
      <c r="UCD435" s="190"/>
      <c r="UCE435" s="190"/>
      <c r="UCF435" s="190"/>
      <c r="UCG435" s="190"/>
      <c r="UCH435" s="190"/>
      <c r="UCI435" s="190"/>
      <c r="UCJ435" s="190"/>
      <c r="UCK435" s="190"/>
      <c r="UCL435" s="190"/>
      <c r="UCM435" s="190"/>
      <c r="UCN435" s="190"/>
      <c r="UCO435" s="190"/>
      <c r="UCP435" s="190"/>
      <c r="UCQ435" s="190"/>
      <c r="UCR435" s="190"/>
      <c r="UCS435" s="190"/>
      <c r="UCT435" s="190"/>
      <c r="UCU435" s="190"/>
      <c r="UCV435" s="190"/>
      <c r="UCW435" s="190"/>
      <c r="UCX435" s="190"/>
      <c r="UCY435" s="190"/>
      <c r="UCZ435" s="190"/>
      <c r="UDA435" s="190"/>
      <c r="UDB435" s="190"/>
      <c r="UDC435" s="190"/>
      <c r="UDD435" s="190"/>
      <c r="UDE435" s="190"/>
      <c r="UDF435" s="190"/>
      <c r="UDG435" s="190"/>
      <c r="UDH435" s="190"/>
      <c r="UDI435" s="190"/>
      <c r="UDJ435" s="190"/>
      <c r="UDK435" s="190"/>
      <c r="UDL435" s="190"/>
      <c r="UDM435" s="190"/>
      <c r="UDN435" s="190"/>
      <c r="UDO435" s="190"/>
      <c r="UDP435" s="190"/>
      <c r="UDQ435" s="190"/>
      <c r="UDR435" s="190"/>
      <c r="UDS435" s="190"/>
      <c r="UDT435" s="190"/>
      <c r="UDU435" s="190"/>
      <c r="UDV435" s="190"/>
      <c r="UDW435" s="190"/>
      <c r="UDX435" s="190"/>
      <c r="UDY435" s="190"/>
      <c r="UDZ435" s="190"/>
      <c r="UEA435" s="190"/>
      <c r="UEB435" s="190"/>
      <c r="UEC435" s="190"/>
      <c r="UED435" s="190"/>
      <c r="UEE435" s="190"/>
      <c r="UEF435" s="190"/>
      <c r="UEG435" s="190"/>
      <c r="UEH435" s="190"/>
      <c r="UEI435" s="190"/>
      <c r="UEJ435" s="190"/>
      <c r="UEK435" s="190"/>
      <c r="UEL435" s="190"/>
      <c r="UEM435" s="190"/>
      <c r="UEN435" s="190"/>
      <c r="UEO435" s="190"/>
      <c r="UEP435" s="190"/>
      <c r="UEQ435" s="190"/>
      <c r="UER435" s="190"/>
      <c r="UES435" s="190"/>
      <c r="UET435" s="190"/>
      <c r="UEU435" s="190"/>
      <c r="UEV435" s="190"/>
      <c r="UEW435" s="190"/>
      <c r="UEX435" s="190"/>
      <c r="UEY435" s="190"/>
      <c r="UEZ435" s="190"/>
      <c r="UFA435" s="190"/>
      <c r="UFB435" s="190"/>
      <c r="UFC435" s="190"/>
      <c r="UFD435" s="190"/>
      <c r="UFE435" s="190"/>
      <c r="UFF435" s="190"/>
      <c r="UFG435" s="190"/>
      <c r="UFH435" s="190"/>
      <c r="UFI435" s="190"/>
      <c r="UFJ435" s="190"/>
      <c r="UFK435" s="190"/>
      <c r="UFL435" s="190"/>
      <c r="UFM435" s="190"/>
      <c r="UFN435" s="190"/>
      <c r="UFO435" s="190"/>
      <c r="UFP435" s="190"/>
      <c r="UFQ435" s="190"/>
      <c r="UFR435" s="190"/>
      <c r="UFS435" s="190"/>
      <c r="UFT435" s="190"/>
      <c r="UFU435" s="190"/>
      <c r="UFV435" s="190"/>
      <c r="UFW435" s="190"/>
      <c r="UFX435" s="190"/>
      <c r="UFY435" s="190"/>
      <c r="UFZ435" s="190"/>
      <c r="UGA435" s="190"/>
      <c r="UGB435" s="190"/>
      <c r="UGC435" s="190"/>
      <c r="UGD435" s="190"/>
      <c r="UGE435" s="190"/>
      <c r="UGF435" s="190"/>
      <c r="UGG435" s="190"/>
      <c r="UGH435" s="190"/>
      <c r="UGI435" s="190"/>
      <c r="UGJ435" s="190"/>
      <c r="UGK435" s="190"/>
      <c r="UGL435" s="190"/>
      <c r="UGM435" s="190"/>
      <c r="UGN435" s="190"/>
      <c r="UGO435" s="190"/>
      <c r="UGP435" s="190"/>
      <c r="UGQ435" s="190"/>
      <c r="UGR435" s="190"/>
      <c r="UGS435" s="190"/>
      <c r="UGT435" s="190"/>
      <c r="UGU435" s="190"/>
      <c r="UGV435" s="190"/>
      <c r="UGW435" s="190"/>
      <c r="UGX435" s="190"/>
      <c r="UGY435" s="190"/>
      <c r="UGZ435" s="190"/>
      <c r="UHA435" s="190"/>
      <c r="UHB435" s="190"/>
      <c r="UHC435" s="190"/>
      <c r="UHD435" s="190"/>
      <c r="UHE435" s="190"/>
      <c r="UHF435" s="190"/>
      <c r="UHG435" s="190"/>
      <c r="UHH435" s="190"/>
      <c r="UHI435" s="190"/>
      <c r="UHJ435" s="190"/>
      <c r="UHK435" s="190"/>
      <c r="UHL435" s="190"/>
      <c r="UHM435" s="190"/>
      <c r="UHN435" s="190"/>
      <c r="UHO435" s="190"/>
      <c r="UHP435" s="190"/>
      <c r="UHQ435" s="190"/>
      <c r="UHR435" s="190"/>
      <c r="UHS435" s="190"/>
      <c r="UHT435" s="190"/>
      <c r="UHU435" s="190"/>
      <c r="UHV435" s="190"/>
      <c r="UHW435" s="190"/>
      <c r="UHX435" s="190"/>
      <c r="UHY435" s="190"/>
      <c r="UHZ435" s="190"/>
      <c r="UIA435" s="190"/>
      <c r="UIB435" s="190"/>
      <c r="UIC435" s="190"/>
      <c r="UID435" s="190"/>
      <c r="UIE435" s="190"/>
      <c r="UIF435" s="190"/>
      <c r="UIG435" s="190"/>
      <c r="UIH435" s="190"/>
      <c r="UII435" s="190"/>
      <c r="UIJ435" s="190"/>
      <c r="UIK435" s="190"/>
      <c r="UIL435" s="190"/>
      <c r="UIM435" s="190"/>
      <c r="UIN435" s="190"/>
      <c r="UIO435" s="190"/>
      <c r="UIP435" s="190"/>
      <c r="UIQ435" s="190"/>
      <c r="UIR435" s="190"/>
      <c r="UIS435" s="190"/>
      <c r="UIT435" s="190"/>
      <c r="UIU435" s="190"/>
      <c r="UIV435" s="190"/>
      <c r="UIW435" s="190"/>
      <c r="UIX435" s="190"/>
      <c r="UIY435" s="190"/>
      <c r="UIZ435" s="190"/>
      <c r="UJA435" s="190"/>
      <c r="UJB435" s="190"/>
      <c r="UJC435" s="190"/>
      <c r="UJD435" s="190"/>
      <c r="UJE435" s="190"/>
      <c r="UJF435" s="190"/>
      <c r="UJG435" s="190"/>
      <c r="UJH435" s="190"/>
      <c r="UJI435" s="190"/>
      <c r="UJJ435" s="190"/>
      <c r="UJK435" s="190"/>
      <c r="UJL435" s="190"/>
      <c r="UJM435" s="190"/>
      <c r="UJN435" s="190"/>
      <c r="UJO435" s="190"/>
      <c r="UJP435" s="190"/>
      <c r="UJQ435" s="190"/>
      <c r="UJR435" s="190"/>
      <c r="UJS435" s="190"/>
      <c r="UJT435" s="190"/>
      <c r="UJU435" s="190"/>
      <c r="UJV435" s="190"/>
      <c r="UJW435" s="190"/>
      <c r="UJX435" s="190"/>
      <c r="UJY435" s="190"/>
      <c r="UJZ435" s="190"/>
      <c r="UKA435" s="190"/>
      <c r="UKB435" s="190"/>
      <c r="UKC435" s="190"/>
      <c r="UKD435" s="190"/>
      <c r="UKE435" s="190"/>
      <c r="UKF435" s="190"/>
      <c r="UKG435" s="190"/>
      <c r="UKH435" s="190"/>
      <c r="UKI435" s="190"/>
      <c r="UKJ435" s="190"/>
      <c r="UKK435" s="190"/>
      <c r="UKL435" s="190"/>
      <c r="UKM435" s="190"/>
      <c r="UKN435" s="190"/>
      <c r="UKO435" s="190"/>
      <c r="UKP435" s="190"/>
      <c r="UKQ435" s="190"/>
      <c r="UKR435" s="190"/>
      <c r="UKS435" s="190"/>
      <c r="UKT435" s="190"/>
      <c r="UKU435" s="190"/>
      <c r="UKV435" s="190"/>
      <c r="UKW435" s="190"/>
      <c r="UKX435" s="190"/>
      <c r="UKY435" s="190"/>
      <c r="UKZ435" s="190"/>
      <c r="ULA435" s="190"/>
      <c r="ULB435" s="190"/>
      <c r="ULC435" s="190"/>
      <c r="ULD435" s="190"/>
      <c r="ULE435" s="190"/>
      <c r="ULF435" s="190"/>
      <c r="ULG435" s="190"/>
      <c r="ULH435" s="190"/>
      <c r="ULI435" s="190"/>
      <c r="ULJ435" s="190"/>
      <c r="ULK435" s="190"/>
      <c r="ULL435" s="190"/>
      <c r="ULM435" s="190"/>
      <c r="ULN435" s="190"/>
      <c r="ULO435" s="190"/>
      <c r="ULP435" s="190"/>
      <c r="ULQ435" s="190"/>
      <c r="ULR435" s="190"/>
      <c r="ULS435" s="190"/>
      <c r="ULT435" s="190"/>
      <c r="ULU435" s="190"/>
      <c r="ULV435" s="190"/>
      <c r="ULW435" s="190"/>
      <c r="ULX435" s="190"/>
      <c r="ULY435" s="190"/>
      <c r="ULZ435" s="190"/>
      <c r="UMA435" s="190"/>
      <c r="UMB435" s="190"/>
      <c r="UMC435" s="190"/>
      <c r="UMD435" s="190"/>
      <c r="UME435" s="190"/>
      <c r="UMF435" s="190"/>
      <c r="UMG435" s="190"/>
      <c r="UMH435" s="190"/>
      <c r="UMI435" s="190"/>
      <c r="UMJ435" s="190"/>
      <c r="UMK435" s="190"/>
      <c r="UML435" s="190"/>
      <c r="UMM435" s="190"/>
      <c r="UMN435" s="190"/>
      <c r="UMO435" s="190"/>
      <c r="UMP435" s="190"/>
      <c r="UMQ435" s="190"/>
      <c r="UMR435" s="190"/>
      <c r="UMS435" s="190"/>
      <c r="UMT435" s="190"/>
      <c r="UMU435" s="190"/>
      <c r="UMV435" s="190"/>
      <c r="UMW435" s="190"/>
      <c r="UMX435" s="190"/>
      <c r="UMY435" s="190"/>
      <c r="UMZ435" s="190"/>
      <c r="UNA435" s="190"/>
      <c r="UNB435" s="190"/>
      <c r="UNC435" s="190"/>
      <c r="UND435" s="190"/>
      <c r="UNE435" s="190"/>
      <c r="UNF435" s="190"/>
      <c r="UNG435" s="190"/>
      <c r="UNH435" s="190"/>
      <c r="UNI435" s="190"/>
      <c r="UNJ435" s="190"/>
      <c r="UNK435" s="190"/>
      <c r="UNL435" s="190"/>
      <c r="UNM435" s="190"/>
      <c r="UNN435" s="190"/>
      <c r="UNO435" s="190"/>
      <c r="UNP435" s="190"/>
      <c r="UNQ435" s="190"/>
      <c r="UNR435" s="190"/>
      <c r="UNS435" s="190"/>
      <c r="UNT435" s="190"/>
      <c r="UNU435" s="190"/>
      <c r="UNV435" s="190"/>
      <c r="UNW435" s="190"/>
      <c r="UNX435" s="190"/>
      <c r="UNY435" s="190"/>
      <c r="UNZ435" s="190"/>
      <c r="UOA435" s="190"/>
      <c r="UOB435" s="190"/>
      <c r="UOC435" s="190"/>
      <c r="UOD435" s="190"/>
      <c r="UOE435" s="190"/>
      <c r="UOF435" s="190"/>
      <c r="UOG435" s="190"/>
      <c r="UOH435" s="190"/>
      <c r="UOI435" s="190"/>
      <c r="UOJ435" s="190"/>
      <c r="UOK435" s="190"/>
      <c r="UOL435" s="190"/>
      <c r="UOM435" s="190"/>
      <c r="UON435" s="190"/>
      <c r="UOO435" s="190"/>
      <c r="UOP435" s="190"/>
      <c r="UOQ435" s="190"/>
      <c r="UOR435" s="190"/>
      <c r="UOS435" s="190"/>
      <c r="UOT435" s="190"/>
      <c r="UOU435" s="190"/>
      <c r="UOV435" s="190"/>
      <c r="UOW435" s="190"/>
      <c r="UOX435" s="190"/>
      <c r="UOY435" s="190"/>
      <c r="UOZ435" s="190"/>
      <c r="UPA435" s="190"/>
      <c r="UPB435" s="190"/>
      <c r="UPC435" s="190"/>
      <c r="UPD435" s="190"/>
      <c r="UPE435" s="190"/>
      <c r="UPF435" s="190"/>
      <c r="UPG435" s="190"/>
      <c r="UPH435" s="190"/>
      <c r="UPI435" s="190"/>
      <c r="UPJ435" s="190"/>
      <c r="UPK435" s="190"/>
      <c r="UPL435" s="190"/>
      <c r="UPM435" s="190"/>
      <c r="UPN435" s="190"/>
      <c r="UPO435" s="190"/>
      <c r="UPP435" s="190"/>
      <c r="UPQ435" s="190"/>
      <c r="UPR435" s="190"/>
      <c r="UPS435" s="190"/>
      <c r="UPT435" s="190"/>
      <c r="UPU435" s="190"/>
      <c r="UPV435" s="190"/>
      <c r="UPW435" s="190"/>
      <c r="UPX435" s="190"/>
      <c r="UPY435" s="190"/>
      <c r="UPZ435" s="190"/>
      <c r="UQA435" s="190"/>
      <c r="UQB435" s="190"/>
      <c r="UQC435" s="190"/>
      <c r="UQD435" s="190"/>
      <c r="UQE435" s="190"/>
      <c r="UQF435" s="190"/>
      <c r="UQG435" s="190"/>
      <c r="UQH435" s="190"/>
      <c r="UQI435" s="190"/>
      <c r="UQJ435" s="190"/>
      <c r="UQK435" s="190"/>
      <c r="UQL435" s="190"/>
      <c r="UQM435" s="190"/>
      <c r="UQN435" s="190"/>
      <c r="UQO435" s="190"/>
      <c r="UQP435" s="190"/>
      <c r="UQQ435" s="190"/>
      <c r="UQR435" s="190"/>
      <c r="UQS435" s="190"/>
      <c r="UQT435" s="190"/>
      <c r="UQU435" s="190"/>
      <c r="UQV435" s="190"/>
      <c r="UQW435" s="190"/>
      <c r="UQX435" s="190"/>
      <c r="UQY435" s="190"/>
      <c r="UQZ435" s="190"/>
      <c r="URA435" s="190"/>
      <c r="URB435" s="190"/>
      <c r="URC435" s="190"/>
      <c r="URD435" s="190"/>
      <c r="URE435" s="190"/>
      <c r="URF435" s="190"/>
      <c r="URG435" s="190"/>
      <c r="URH435" s="190"/>
      <c r="URI435" s="190"/>
      <c r="URJ435" s="190"/>
      <c r="URK435" s="190"/>
      <c r="URL435" s="190"/>
      <c r="URM435" s="190"/>
      <c r="URN435" s="190"/>
      <c r="URO435" s="190"/>
      <c r="URP435" s="190"/>
      <c r="URQ435" s="190"/>
      <c r="URR435" s="190"/>
      <c r="URS435" s="190"/>
      <c r="URT435" s="190"/>
      <c r="URU435" s="190"/>
      <c r="URV435" s="190"/>
      <c r="URW435" s="190"/>
      <c r="URX435" s="190"/>
      <c r="URY435" s="190"/>
      <c r="URZ435" s="190"/>
      <c r="USA435" s="190"/>
      <c r="USB435" s="190"/>
      <c r="USC435" s="190"/>
      <c r="USD435" s="190"/>
      <c r="USE435" s="190"/>
      <c r="USF435" s="190"/>
      <c r="USG435" s="190"/>
      <c r="USH435" s="190"/>
      <c r="USI435" s="190"/>
      <c r="USJ435" s="190"/>
      <c r="USK435" s="190"/>
      <c r="USL435" s="190"/>
      <c r="USM435" s="190"/>
      <c r="USN435" s="190"/>
      <c r="USO435" s="190"/>
      <c r="USP435" s="190"/>
      <c r="USQ435" s="190"/>
      <c r="USR435" s="190"/>
      <c r="USS435" s="190"/>
      <c r="UST435" s="190"/>
      <c r="USU435" s="190"/>
      <c r="USV435" s="190"/>
      <c r="USW435" s="190"/>
      <c r="USX435" s="190"/>
      <c r="USY435" s="190"/>
      <c r="USZ435" s="190"/>
      <c r="UTA435" s="190"/>
      <c r="UTB435" s="190"/>
      <c r="UTC435" s="190"/>
      <c r="UTD435" s="190"/>
      <c r="UTE435" s="190"/>
      <c r="UTF435" s="190"/>
      <c r="UTG435" s="190"/>
      <c r="UTH435" s="190"/>
      <c r="UTI435" s="190"/>
      <c r="UTJ435" s="190"/>
      <c r="UTK435" s="190"/>
      <c r="UTL435" s="190"/>
      <c r="UTM435" s="190"/>
      <c r="UTN435" s="190"/>
      <c r="UTO435" s="190"/>
      <c r="UTP435" s="190"/>
      <c r="UTQ435" s="190"/>
      <c r="UTR435" s="190"/>
      <c r="UTS435" s="190"/>
      <c r="UTT435" s="190"/>
      <c r="UTU435" s="190"/>
      <c r="UTV435" s="190"/>
      <c r="UTW435" s="190"/>
      <c r="UTX435" s="190"/>
      <c r="UTY435" s="190"/>
      <c r="UTZ435" s="190"/>
      <c r="UUA435" s="190"/>
      <c r="UUB435" s="190"/>
      <c r="UUC435" s="190"/>
      <c r="UUD435" s="190"/>
      <c r="UUE435" s="190"/>
      <c r="UUF435" s="190"/>
      <c r="UUG435" s="190"/>
      <c r="UUH435" s="190"/>
      <c r="UUI435" s="190"/>
      <c r="UUJ435" s="190"/>
      <c r="UUK435" s="190"/>
      <c r="UUL435" s="190"/>
      <c r="UUM435" s="190"/>
      <c r="UUN435" s="190"/>
      <c r="UUO435" s="190"/>
      <c r="UUP435" s="190"/>
      <c r="UUQ435" s="190"/>
      <c r="UUR435" s="190"/>
      <c r="UUS435" s="190"/>
      <c r="UUT435" s="190"/>
      <c r="UUU435" s="190"/>
      <c r="UUV435" s="190"/>
      <c r="UUW435" s="190"/>
      <c r="UUX435" s="190"/>
      <c r="UUY435" s="190"/>
      <c r="UUZ435" s="190"/>
      <c r="UVA435" s="190"/>
      <c r="UVB435" s="190"/>
      <c r="UVC435" s="190"/>
      <c r="UVD435" s="190"/>
      <c r="UVE435" s="190"/>
      <c r="UVF435" s="190"/>
      <c r="UVG435" s="190"/>
      <c r="UVH435" s="190"/>
      <c r="UVI435" s="190"/>
      <c r="UVJ435" s="190"/>
      <c r="UVK435" s="190"/>
      <c r="UVL435" s="190"/>
      <c r="UVM435" s="190"/>
      <c r="UVN435" s="190"/>
      <c r="UVO435" s="190"/>
      <c r="UVP435" s="190"/>
      <c r="UVQ435" s="190"/>
      <c r="UVR435" s="190"/>
      <c r="UVS435" s="190"/>
      <c r="UVT435" s="190"/>
      <c r="UVU435" s="190"/>
      <c r="UVV435" s="190"/>
      <c r="UVW435" s="190"/>
      <c r="UVX435" s="190"/>
      <c r="UVY435" s="190"/>
      <c r="UVZ435" s="190"/>
      <c r="UWA435" s="190"/>
      <c r="UWB435" s="190"/>
      <c r="UWC435" s="190"/>
      <c r="UWD435" s="190"/>
      <c r="UWE435" s="190"/>
      <c r="UWF435" s="190"/>
      <c r="UWG435" s="190"/>
      <c r="UWH435" s="190"/>
      <c r="UWI435" s="190"/>
      <c r="UWJ435" s="190"/>
      <c r="UWK435" s="190"/>
      <c r="UWL435" s="190"/>
      <c r="UWM435" s="190"/>
      <c r="UWN435" s="190"/>
      <c r="UWO435" s="190"/>
      <c r="UWP435" s="190"/>
      <c r="UWQ435" s="190"/>
      <c r="UWR435" s="190"/>
      <c r="UWS435" s="190"/>
      <c r="UWT435" s="190"/>
      <c r="UWU435" s="190"/>
      <c r="UWV435" s="190"/>
      <c r="UWW435" s="190"/>
      <c r="UWX435" s="190"/>
      <c r="UWY435" s="190"/>
      <c r="UWZ435" s="190"/>
      <c r="UXA435" s="190"/>
      <c r="UXB435" s="190"/>
      <c r="UXC435" s="190"/>
      <c r="UXD435" s="190"/>
      <c r="UXE435" s="190"/>
      <c r="UXF435" s="190"/>
      <c r="UXG435" s="190"/>
      <c r="UXH435" s="190"/>
      <c r="UXI435" s="190"/>
      <c r="UXJ435" s="190"/>
      <c r="UXK435" s="190"/>
      <c r="UXL435" s="190"/>
      <c r="UXM435" s="190"/>
      <c r="UXN435" s="190"/>
      <c r="UXO435" s="190"/>
      <c r="UXP435" s="190"/>
      <c r="UXQ435" s="190"/>
      <c r="UXR435" s="190"/>
      <c r="UXS435" s="190"/>
      <c r="UXT435" s="190"/>
      <c r="UXU435" s="190"/>
      <c r="UXV435" s="190"/>
      <c r="UXW435" s="190"/>
      <c r="UXX435" s="190"/>
      <c r="UXY435" s="190"/>
      <c r="UXZ435" s="190"/>
      <c r="UYA435" s="190"/>
      <c r="UYB435" s="190"/>
      <c r="UYC435" s="190"/>
      <c r="UYD435" s="190"/>
      <c r="UYE435" s="190"/>
      <c r="UYF435" s="190"/>
      <c r="UYG435" s="190"/>
      <c r="UYH435" s="190"/>
      <c r="UYI435" s="190"/>
      <c r="UYJ435" s="190"/>
      <c r="UYK435" s="190"/>
      <c r="UYL435" s="190"/>
      <c r="UYM435" s="190"/>
      <c r="UYN435" s="190"/>
      <c r="UYO435" s="190"/>
      <c r="UYP435" s="190"/>
      <c r="UYQ435" s="190"/>
      <c r="UYR435" s="190"/>
      <c r="UYS435" s="190"/>
      <c r="UYT435" s="190"/>
      <c r="UYU435" s="190"/>
      <c r="UYV435" s="190"/>
      <c r="UYW435" s="190"/>
      <c r="UYX435" s="190"/>
      <c r="UYY435" s="190"/>
      <c r="UYZ435" s="190"/>
      <c r="UZA435" s="190"/>
      <c r="UZB435" s="190"/>
      <c r="UZC435" s="190"/>
      <c r="UZD435" s="190"/>
      <c r="UZE435" s="190"/>
      <c r="UZF435" s="190"/>
      <c r="UZG435" s="190"/>
      <c r="UZH435" s="190"/>
      <c r="UZI435" s="190"/>
      <c r="UZJ435" s="190"/>
      <c r="UZK435" s="190"/>
      <c r="UZL435" s="190"/>
      <c r="UZM435" s="190"/>
      <c r="UZN435" s="190"/>
      <c r="UZO435" s="190"/>
      <c r="UZP435" s="190"/>
      <c r="UZQ435" s="190"/>
      <c r="UZR435" s="190"/>
      <c r="UZS435" s="190"/>
      <c r="UZT435" s="190"/>
      <c r="UZU435" s="190"/>
      <c r="UZV435" s="190"/>
      <c r="UZW435" s="190"/>
      <c r="UZX435" s="190"/>
      <c r="UZY435" s="190"/>
      <c r="UZZ435" s="190"/>
      <c r="VAA435" s="190"/>
      <c r="VAB435" s="190"/>
      <c r="VAC435" s="190"/>
      <c r="VAD435" s="190"/>
      <c r="VAE435" s="190"/>
      <c r="VAF435" s="190"/>
      <c r="VAG435" s="190"/>
      <c r="VAH435" s="190"/>
      <c r="VAI435" s="190"/>
      <c r="VAJ435" s="190"/>
      <c r="VAK435" s="190"/>
      <c r="VAL435" s="190"/>
      <c r="VAM435" s="190"/>
      <c r="VAN435" s="190"/>
      <c r="VAO435" s="190"/>
      <c r="VAP435" s="190"/>
      <c r="VAQ435" s="190"/>
      <c r="VAR435" s="190"/>
      <c r="VAS435" s="190"/>
      <c r="VAT435" s="190"/>
      <c r="VAU435" s="190"/>
      <c r="VAV435" s="190"/>
      <c r="VAW435" s="190"/>
      <c r="VAX435" s="190"/>
      <c r="VAY435" s="190"/>
      <c r="VAZ435" s="190"/>
      <c r="VBA435" s="190"/>
      <c r="VBB435" s="190"/>
      <c r="VBC435" s="190"/>
      <c r="VBD435" s="190"/>
      <c r="VBE435" s="190"/>
      <c r="VBF435" s="190"/>
      <c r="VBG435" s="190"/>
      <c r="VBH435" s="190"/>
      <c r="VBI435" s="190"/>
      <c r="VBJ435" s="190"/>
      <c r="VBK435" s="190"/>
      <c r="VBL435" s="190"/>
      <c r="VBM435" s="190"/>
      <c r="VBN435" s="190"/>
      <c r="VBO435" s="190"/>
      <c r="VBP435" s="190"/>
      <c r="VBQ435" s="190"/>
      <c r="VBR435" s="190"/>
      <c r="VBS435" s="190"/>
      <c r="VBT435" s="190"/>
      <c r="VBU435" s="190"/>
      <c r="VBV435" s="190"/>
      <c r="VBW435" s="190"/>
      <c r="VBX435" s="190"/>
      <c r="VBY435" s="190"/>
      <c r="VBZ435" s="190"/>
      <c r="VCA435" s="190"/>
      <c r="VCB435" s="190"/>
      <c r="VCC435" s="190"/>
      <c r="VCD435" s="190"/>
      <c r="VCE435" s="190"/>
      <c r="VCF435" s="190"/>
      <c r="VCG435" s="190"/>
      <c r="VCH435" s="190"/>
      <c r="VCI435" s="190"/>
      <c r="VCJ435" s="190"/>
      <c r="VCK435" s="190"/>
      <c r="VCL435" s="190"/>
      <c r="VCM435" s="190"/>
      <c r="VCN435" s="190"/>
      <c r="VCO435" s="190"/>
      <c r="VCP435" s="190"/>
      <c r="VCQ435" s="190"/>
      <c r="VCR435" s="190"/>
      <c r="VCS435" s="190"/>
      <c r="VCT435" s="190"/>
      <c r="VCU435" s="190"/>
      <c r="VCV435" s="190"/>
      <c r="VCW435" s="190"/>
      <c r="VCX435" s="190"/>
      <c r="VCY435" s="190"/>
      <c r="VCZ435" s="190"/>
      <c r="VDA435" s="190"/>
      <c r="VDB435" s="190"/>
      <c r="VDC435" s="190"/>
      <c r="VDD435" s="190"/>
      <c r="VDE435" s="190"/>
      <c r="VDF435" s="190"/>
      <c r="VDG435" s="190"/>
      <c r="VDH435" s="190"/>
      <c r="VDI435" s="190"/>
      <c r="VDJ435" s="190"/>
      <c r="VDK435" s="190"/>
      <c r="VDL435" s="190"/>
      <c r="VDM435" s="190"/>
      <c r="VDN435" s="190"/>
      <c r="VDO435" s="190"/>
      <c r="VDP435" s="190"/>
      <c r="VDQ435" s="190"/>
      <c r="VDR435" s="190"/>
      <c r="VDS435" s="190"/>
      <c r="VDT435" s="190"/>
      <c r="VDU435" s="190"/>
      <c r="VDV435" s="190"/>
      <c r="VDW435" s="190"/>
      <c r="VDX435" s="190"/>
      <c r="VDY435" s="190"/>
      <c r="VDZ435" s="190"/>
      <c r="VEA435" s="190"/>
      <c r="VEB435" s="190"/>
      <c r="VEC435" s="190"/>
      <c r="VED435" s="190"/>
      <c r="VEE435" s="190"/>
      <c r="VEF435" s="190"/>
      <c r="VEG435" s="190"/>
      <c r="VEH435" s="190"/>
      <c r="VEI435" s="190"/>
      <c r="VEJ435" s="190"/>
      <c r="VEK435" s="190"/>
      <c r="VEL435" s="190"/>
      <c r="VEM435" s="190"/>
      <c r="VEN435" s="190"/>
      <c r="VEO435" s="190"/>
      <c r="VEP435" s="190"/>
      <c r="VEQ435" s="190"/>
      <c r="VER435" s="190"/>
      <c r="VES435" s="190"/>
      <c r="VET435" s="190"/>
      <c r="VEU435" s="190"/>
      <c r="VEV435" s="190"/>
      <c r="VEW435" s="190"/>
      <c r="VEX435" s="190"/>
      <c r="VEY435" s="190"/>
      <c r="VEZ435" s="190"/>
      <c r="VFA435" s="190"/>
      <c r="VFB435" s="190"/>
      <c r="VFC435" s="190"/>
      <c r="VFD435" s="190"/>
      <c r="VFE435" s="190"/>
      <c r="VFF435" s="190"/>
      <c r="VFG435" s="190"/>
      <c r="VFH435" s="190"/>
      <c r="VFI435" s="190"/>
      <c r="VFJ435" s="190"/>
      <c r="VFK435" s="190"/>
      <c r="VFL435" s="190"/>
      <c r="VFM435" s="190"/>
      <c r="VFN435" s="190"/>
      <c r="VFO435" s="190"/>
      <c r="VFP435" s="190"/>
      <c r="VFQ435" s="190"/>
      <c r="VFR435" s="190"/>
      <c r="VFS435" s="190"/>
      <c r="VFT435" s="190"/>
      <c r="VFU435" s="190"/>
      <c r="VFV435" s="190"/>
      <c r="VFW435" s="190"/>
      <c r="VFX435" s="190"/>
      <c r="VFY435" s="190"/>
      <c r="VFZ435" s="190"/>
      <c r="VGA435" s="190"/>
      <c r="VGB435" s="190"/>
      <c r="VGC435" s="190"/>
      <c r="VGD435" s="190"/>
      <c r="VGE435" s="190"/>
      <c r="VGF435" s="190"/>
      <c r="VGG435" s="190"/>
      <c r="VGH435" s="190"/>
      <c r="VGI435" s="190"/>
      <c r="VGJ435" s="190"/>
      <c r="VGK435" s="190"/>
      <c r="VGL435" s="190"/>
      <c r="VGM435" s="190"/>
      <c r="VGN435" s="190"/>
      <c r="VGO435" s="190"/>
      <c r="VGP435" s="190"/>
      <c r="VGQ435" s="190"/>
      <c r="VGR435" s="190"/>
      <c r="VGS435" s="190"/>
      <c r="VGT435" s="190"/>
      <c r="VGU435" s="190"/>
      <c r="VGV435" s="190"/>
      <c r="VGW435" s="190"/>
      <c r="VGX435" s="190"/>
      <c r="VGY435" s="190"/>
      <c r="VGZ435" s="190"/>
      <c r="VHA435" s="190"/>
      <c r="VHB435" s="190"/>
      <c r="VHC435" s="190"/>
      <c r="VHD435" s="190"/>
      <c r="VHE435" s="190"/>
      <c r="VHF435" s="190"/>
      <c r="VHG435" s="190"/>
      <c r="VHH435" s="190"/>
      <c r="VHI435" s="190"/>
      <c r="VHJ435" s="190"/>
      <c r="VHK435" s="190"/>
      <c r="VHL435" s="190"/>
      <c r="VHM435" s="190"/>
      <c r="VHN435" s="190"/>
      <c r="VHO435" s="190"/>
      <c r="VHP435" s="190"/>
      <c r="VHQ435" s="190"/>
      <c r="VHR435" s="190"/>
      <c r="VHS435" s="190"/>
      <c r="VHT435" s="190"/>
      <c r="VHU435" s="190"/>
      <c r="VHV435" s="190"/>
      <c r="VHW435" s="190"/>
      <c r="VHX435" s="190"/>
      <c r="VHY435" s="190"/>
      <c r="VHZ435" s="190"/>
      <c r="VIA435" s="190"/>
      <c r="VIB435" s="190"/>
      <c r="VIC435" s="190"/>
      <c r="VID435" s="190"/>
      <c r="VIE435" s="190"/>
      <c r="VIF435" s="190"/>
      <c r="VIG435" s="190"/>
      <c r="VIH435" s="190"/>
      <c r="VII435" s="190"/>
      <c r="VIJ435" s="190"/>
      <c r="VIK435" s="190"/>
      <c r="VIL435" s="190"/>
      <c r="VIM435" s="190"/>
      <c r="VIN435" s="190"/>
      <c r="VIO435" s="190"/>
      <c r="VIP435" s="190"/>
      <c r="VIQ435" s="190"/>
      <c r="VIR435" s="190"/>
      <c r="VIS435" s="190"/>
      <c r="VIT435" s="190"/>
      <c r="VIU435" s="190"/>
      <c r="VIV435" s="190"/>
      <c r="VIW435" s="190"/>
      <c r="VIX435" s="190"/>
      <c r="VIY435" s="190"/>
      <c r="VIZ435" s="190"/>
      <c r="VJA435" s="190"/>
      <c r="VJB435" s="190"/>
      <c r="VJC435" s="190"/>
      <c r="VJD435" s="190"/>
      <c r="VJE435" s="190"/>
      <c r="VJF435" s="190"/>
      <c r="VJG435" s="190"/>
      <c r="VJH435" s="190"/>
      <c r="VJI435" s="190"/>
      <c r="VJJ435" s="190"/>
      <c r="VJK435" s="190"/>
      <c r="VJL435" s="190"/>
      <c r="VJM435" s="190"/>
      <c r="VJN435" s="190"/>
      <c r="VJO435" s="190"/>
      <c r="VJP435" s="190"/>
      <c r="VJQ435" s="190"/>
      <c r="VJR435" s="190"/>
      <c r="VJS435" s="190"/>
      <c r="VJT435" s="190"/>
      <c r="VJU435" s="190"/>
      <c r="VJV435" s="190"/>
      <c r="VJW435" s="190"/>
      <c r="VJX435" s="190"/>
      <c r="VJY435" s="190"/>
      <c r="VJZ435" s="190"/>
      <c r="VKA435" s="190"/>
      <c r="VKB435" s="190"/>
      <c r="VKC435" s="190"/>
      <c r="VKD435" s="190"/>
      <c r="VKE435" s="190"/>
      <c r="VKF435" s="190"/>
      <c r="VKG435" s="190"/>
      <c r="VKH435" s="190"/>
      <c r="VKI435" s="190"/>
      <c r="VKJ435" s="190"/>
      <c r="VKK435" s="190"/>
      <c r="VKL435" s="190"/>
      <c r="VKM435" s="190"/>
      <c r="VKN435" s="190"/>
      <c r="VKO435" s="190"/>
      <c r="VKP435" s="190"/>
      <c r="VKQ435" s="190"/>
      <c r="VKR435" s="190"/>
      <c r="VKS435" s="190"/>
      <c r="VKT435" s="190"/>
      <c r="VKU435" s="190"/>
      <c r="VKV435" s="190"/>
      <c r="VKW435" s="190"/>
      <c r="VKX435" s="190"/>
      <c r="VKY435" s="190"/>
      <c r="VKZ435" s="190"/>
      <c r="VLA435" s="190"/>
      <c r="VLB435" s="190"/>
      <c r="VLC435" s="190"/>
      <c r="VLD435" s="190"/>
      <c r="VLE435" s="190"/>
      <c r="VLF435" s="190"/>
      <c r="VLG435" s="190"/>
      <c r="VLH435" s="190"/>
      <c r="VLI435" s="190"/>
      <c r="VLJ435" s="190"/>
      <c r="VLK435" s="190"/>
      <c r="VLL435" s="190"/>
      <c r="VLM435" s="190"/>
      <c r="VLN435" s="190"/>
      <c r="VLO435" s="190"/>
      <c r="VLP435" s="190"/>
      <c r="VLQ435" s="190"/>
      <c r="VLR435" s="190"/>
      <c r="VLS435" s="190"/>
      <c r="VLT435" s="190"/>
      <c r="VLU435" s="190"/>
      <c r="VLV435" s="190"/>
      <c r="VLW435" s="190"/>
      <c r="VLX435" s="190"/>
      <c r="VLY435" s="190"/>
      <c r="VLZ435" s="190"/>
      <c r="VMA435" s="190"/>
      <c r="VMB435" s="190"/>
      <c r="VMC435" s="190"/>
      <c r="VMD435" s="190"/>
      <c r="VME435" s="190"/>
      <c r="VMF435" s="190"/>
      <c r="VMG435" s="190"/>
      <c r="VMH435" s="190"/>
      <c r="VMI435" s="190"/>
      <c r="VMJ435" s="190"/>
      <c r="VMK435" s="190"/>
      <c r="VML435" s="190"/>
      <c r="VMM435" s="190"/>
      <c r="VMN435" s="190"/>
      <c r="VMO435" s="190"/>
      <c r="VMP435" s="190"/>
      <c r="VMQ435" s="190"/>
      <c r="VMR435" s="190"/>
      <c r="VMS435" s="190"/>
      <c r="VMT435" s="190"/>
      <c r="VMU435" s="190"/>
      <c r="VMV435" s="190"/>
      <c r="VMW435" s="190"/>
      <c r="VMX435" s="190"/>
      <c r="VMY435" s="190"/>
      <c r="VMZ435" s="190"/>
      <c r="VNA435" s="190"/>
      <c r="VNB435" s="190"/>
      <c r="VNC435" s="190"/>
      <c r="VND435" s="190"/>
      <c r="VNE435" s="190"/>
      <c r="VNF435" s="190"/>
      <c r="VNG435" s="190"/>
      <c r="VNH435" s="190"/>
      <c r="VNI435" s="190"/>
      <c r="VNJ435" s="190"/>
      <c r="VNK435" s="190"/>
      <c r="VNL435" s="190"/>
      <c r="VNM435" s="190"/>
      <c r="VNN435" s="190"/>
      <c r="VNO435" s="190"/>
      <c r="VNP435" s="190"/>
      <c r="VNQ435" s="190"/>
      <c r="VNR435" s="190"/>
      <c r="VNS435" s="190"/>
      <c r="VNT435" s="190"/>
      <c r="VNU435" s="190"/>
      <c r="VNV435" s="190"/>
      <c r="VNW435" s="190"/>
      <c r="VNX435" s="190"/>
      <c r="VNY435" s="190"/>
      <c r="VNZ435" s="190"/>
      <c r="VOA435" s="190"/>
      <c r="VOB435" s="190"/>
      <c r="VOC435" s="190"/>
      <c r="VOD435" s="190"/>
      <c r="VOE435" s="190"/>
      <c r="VOF435" s="190"/>
      <c r="VOG435" s="190"/>
      <c r="VOH435" s="190"/>
      <c r="VOI435" s="190"/>
      <c r="VOJ435" s="190"/>
      <c r="VOK435" s="190"/>
      <c r="VOL435" s="190"/>
      <c r="VOM435" s="190"/>
      <c r="VON435" s="190"/>
      <c r="VOO435" s="190"/>
      <c r="VOP435" s="190"/>
      <c r="VOQ435" s="190"/>
      <c r="VOR435" s="190"/>
      <c r="VOS435" s="190"/>
      <c r="VOT435" s="190"/>
      <c r="VOU435" s="190"/>
      <c r="VOV435" s="190"/>
      <c r="VOW435" s="190"/>
      <c r="VOX435" s="190"/>
      <c r="VOY435" s="190"/>
      <c r="VOZ435" s="190"/>
      <c r="VPA435" s="190"/>
      <c r="VPB435" s="190"/>
      <c r="VPC435" s="190"/>
      <c r="VPD435" s="190"/>
      <c r="VPE435" s="190"/>
      <c r="VPF435" s="190"/>
      <c r="VPG435" s="190"/>
      <c r="VPH435" s="190"/>
      <c r="VPI435" s="190"/>
      <c r="VPJ435" s="190"/>
      <c r="VPK435" s="190"/>
      <c r="VPL435" s="190"/>
      <c r="VPM435" s="190"/>
      <c r="VPN435" s="190"/>
      <c r="VPO435" s="190"/>
      <c r="VPP435" s="190"/>
      <c r="VPQ435" s="190"/>
      <c r="VPR435" s="190"/>
      <c r="VPS435" s="190"/>
      <c r="VPT435" s="190"/>
      <c r="VPU435" s="190"/>
      <c r="VPV435" s="190"/>
      <c r="VPW435" s="190"/>
      <c r="VPX435" s="190"/>
      <c r="VPY435" s="190"/>
      <c r="VPZ435" s="190"/>
      <c r="VQA435" s="190"/>
      <c r="VQB435" s="190"/>
      <c r="VQC435" s="190"/>
      <c r="VQD435" s="190"/>
      <c r="VQE435" s="190"/>
      <c r="VQF435" s="190"/>
      <c r="VQG435" s="190"/>
      <c r="VQH435" s="190"/>
      <c r="VQI435" s="190"/>
      <c r="VQJ435" s="190"/>
      <c r="VQK435" s="190"/>
      <c r="VQL435" s="190"/>
      <c r="VQM435" s="190"/>
      <c r="VQN435" s="190"/>
      <c r="VQO435" s="190"/>
      <c r="VQP435" s="190"/>
      <c r="VQQ435" s="190"/>
      <c r="VQR435" s="190"/>
      <c r="VQS435" s="190"/>
      <c r="VQT435" s="190"/>
      <c r="VQU435" s="190"/>
      <c r="VQV435" s="190"/>
      <c r="VQW435" s="190"/>
      <c r="VQX435" s="190"/>
      <c r="VQY435" s="190"/>
      <c r="VQZ435" s="190"/>
      <c r="VRA435" s="190"/>
      <c r="VRB435" s="190"/>
      <c r="VRC435" s="190"/>
      <c r="VRD435" s="190"/>
      <c r="VRE435" s="190"/>
      <c r="VRF435" s="190"/>
      <c r="VRG435" s="190"/>
      <c r="VRH435" s="190"/>
      <c r="VRI435" s="190"/>
      <c r="VRJ435" s="190"/>
      <c r="VRK435" s="190"/>
      <c r="VRL435" s="190"/>
      <c r="VRM435" s="190"/>
      <c r="VRN435" s="190"/>
      <c r="VRO435" s="190"/>
      <c r="VRP435" s="190"/>
      <c r="VRQ435" s="190"/>
      <c r="VRR435" s="190"/>
      <c r="VRS435" s="190"/>
      <c r="VRT435" s="190"/>
      <c r="VRU435" s="190"/>
      <c r="VRV435" s="190"/>
      <c r="VRW435" s="190"/>
      <c r="VRX435" s="190"/>
      <c r="VRY435" s="190"/>
      <c r="VRZ435" s="190"/>
      <c r="VSA435" s="190"/>
      <c r="VSB435" s="190"/>
      <c r="VSC435" s="190"/>
      <c r="VSD435" s="190"/>
      <c r="VSE435" s="190"/>
      <c r="VSF435" s="190"/>
      <c r="VSG435" s="190"/>
      <c r="VSH435" s="190"/>
      <c r="VSI435" s="190"/>
      <c r="VSJ435" s="190"/>
      <c r="VSK435" s="190"/>
      <c r="VSL435" s="190"/>
      <c r="VSM435" s="190"/>
      <c r="VSN435" s="190"/>
      <c r="VSO435" s="190"/>
      <c r="VSP435" s="190"/>
      <c r="VSQ435" s="190"/>
      <c r="VSR435" s="190"/>
      <c r="VSS435" s="190"/>
      <c r="VST435" s="190"/>
      <c r="VSU435" s="190"/>
      <c r="VSV435" s="190"/>
      <c r="VSW435" s="190"/>
      <c r="VSX435" s="190"/>
      <c r="VSY435" s="190"/>
      <c r="VSZ435" s="190"/>
      <c r="VTA435" s="190"/>
      <c r="VTB435" s="190"/>
      <c r="VTC435" s="190"/>
      <c r="VTD435" s="190"/>
      <c r="VTE435" s="190"/>
      <c r="VTF435" s="190"/>
      <c r="VTG435" s="190"/>
      <c r="VTH435" s="190"/>
      <c r="VTI435" s="190"/>
      <c r="VTJ435" s="190"/>
      <c r="VTK435" s="190"/>
      <c r="VTL435" s="190"/>
      <c r="VTM435" s="190"/>
      <c r="VTN435" s="190"/>
      <c r="VTO435" s="190"/>
      <c r="VTP435" s="190"/>
      <c r="VTQ435" s="190"/>
      <c r="VTR435" s="190"/>
      <c r="VTS435" s="190"/>
      <c r="VTT435" s="190"/>
      <c r="VTU435" s="190"/>
      <c r="VTV435" s="190"/>
      <c r="VTW435" s="190"/>
      <c r="VTX435" s="190"/>
      <c r="VTY435" s="190"/>
      <c r="VTZ435" s="190"/>
      <c r="VUA435" s="190"/>
      <c r="VUB435" s="190"/>
      <c r="VUC435" s="190"/>
      <c r="VUD435" s="190"/>
      <c r="VUE435" s="190"/>
      <c r="VUF435" s="190"/>
      <c r="VUG435" s="190"/>
      <c r="VUH435" s="190"/>
      <c r="VUI435" s="190"/>
      <c r="VUJ435" s="190"/>
      <c r="VUK435" s="190"/>
      <c r="VUL435" s="190"/>
      <c r="VUM435" s="190"/>
      <c r="VUN435" s="190"/>
      <c r="VUO435" s="190"/>
      <c r="VUP435" s="190"/>
      <c r="VUQ435" s="190"/>
      <c r="VUR435" s="190"/>
      <c r="VUS435" s="190"/>
      <c r="VUT435" s="190"/>
      <c r="VUU435" s="190"/>
      <c r="VUV435" s="190"/>
      <c r="VUW435" s="190"/>
      <c r="VUX435" s="190"/>
      <c r="VUY435" s="190"/>
      <c r="VUZ435" s="190"/>
      <c r="VVA435" s="190"/>
      <c r="VVB435" s="190"/>
      <c r="VVC435" s="190"/>
      <c r="VVD435" s="190"/>
      <c r="VVE435" s="190"/>
      <c r="VVF435" s="190"/>
      <c r="VVG435" s="190"/>
      <c r="VVH435" s="190"/>
      <c r="VVI435" s="190"/>
      <c r="VVJ435" s="190"/>
      <c r="VVK435" s="190"/>
      <c r="VVL435" s="190"/>
      <c r="VVM435" s="190"/>
      <c r="VVN435" s="190"/>
      <c r="VVO435" s="190"/>
      <c r="VVP435" s="190"/>
      <c r="VVQ435" s="190"/>
      <c r="VVR435" s="190"/>
      <c r="VVS435" s="190"/>
      <c r="VVT435" s="190"/>
      <c r="VVU435" s="190"/>
      <c r="VVV435" s="190"/>
      <c r="VVW435" s="190"/>
      <c r="VVX435" s="190"/>
      <c r="VVY435" s="190"/>
      <c r="VVZ435" s="190"/>
      <c r="VWA435" s="190"/>
      <c r="VWB435" s="190"/>
      <c r="VWC435" s="190"/>
      <c r="VWD435" s="190"/>
      <c r="VWE435" s="190"/>
      <c r="VWF435" s="190"/>
      <c r="VWG435" s="190"/>
      <c r="VWH435" s="190"/>
      <c r="VWI435" s="190"/>
      <c r="VWJ435" s="190"/>
      <c r="VWK435" s="190"/>
      <c r="VWL435" s="190"/>
      <c r="VWM435" s="190"/>
      <c r="VWN435" s="190"/>
      <c r="VWO435" s="190"/>
      <c r="VWP435" s="190"/>
      <c r="VWQ435" s="190"/>
      <c r="VWR435" s="190"/>
      <c r="VWS435" s="190"/>
      <c r="VWT435" s="190"/>
      <c r="VWU435" s="190"/>
      <c r="VWV435" s="190"/>
      <c r="VWW435" s="190"/>
      <c r="VWX435" s="190"/>
      <c r="VWY435" s="190"/>
      <c r="VWZ435" s="190"/>
      <c r="VXA435" s="190"/>
      <c r="VXB435" s="190"/>
      <c r="VXC435" s="190"/>
      <c r="VXD435" s="190"/>
      <c r="VXE435" s="190"/>
      <c r="VXF435" s="190"/>
      <c r="VXG435" s="190"/>
      <c r="VXH435" s="190"/>
      <c r="VXI435" s="190"/>
      <c r="VXJ435" s="190"/>
      <c r="VXK435" s="190"/>
      <c r="VXL435" s="190"/>
      <c r="VXM435" s="190"/>
      <c r="VXN435" s="190"/>
      <c r="VXO435" s="190"/>
      <c r="VXP435" s="190"/>
      <c r="VXQ435" s="190"/>
      <c r="VXR435" s="190"/>
      <c r="VXS435" s="190"/>
      <c r="VXT435" s="190"/>
      <c r="VXU435" s="190"/>
      <c r="VXV435" s="190"/>
      <c r="VXW435" s="190"/>
      <c r="VXX435" s="190"/>
      <c r="VXY435" s="190"/>
      <c r="VXZ435" s="190"/>
      <c r="VYA435" s="190"/>
      <c r="VYB435" s="190"/>
      <c r="VYC435" s="190"/>
      <c r="VYD435" s="190"/>
      <c r="VYE435" s="190"/>
      <c r="VYF435" s="190"/>
      <c r="VYG435" s="190"/>
      <c r="VYH435" s="190"/>
      <c r="VYI435" s="190"/>
      <c r="VYJ435" s="190"/>
      <c r="VYK435" s="190"/>
      <c r="VYL435" s="190"/>
      <c r="VYM435" s="190"/>
      <c r="VYN435" s="190"/>
      <c r="VYO435" s="190"/>
      <c r="VYP435" s="190"/>
      <c r="VYQ435" s="190"/>
      <c r="VYR435" s="190"/>
      <c r="VYS435" s="190"/>
      <c r="VYT435" s="190"/>
      <c r="VYU435" s="190"/>
      <c r="VYV435" s="190"/>
      <c r="VYW435" s="190"/>
      <c r="VYX435" s="190"/>
      <c r="VYY435" s="190"/>
      <c r="VYZ435" s="190"/>
      <c r="VZA435" s="190"/>
      <c r="VZB435" s="190"/>
      <c r="VZC435" s="190"/>
      <c r="VZD435" s="190"/>
      <c r="VZE435" s="190"/>
      <c r="VZF435" s="190"/>
      <c r="VZG435" s="190"/>
      <c r="VZH435" s="190"/>
      <c r="VZI435" s="190"/>
      <c r="VZJ435" s="190"/>
      <c r="VZK435" s="190"/>
      <c r="VZL435" s="190"/>
      <c r="VZM435" s="190"/>
      <c r="VZN435" s="190"/>
      <c r="VZO435" s="190"/>
      <c r="VZP435" s="190"/>
      <c r="VZQ435" s="190"/>
      <c r="VZR435" s="190"/>
      <c r="VZS435" s="190"/>
      <c r="VZT435" s="190"/>
      <c r="VZU435" s="190"/>
      <c r="VZV435" s="190"/>
      <c r="VZW435" s="190"/>
      <c r="VZX435" s="190"/>
      <c r="VZY435" s="190"/>
      <c r="VZZ435" s="190"/>
      <c r="WAA435" s="190"/>
      <c r="WAB435" s="190"/>
      <c r="WAC435" s="190"/>
      <c r="WAD435" s="190"/>
      <c r="WAE435" s="190"/>
      <c r="WAF435" s="190"/>
      <c r="WAG435" s="190"/>
      <c r="WAH435" s="190"/>
      <c r="WAI435" s="190"/>
      <c r="WAJ435" s="190"/>
      <c r="WAK435" s="190"/>
      <c r="WAL435" s="190"/>
      <c r="WAM435" s="190"/>
      <c r="WAN435" s="190"/>
      <c r="WAO435" s="190"/>
      <c r="WAP435" s="190"/>
      <c r="WAQ435" s="190"/>
      <c r="WAR435" s="190"/>
      <c r="WAS435" s="190"/>
      <c r="WAT435" s="190"/>
      <c r="WAU435" s="190"/>
      <c r="WAV435" s="190"/>
      <c r="WAW435" s="190"/>
      <c r="WAX435" s="190"/>
      <c r="WAY435" s="190"/>
      <c r="WAZ435" s="190"/>
      <c r="WBA435" s="190"/>
      <c r="WBB435" s="190"/>
      <c r="WBC435" s="190"/>
      <c r="WBD435" s="190"/>
      <c r="WBE435" s="190"/>
      <c r="WBF435" s="190"/>
      <c r="WBG435" s="190"/>
      <c r="WBH435" s="190"/>
      <c r="WBI435" s="190"/>
      <c r="WBJ435" s="190"/>
      <c r="WBK435" s="190"/>
      <c r="WBL435" s="190"/>
      <c r="WBM435" s="190"/>
      <c r="WBN435" s="190"/>
      <c r="WBO435" s="190"/>
      <c r="WBP435" s="190"/>
      <c r="WBQ435" s="190"/>
      <c r="WBR435" s="190"/>
      <c r="WBS435" s="190"/>
      <c r="WBT435" s="190"/>
      <c r="WBU435" s="190"/>
      <c r="WBV435" s="190"/>
      <c r="WBW435" s="190"/>
      <c r="WBX435" s="190"/>
      <c r="WBY435" s="190"/>
      <c r="WBZ435" s="190"/>
      <c r="WCA435" s="190"/>
      <c r="WCB435" s="190"/>
      <c r="WCC435" s="190"/>
      <c r="WCD435" s="190"/>
      <c r="WCE435" s="190"/>
      <c r="WCF435" s="190"/>
      <c r="WCG435" s="190"/>
      <c r="WCH435" s="190"/>
      <c r="WCI435" s="190"/>
      <c r="WCJ435" s="190"/>
      <c r="WCK435" s="190"/>
      <c r="WCL435" s="190"/>
      <c r="WCM435" s="190"/>
      <c r="WCN435" s="190"/>
      <c r="WCO435" s="190"/>
      <c r="WCP435" s="190"/>
      <c r="WCQ435" s="190"/>
      <c r="WCR435" s="190"/>
      <c r="WCS435" s="190"/>
      <c r="WCT435" s="190"/>
      <c r="WCU435" s="190"/>
      <c r="WCV435" s="190"/>
      <c r="WCW435" s="190"/>
      <c r="WCX435" s="190"/>
      <c r="WCY435" s="190"/>
      <c r="WCZ435" s="190"/>
      <c r="WDA435" s="190"/>
      <c r="WDB435" s="190"/>
      <c r="WDC435" s="190"/>
      <c r="WDD435" s="190"/>
      <c r="WDE435" s="190"/>
      <c r="WDF435" s="190"/>
      <c r="WDG435" s="190"/>
      <c r="WDH435" s="190"/>
      <c r="WDI435" s="190"/>
      <c r="WDJ435" s="190"/>
      <c r="WDK435" s="190"/>
      <c r="WDL435" s="190"/>
      <c r="WDM435" s="190"/>
      <c r="WDN435" s="190"/>
      <c r="WDO435" s="190"/>
      <c r="WDP435" s="190"/>
      <c r="WDQ435" s="190"/>
      <c r="WDR435" s="190"/>
      <c r="WDS435" s="190"/>
      <c r="WDT435" s="190"/>
      <c r="WDU435" s="190"/>
      <c r="WDV435" s="190"/>
      <c r="WDW435" s="190"/>
      <c r="WDX435" s="190"/>
      <c r="WDY435" s="190"/>
      <c r="WDZ435" s="190"/>
      <c r="WEA435" s="190"/>
      <c r="WEB435" s="190"/>
      <c r="WEC435" s="190"/>
      <c r="WED435" s="190"/>
      <c r="WEE435" s="190"/>
      <c r="WEF435" s="190"/>
      <c r="WEG435" s="190"/>
      <c r="WEH435" s="190"/>
      <c r="WEI435" s="190"/>
      <c r="WEJ435" s="190"/>
      <c r="WEK435" s="190"/>
      <c r="WEL435" s="190"/>
      <c r="WEM435" s="190"/>
      <c r="WEN435" s="190"/>
      <c r="WEO435" s="190"/>
      <c r="WEP435" s="190"/>
      <c r="WEQ435" s="190"/>
      <c r="WER435" s="190"/>
      <c r="WES435" s="190"/>
      <c r="WET435" s="190"/>
      <c r="WEU435" s="190"/>
      <c r="WEV435" s="190"/>
      <c r="WEW435" s="190"/>
      <c r="WEX435" s="190"/>
      <c r="WEY435" s="190"/>
      <c r="WEZ435" s="190"/>
      <c r="WFA435" s="190"/>
      <c r="WFB435" s="190"/>
      <c r="WFC435" s="190"/>
      <c r="WFD435" s="190"/>
      <c r="WFE435" s="190"/>
      <c r="WFF435" s="190"/>
      <c r="WFG435" s="190"/>
      <c r="WFH435" s="190"/>
      <c r="WFI435" s="190"/>
      <c r="WFJ435" s="190"/>
      <c r="WFK435" s="190"/>
      <c r="WFL435" s="190"/>
      <c r="WFM435" s="190"/>
      <c r="WFN435" s="190"/>
      <c r="WFO435" s="190"/>
      <c r="WFP435" s="190"/>
      <c r="WFQ435" s="190"/>
      <c r="WFR435" s="190"/>
      <c r="WFS435" s="190"/>
      <c r="WFT435" s="190"/>
      <c r="WFU435" s="190"/>
      <c r="WFV435" s="190"/>
      <c r="WFW435" s="190"/>
      <c r="WFX435" s="190"/>
      <c r="WFY435" s="190"/>
      <c r="WFZ435" s="190"/>
      <c r="WGA435" s="190"/>
      <c r="WGB435" s="190"/>
      <c r="WGC435" s="190"/>
      <c r="WGD435" s="190"/>
      <c r="WGE435" s="190"/>
      <c r="WGF435" s="190"/>
      <c r="WGG435" s="190"/>
      <c r="WGH435" s="190"/>
      <c r="WGI435" s="190"/>
      <c r="WGJ435" s="190"/>
      <c r="WGK435" s="190"/>
      <c r="WGL435" s="190"/>
      <c r="WGM435" s="190"/>
      <c r="WGN435" s="190"/>
      <c r="WGO435" s="190"/>
      <c r="WGP435" s="190"/>
      <c r="WGQ435" s="190"/>
      <c r="WGR435" s="190"/>
      <c r="WGS435" s="190"/>
      <c r="WGT435" s="190"/>
      <c r="WGU435" s="190"/>
      <c r="WGV435" s="190"/>
      <c r="WGW435" s="190"/>
      <c r="WGX435" s="190"/>
      <c r="WGY435" s="190"/>
      <c r="WGZ435" s="190"/>
      <c r="WHA435" s="190"/>
      <c r="WHB435" s="190"/>
      <c r="WHC435" s="190"/>
      <c r="WHD435" s="190"/>
      <c r="WHE435" s="190"/>
      <c r="WHF435" s="190"/>
      <c r="WHG435" s="190"/>
      <c r="WHH435" s="190"/>
      <c r="WHI435" s="190"/>
      <c r="WHJ435" s="190"/>
      <c r="WHK435" s="190"/>
      <c r="WHL435" s="190"/>
      <c r="WHM435" s="190"/>
      <c r="WHN435" s="190"/>
      <c r="WHO435" s="190"/>
      <c r="WHP435" s="190"/>
      <c r="WHQ435" s="190"/>
      <c r="WHR435" s="190"/>
      <c r="WHS435" s="190"/>
      <c r="WHT435" s="190"/>
      <c r="WHU435" s="190"/>
      <c r="WHV435" s="190"/>
      <c r="WHW435" s="190"/>
      <c r="WHX435" s="190"/>
      <c r="WHY435" s="190"/>
      <c r="WHZ435" s="190"/>
      <c r="WIA435" s="190"/>
      <c r="WIB435" s="190"/>
      <c r="WIC435" s="190"/>
      <c r="WID435" s="190"/>
      <c r="WIE435" s="190"/>
      <c r="WIF435" s="190"/>
      <c r="WIG435" s="190"/>
      <c r="WIH435" s="190"/>
      <c r="WII435" s="190"/>
      <c r="WIJ435" s="190"/>
      <c r="WIK435" s="190"/>
      <c r="WIL435" s="190"/>
      <c r="WIM435" s="190"/>
      <c r="WIN435" s="190"/>
      <c r="WIO435" s="190"/>
      <c r="WIP435" s="190"/>
      <c r="WIQ435" s="190"/>
      <c r="WIR435" s="190"/>
      <c r="WIS435" s="190"/>
      <c r="WIT435" s="190"/>
      <c r="WIU435" s="190"/>
      <c r="WIV435" s="190"/>
      <c r="WIW435" s="190"/>
      <c r="WIX435" s="190"/>
      <c r="WIY435" s="190"/>
      <c r="WIZ435" s="190"/>
      <c r="WJA435" s="190"/>
      <c r="WJB435" s="190"/>
      <c r="WJC435" s="190"/>
      <c r="WJD435" s="190"/>
      <c r="WJE435" s="190"/>
      <c r="WJF435" s="190"/>
      <c r="WJG435" s="190"/>
      <c r="WJH435" s="190"/>
      <c r="WJI435" s="190"/>
      <c r="WJJ435" s="190"/>
      <c r="WJK435" s="190"/>
      <c r="WJL435" s="190"/>
      <c r="WJM435" s="190"/>
      <c r="WJN435" s="190"/>
      <c r="WJO435" s="190"/>
      <c r="WJP435" s="190"/>
      <c r="WJQ435" s="190"/>
      <c r="WJR435" s="190"/>
      <c r="WJS435" s="190"/>
      <c r="WJT435" s="190"/>
      <c r="WJU435" s="190"/>
      <c r="WJV435" s="190"/>
      <c r="WJW435" s="190"/>
      <c r="WJX435" s="190"/>
      <c r="WJY435" s="190"/>
      <c r="WJZ435" s="190"/>
      <c r="WKA435" s="190"/>
      <c r="WKB435" s="190"/>
      <c r="WKC435" s="190"/>
      <c r="WKD435" s="190"/>
      <c r="WKE435" s="190"/>
      <c r="WKF435" s="190"/>
      <c r="WKG435" s="190"/>
      <c r="WKH435" s="190"/>
      <c r="WKI435" s="190"/>
      <c r="WKJ435" s="190"/>
      <c r="WKK435" s="190"/>
      <c r="WKL435" s="190"/>
      <c r="WKM435" s="190"/>
      <c r="WKN435" s="190"/>
      <c r="WKO435" s="190"/>
      <c r="WKP435" s="190"/>
      <c r="WKQ435" s="190"/>
      <c r="WKR435" s="190"/>
      <c r="WKS435" s="190"/>
      <c r="WKT435" s="190"/>
      <c r="WKU435" s="190"/>
      <c r="WKV435" s="190"/>
      <c r="WKW435" s="190"/>
      <c r="WKX435" s="190"/>
      <c r="WKY435" s="190"/>
      <c r="WKZ435" s="190"/>
      <c r="WLA435" s="190"/>
      <c r="WLB435" s="190"/>
      <c r="WLC435" s="190"/>
      <c r="WLD435" s="190"/>
      <c r="WLE435" s="190"/>
      <c r="WLF435" s="190"/>
      <c r="WLG435" s="190"/>
      <c r="WLH435" s="190"/>
      <c r="WLI435" s="190"/>
      <c r="WLJ435" s="190"/>
      <c r="WLK435" s="190"/>
      <c r="WLL435" s="190"/>
      <c r="WLM435" s="190"/>
      <c r="WLN435" s="190"/>
      <c r="WLO435" s="190"/>
      <c r="WLP435" s="190"/>
      <c r="WLQ435" s="190"/>
      <c r="WLR435" s="190"/>
      <c r="WLS435" s="190"/>
      <c r="WLT435" s="190"/>
      <c r="WLU435" s="190"/>
      <c r="WLV435" s="190"/>
      <c r="WLW435" s="190"/>
      <c r="WLX435" s="190"/>
      <c r="WLY435" s="190"/>
      <c r="WLZ435" s="190"/>
      <c r="WMA435" s="190"/>
      <c r="WMB435" s="190"/>
      <c r="WMC435" s="190"/>
      <c r="WMD435" s="190"/>
      <c r="WME435" s="190"/>
      <c r="WMF435" s="190"/>
      <c r="WMG435" s="190"/>
      <c r="WMH435" s="190"/>
      <c r="WMI435" s="190"/>
      <c r="WMJ435" s="190"/>
      <c r="WMK435" s="190"/>
      <c r="WML435" s="190"/>
      <c r="WMM435" s="190"/>
      <c r="WMN435" s="190"/>
      <c r="WMO435" s="190"/>
      <c r="WMP435" s="190"/>
      <c r="WMQ435" s="190"/>
      <c r="WMR435" s="190"/>
      <c r="WMS435" s="190"/>
      <c r="WMT435" s="190"/>
      <c r="WMU435" s="190"/>
      <c r="WMV435" s="190"/>
      <c r="WMW435" s="190"/>
      <c r="WMX435" s="190"/>
      <c r="WMY435" s="190"/>
      <c r="WMZ435" s="190"/>
      <c r="WNA435" s="190"/>
      <c r="WNB435" s="190"/>
      <c r="WNC435" s="190"/>
      <c r="WND435" s="190"/>
      <c r="WNE435" s="190"/>
      <c r="WNF435" s="190"/>
      <c r="WNG435" s="190"/>
      <c r="WNH435" s="190"/>
      <c r="WNI435" s="190"/>
      <c r="WNJ435" s="190"/>
      <c r="WNK435" s="190"/>
      <c r="WNL435" s="190"/>
      <c r="WNM435" s="190"/>
      <c r="WNN435" s="190"/>
      <c r="WNO435" s="190"/>
      <c r="WNP435" s="190"/>
      <c r="WNQ435" s="190"/>
      <c r="WNR435" s="190"/>
      <c r="WNS435" s="190"/>
      <c r="WNT435" s="190"/>
      <c r="WNU435" s="190"/>
      <c r="WNV435" s="190"/>
      <c r="WNW435" s="190"/>
      <c r="WNX435" s="190"/>
      <c r="WNY435" s="190"/>
      <c r="WNZ435" s="190"/>
      <c r="WOA435" s="190"/>
      <c r="WOB435" s="190"/>
      <c r="WOC435" s="190"/>
      <c r="WOD435" s="190"/>
      <c r="WOE435" s="190"/>
      <c r="WOF435" s="190"/>
      <c r="WOG435" s="190"/>
      <c r="WOH435" s="190"/>
      <c r="WOI435" s="190"/>
      <c r="WOJ435" s="190"/>
      <c r="WOK435" s="190"/>
      <c r="WOL435" s="190"/>
      <c r="WOM435" s="190"/>
      <c r="WON435" s="190"/>
      <c r="WOO435" s="190"/>
      <c r="WOP435" s="190"/>
      <c r="WOQ435" s="190"/>
      <c r="WOR435" s="190"/>
      <c r="WOS435" s="190"/>
      <c r="WOT435" s="190"/>
      <c r="WOU435" s="190"/>
      <c r="WOV435" s="190"/>
      <c r="WOW435" s="190"/>
      <c r="WOX435" s="190"/>
      <c r="WOY435" s="190"/>
      <c r="WOZ435" s="190"/>
      <c r="WPA435" s="190"/>
      <c r="WPB435" s="190"/>
      <c r="WPC435" s="190"/>
      <c r="WPD435" s="190"/>
      <c r="WPE435" s="190"/>
      <c r="WPF435" s="190"/>
      <c r="WPG435" s="190"/>
      <c r="WPH435" s="190"/>
      <c r="WPI435" s="190"/>
      <c r="WPJ435" s="190"/>
      <c r="WPK435" s="190"/>
      <c r="WPL435" s="190"/>
      <c r="WPM435" s="190"/>
      <c r="WPN435" s="190"/>
      <c r="WPO435" s="190"/>
      <c r="WPP435" s="190"/>
      <c r="WPQ435" s="190"/>
      <c r="WPR435" s="190"/>
      <c r="WPS435" s="190"/>
      <c r="WPT435" s="190"/>
      <c r="WPU435" s="190"/>
      <c r="WPV435" s="190"/>
      <c r="WPW435" s="190"/>
      <c r="WPX435" s="190"/>
      <c r="WPY435" s="190"/>
      <c r="WPZ435" s="190"/>
      <c r="WQA435" s="190"/>
      <c r="WQB435" s="190"/>
      <c r="WQC435" s="190"/>
      <c r="WQD435" s="190"/>
      <c r="WQE435" s="190"/>
      <c r="WQF435" s="190"/>
      <c r="WQG435" s="190"/>
      <c r="WQH435" s="190"/>
      <c r="WQI435" s="190"/>
      <c r="WQJ435" s="190"/>
      <c r="WQK435" s="190"/>
      <c r="WQL435" s="190"/>
      <c r="WQM435" s="190"/>
      <c r="WQN435" s="190"/>
      <c r="WQO435" s="190"/>
      <c r="WQP435" s="190"/>
      <c r="WQQ435" s="190"/>
      <c r="WQR435" s="190"/>
      <c r="WQS435" s="190"/>
      <c r="WQT435" s="190"/>
      <c r="WQU435" s="190"/>
      <c r="WQV435" s="190"/>
      <c r="WQW435" s="190"/>
      <c r="WQX435" s="190"/>
      <c r="WQY435" s="190"/>
      <c r="WQZ435" s="190"/>
      <c r="WRA435" s="190"/>
      <c r="WRB435" s="190"/>
      <c r="WRC435" s="190"/>
      <c r="WRD435" s="190"/>
      <c r="WRE435" s="190"/>
      <c r="WRF435" s="190"/>
      <c r="WRG435" s="190"/>
      <c r="WRH435" s="190"/>
      <c r="WRI435" s="190"/>
      <c r="WRJ435" s="190"/>
      <c r="WRK435" s="190"/>
      <c r="WRL435" s="190"/>
      <c r="WRM435" s="190"/>
      <c r="WRN435" s="190"/>
      <c r="WRO435" s="190"/>
      <c r="WRP435" s="190"/>
      <c r="WRQ435" s="190"/>
      <c r="WRR435" s="190"/>
      <c r="WRS435" s="190"/>
      <c r="WRT435" s="190"/>
      <c r="WRU435" s="190"/>
      <c r="WRV435" s="190"/>
      <c r="WRW435" s="190"/>
      <c r="WRX435" s="190"/>
      <c r="WRY435" s="190"/>
      <c r="WRZ435" s="190"/>
      <c r="WSA435" s="190"/>
      <c r="WSB435" s="190"/>
      <c r="WSC435" s="190"/>
      <c r="WSD435" s="190"/>
      <c r="WSE435" s="190"/>
      <c r="WSF435" s="190"/>
      <c r="WSG435" s="190"/>
      <c r="WSH435" s="190"/>
      <c r="WSI435" s="190"/>
      <c r="WSJ435" s="190"/>
      <c r="WSK435" s="190"/>
      <c r="WSL435" s="190"/>
      <c r="WSM435" s="190"/>
      <c r="WSN435" s="190"/>
      <c r="WSO435" s="190"/>
      <c r="WSP435" s="190"/>
      <c r="WSQ435" s="190"/>
      <c r="WSR435" s="190"/>
      <c r="WSS435" s="190"/>
      <c r="WST435" s="190"/>
      <c r="WSU435" s="190"/>
      <c r="WSV435" s="190"/>
      <c r="WSW435" s="190"/>
      <c r="WSX435" s="190"/>
      <c r="WSY435" s="190"/>
      <c r="WSZ435" s="190"/>
      <c r="WTA435" s="190"/>
      <c r="WTB435" s="190"/>
      <c r="WTC435" s="190"/>
      <c r="WTD435" s="190"/>
      <c r="WTE435" s="190"/>
      <c r="WTF435" s="190"/>
      <c r="WTG435" s="190"/>
      <c r="WTH435" s="190"/>
      <c r="WTI435" s="190"/>
      <c r="WTJ435" s="190"/>
      <c r="WTK435" s="190"/>
      <c r="WTL435" s="190"/>
      <c r="WTM435" s="190"/>
      <c r="WTN435" s="190"/>
      <c r="WTO435" s="190"/>
      <c r="WTP435" s="190"/>
      <c r="WTQ435" s="190"/>
      <c r="WTR435" s="190"/>
      <c r="WTS435" s="190"/>
      <c r="WTT435" s="190"/>
      <c r="WTU435" s="190"/>
      <c r="WTV435" s="190"/>
      <c r="WTW435" s="190"/>
      <c r="WTX435" s="190"/>
      <c r="WTY435" s="190"/>
      <c r="WTZ435" s="190"/>
      <c r="WUA435" s="190"/>
      <c r="WUB435" s="190"/>
      <c r="WUC435" s="190"/>
      <c r="WUD435" s="190"/>
      <c r="WUE435" s="190"/>
      <c r="WUF435" s="190"/>
      <c r="WUG435" s="190"/>
      <c r="WUH435" s="190"/>
      <c r="WUI435" s="190"/>
      <c r="WUJ435" s="190"/>
      <c r="WUK435" s="190"/>
      <c r="WUL435" s="190"/>
      <c r="WUM435" s="190"/>
      <c r="WUN435" s="190"/>
      <c r="WUO435" s="190"/>
      <c r="WUP435" s="190"/>
      <c r="WUQ435" s="190"/>
      <c r="WUR435" s="190"/>
      <c r="WUS435" s="190"/>
      <c r="WUT435" s="190"/>
      <c r="WUU435" s="190"/>
      <c r="WUV435" s="190"/>
      <c r="WUW435" s="190"/>
      <c r="WUX435" s="190"/>
      <c r="WUY435" s="190"/>
      <c r="WUZ435" s="190"/>
      <c r="WVA435" s="190"/>
      <c r="WVB435" s="190"/>
      <c r="WVC435" s="190"/>
      <c r="WVD435" s="190"/>
      <c r="WVE435" s="190"/>
      <c r="WVF435" s="190"/>
      <c r="WVG435" s="190"/>
      <c r="WVH435" s="190"/>
      <c r="WVI435" s="190"/>
      <c r="WVJ435" s="190"/>
      <c r="WVK435" s="190"/>
      <c r="WVL435" s="190"/>
      <c r="WVM435" s="190"/>
      <c r="WVN435" s="190"/>
      <c r="WVO435" s="190"/>
      <c r="WVP435" s="190"/>
      <c r="WVQ435" s="190"/>
      <c r="WVR435" s="190"/>
      <c r="WVS435" s="190"/>
      <c r="WVT435" s="190"/>
      <c r="WVU435" s="190"/>
      <c r="WVV435" s="190"/>
      <c r="WVW435" s="190"/>
      <c r="WVX435" s="190"/>
      <c r="WVY435" s="190"/>
      <c r="WVZ435" s="190"/>
      <c r="WWA435" s="190"/>
      <c r="WWB435" s="190"/>
      <c r="WWC435" s="190"/>
      <c r="WWD435" s="190"/>
      <c r="WWE435" s="190"/>
      <c r="WWF435" s="190"/>
      <c r="WWG435" s="190"/>
      <c r="WWH435" s="190"/>
      <c r="WWI435" s="190"/>
      <c r="WWJ435" s="190"/>
      <c r="WWK435" s="190"/>
      <c r="WWL435" s="190"/>
      <c r="WWM435" s="190"/>
      <c r="WWN435" s="190"/>
      <c r="WWO435" s="190"/>
      <c r="WWP435" s="190"/>
      <c r="WWQ435" s="190"/>
      <c r="WWR435" s="190"/>
      <c r="WWS435" s="190"/>
      <c r="WWT435" s="190"/>
      <c r="WWU435" s="190"/>
      <c r="WWV435" s="190"/>
      <c r="WWW435" s="190"/>
      <c r="WWX435" s="190"/>
      <c r="WWY435" s="190"/>
      <c r="WWZ435" s="190"/>
      <c r="WXA435" s="190"/>
      <c r="WXB435" s="190"/>
      <c r="WXC435" s="190"/>
      <c r="WXD435" s="190"/>
      <c r="WXE435" s="190"/>
      <c r="WXF435" s="190"/>
      <c r="WXG435" s="190"/>
      <c r="WXH435" s="190"/>
      <c r="WXI435" s="190"/>
      <c r="WXJ435" s="190"/>
      <c r="WXK435" s="190"/>
      <c r="WXL435" s="190"/>
      <c r="WXM435" s="190"/>
      <c r="WXN435" s="190"/>
      <c r="WXO435" s="190"/>
      <c r="WXP435" s="190"/>
      <c r="WXQ435" s="190"/>
      <c r="WXR435" s="190"/>
      <c r="WXS435" s="190"/>
      <c r="WXT435" s="190"/>
      <c r="WXU435" s="190"/>
      <c r="WXV435" s="190"/>
      <c r="WXW435" s="190"/>
      <c r="WXX435" s="190"/>
      <c r="WXY435" s="190"/>
      <c r="WXZ435" s="190"/>
      <c r="WYA435" s="190"/>
      <c r="WYB435" s="190"/>
      <c r="WYC435" s="190"/>
      <c r="WYD435" s="190"/>
      <c r="WYE435" s="190"/>
      <c r="WYF435" s="190"/>
      <c r="WYG435" s="190"/>
      <c r="WYH435" s="190"/>
      <c r="WYI435" s="190"/>
      <c r="WYJ435" s="190"/>
      <c r="WYK435" s="190"/>
      <c r="WYL435" s="190"/>
      <c r="WYM435" s="190"/>
      <c r="WYN435" s="190"/>
      <c r="WYO435" s="190"/>
      <c r="WYP435" s="190"/>
      <c r="WYQ435" s="190"/>
      <c r="WYR435" s="190"/>
      <c r="WYS435" s="190"/>
      <c r="WYT435" s="190"/>
      <c r="WYU435" s="190"/>
      <c r="WYV435" s="190"/>
      <c r="WYW435" s="190"/>
      <c r="WYX435" s="190"/>
      <c r="WYY435" s="190"/>
      <c r="WYZ435" s="190"/>
      <c r="WZA435" s="190"/>
      <c r="WZB435" s="190"/>
      <c r="WZC435" s="190"/>
      <c r="WZD435" s="190"/>
      <c r="WZE435" s="190"/>
      <c r="WZF435" s="190"/>
      <c r="WZG435" s="190"/>
      <c r="WZH435" s="190"/>
      <c r="WZI435" s="190"/>
      <c r="WZJ435" s="190"/>
      <c r="WZK435" s="190"/>
      <c r="WZL435" s="190"/>
      <c r="WZM435" s="190"/>
      <c r="WZN435" s="190"/>
      <c r="WZO435" s="190"/>
      <c r="WZP435" s="190"/>
      <c r="WZQ435" s="190"/>
      <c r="WZR435" s="190"/>
      <c r="WZS435" s="190"/>
      <c r="WZT435" s="190"/>
      <c r="WZU435" s="190"/>
      <c r="WZV435" s="190"/>
      <c r="WZW435" s="190"/>
      <c r="WZX435" s="190"/>
      <c r="WZY435" s="190"/>
      <c r="WZZ435" s="190"/>
      <c r="XAA435" s="190"/>
      <c r="XAB435" s="190"/>
      <c r="XAC435" s="190"/>
      <c r="XAD435" s="190"/>
      <c r="XAE435" s="190"/>
      <c r="XAF435" s="190"/>
      <c r="XAG435" s="190"/>
      <c r="XAH435" s="190"/>
      <c r="XAI435" s="190"/>
      <c r="XAJ435" s="190"/>
      <c r="XAK435" s="190"/>
      <c r="XAL435" s="190"/>
      <c r="XAM435" s="190"/>
      <c r="XAN435" s="190"/>
      <c r="XAO435" s="190"/>
      <c r="XAP435" s="190"/>
      <c r="XAQ435" s="190"/>
      <c r="XAR435" s="190"/>
      <c r="XAS435" s="190"/>
      <c r="XAT435" s="190"/>
      <c r="XAU435" s="190"/>
      <c r="XAV435" s="190"/>
      <c r="XAW435" s="190"/>
      <c r="XAX435" s="190"/>
      <c r="XAY435" s="190"/>
      <c r="XAZ435" s="190"/>
      <c r="XBA435" s="190"/>
      <c r="XBB435" s="190"/>
      <c r="XBC435" s="190"/>
      <c r="XBD435" s="190"/>
      <c r="XBE435" s="190"/>
      <c r="XBF435" s="190"/>
      <c r="XBG435" s="190"/>
      <c r="XBH435" s="190"/>
      <c r="XBI435" s="190"/>
      <c r="XBJ435" s="190"/>
      <c r="XBK435" s="190"/>
      <c r="XBL435" s="190"/>
      <c r="XBM435" s="190"/>
      <c r="XBN435" s="190"/>
      <c r="XBO435" s="190"/>
      <c r="XBP435" s="190"/>
      <c r="XBQ435" s="190"/>
      <c r="XBR435" s="190"/>
      <c r="XBS435" s="190"/>
      <c r="XBT435" s="190"/>
      <c r="XBU435" s="190"/>
      <c r="XBV435" s="190"/>
      <c r="XBW435" s="190"/>
      <c r="XBX435" s="190"/>
      <c r="XBY435" s="190"/>
      <c r="XBZ435" s="190"/>
      <c r="XCA435" s="190"/>
      <c r="XCB435" s="190"/>
      <c r="XCC435" s="190"/>
      <c r="XCD435" s="190"/>
      <c r="XCE435" s="190"/>
      <c r="XCF435" s="190"/>
      <c r="XCG435" s="190"/>
      <c r="XCH435" s="190"/>
      <c r="XCI435" s="190"/>
      <c r="XCJ435" s="190"/>
      <c r="XCK435" s="190"/>
      <c r="XCL435" s="190"/>
      <c r="XCM435" s="190"/>
      <c r="XCN435" s="190"/>
      <c r="XCO435" s="190"/>
      <c r="XCP435" s="190"/>
      <c r="XCQ435" s="190"/>
      <c r="XCR435" s="190"/>
      <c r="XCS435" s="190"/>
      <c r="XCT435" s="190"/>
      <c r="XCU435" s="190"/>
      <c r="XCV435" s="190"/>
      <c r="XCW435" s="190"/>
      <c r="XCX435" s="190"/>
      <c r="XCY435" s="190"/>
      <c r="XCZ435" s="190"/>
      <c r="XDA435" s="190"/>
      <c r="XDB435" s="190"/>
      <c r="XDC435" s="190"/>
      <c r="XDD435" s="190"/>
      <c r="XDE435" s="190"/>
      <c r="XDF435" s="190"/>
      <c r="XDG435" s="190"/>
      <c r="XDH435" s="190"/>
      <c r="XDI435" s="190"/>
      <c r="XDJ435" s="190"/>
      <c r="XDK435" s="190"/>
      <c r="XDL435" s="190"/>
      <c r="XDM435" s="190"/>
      <c r="XDN435" s="190"/>
      <c r="XDO435" s="190"/>
      <c r="XDP435" s="190"/>
      <c r="XDQ435" s="190"/>
      <c r="XDR435" s="190"/>
      <c r="XDS435" s="190"/>
      <c r="XDT435" s="190"/>
      <c r="XDU435" s="190"/>
      <c r="XDV435" s="190"/>
      <c r="XDW435" s="190"/>
      <c r="XDX435" s="190"/>
      <c r="XDY435" s="190"/>
      <c r="XDZ435" s="190"/>
      <c r="XEA435" s="190"/>
      <c r="XEB435" s="190"/>
      <c r="XEC435" s="190"/>
      <c r="XED435" s="190"/>
      <c r="XEE435" s="190"/>
      <c r="XEF435" s="190"/>
      <c r="XEG435" s="190"/>
      <c r="XEH435" s="190"/>
      <c r="XEI435" s="190"/>
      <c r="XEJ435" s="190"/>
      <c r="XEK435" s="190"/>
      <c r="XEL435" s="190"/>
      <c r="XEM435" s="190"/>
      <c r="XEN435" s="190"/>
      <c r="XEO435" s="190"/>
      <c r="XEP435" s="190"/>
      <c r="XEQ435" s="190"/>
      <c r="XER435" s="190"/>
      <c r="XES435" s="190"/>
      <c r="XET435" s="190"/>
      <c r="XEU435" s="190"/>
      <c r="XEV435" s="190"/>
      <c r="XEW435" s="190"/>
      <c r="XEX435" s="190"/>
      <c r="XEY435" s="190"/>
      <c r="XEZ435" s="190"/>
      <c r="XFA435" s="190"/>
      <c r="XFB435" s="190"/>
      <c r="XFC435" s="190"/>
      <c r="XFD435" s="190"/>
    </row>
    <row r="436" spans="1:16384" s="181" customFormat="1" ht="54.75" customHeight="1" x14ac:dyDescent="0.35">
      <c r="A436" s="164">
        <v>2</v>
      </c>
      <c r="B436" s="165" t="s">
        <v>1691</v>
      </c>
      <c r="C436" s="166" t="s">
        <v>1692</v>
      </c>
      <c r="D436" s="317" t="s">
        <v>1693</v>
      </c>
      <c r="E436" s="168">
        <v>6</v>
      </c>
      <c r="F436" s="182" t="str">
        <f>IF(ISERROR(IF(G436/E436=0,"",G436/E436))=TRUE,"",IF(G436/E436=0,"",G436/E436))</f>
        <v/>
      </c>
      <c r="G436" s="169"/>
      <c r="H436" s="168" t="s">
        <v>24</v>
      </c>
      <c r="I436" s="170">
        <v>0.36499999999999999</v>
      </c>
      <c r="J436" s="170">
        <v>6</v>
      </c>
      <c r="K436" s="170">
        <v>234</v>
      </c>
      <c r="L436" s="170">
        <v>702</v>
      </c>
      <c r="M436" s="171">
        <v>487.5</v>
      </c>
      <c r="N436" s="187">
        <f>M436*$S$3</f>
        <v>97.5</v>
      </c>
      <c r="O436" s="475">
        <f>SUM(M436,N436)</f>
        <v>585</v>
      </c>
      <c r="P436" s="489">
        <f>ROUND(O436*1.6/10,0)*10</f>
        <v>940</v>
      </c>
      <c r="Q436" s="175" t="str">
        <f>IF(ISERR(IF(O436*G436=0,"",O436*G436))=TRUE,"",IF(O436*G436=0,"",O436*G436))</f>
        <v/>
      </c>
      <c r="R436" s="176" t="s">
        <v>1694</v>
      </c>
      <c r="S436" s="177" t="s">
        <v>1695</v>
      </c>
      <c r="T436" s="178" t="e">
        <f>VLOOKUP(D436,[1]in_protocol!$A:$AC,#REF!,0)</f>
        <v>#REF!</v>
      </c>
      <c r="U436" s="179">
        <f t="shared" si="95"/>
        <v>0</v>
      </c>
      <c r="V436" s="179">
        <f t="shared" si="96"/>
        <v>0</v>
      </c>
      <c r="W436" s="178"/>
      <c r="X436" s="179"/>
      <c r="Y436" s="180"/>
    </row>
    <row r="437" spans="1:16384" s="181" customFormat="1" ht="53.25" customHeight="1" x14ac:dyDescent="0.35">
      <c r="A437" s="164">
        <v>3</v>
      </c>
      <c r="B437" s="165" t="s">
        <v>1696</v>
      </c>
      <c r="C437" s="166" t="s">
        <v>1636</v>
      </c>
      <c r="D437" s="317" t="s">
        <v>1697</v>
      </c>
      <c r="E437" s="168">
        <v>12</v>
      </c>
      <c r="F437" s="182" t="str">
        <f>IF(ISERROR(IF(G437/E437=0,"",G437/E437))=TRUE,"",IF(G437/E437=0,"",G437/E437))</f>
        <v/>
      </c>
      <c r="G437" s="169"/>
      <c r="H437" s="168" t="s">
        <v>24</v>
      </c>
      <c r="I437" s="170">
        <v>0.313</v>
      </c>
      <c r="J437" s="170">
        <v>12</v>
      </c>
      <c r="K437" s="170">
        <v>288</v>
      </c>
      <c r="L437" s="170">
        <v>864</v>
      </c>
      <c r="M437" s="171">
        <v>487.5</v>
      </c>
      <c r="N437" s="187">
        <f>M437*$S$3</f>
        <v>97.5</v>
      </c>
      <c r="O437" s="475">
        <f>SUM(M437,N437)</f>
        <v>585</v>
      </c>
      <c r="P437" s="489">
        <f>ROUND(O437*1.6/10,0)*10</f>
        <v>940</v>
      </c>
      <c r="Q437" s="175" t="str">
        <f>IF(ISERR(IF(O437*G437=0,"",O437*G437))=TRUE,"",IF(O437*G437=0,"",O437*G437))</f>
        <v/>
      </c>
      <c r="R437" s="176" t="s">
        <v>1698</v>
      </c>
      <c r="S437" s="177" t="s">
        <v>1699</v>
      </c>
      <c r="T437" s="178" t="e">
        <f>VLOOKUP(D437,[1]in_protocol!$A:$AC,#REF!,0)</f>
        <v>#REF!</v>
      </c>
      <c r="U437" s="179">
        <f t="shared" si="95"/>
        <v>0</v>
      </c>
      <c r="V437" s="179">
        <f t="shared" si="96"/>
        <v>0</v>
      </c>
      <c r="W437" s="178"/>
      <c r="X437" s="179"/>
      <c r="Y437" s="180"/>
    </row>
    <row r="438" spans="1:16384" ht="5.25" customHeight="1" x14ac:dyDescent="0.3">
      <c r="O438" s="476"/>
      <c r="Q438" s="77">
        <f>SUM(Q16:Q437)</f>
        <v>0</v>
      </c>
      <c r="T438" s="17" t="s">
        <v>14</v>
      </c>
      <c r="U438" s="124"/>
      <c r="V438" s="125"/>
      <c r="W438" s="126"/>
      <c r="X438" s="127"/>
      <c r="Y438" s="128" t="str">
        <f t="shared" si="98"/>
        <v/>
      </c>
    </row>
    <row r="439" spans="1:16384" hidden="1" x14ac:dyDescent="0.3">
      <c r="O439" s="476"/>
      <c r="T439" s="17" t="s">
        <v>14</v>
      </c>
      <c r="W439" s="126"/>
      <c r="X439" s="127"/>
      <c r="Y439" s="128" t="str">
        <f t="shared" si="98"/>
        <v/>
      </c>
    </row>
    <row r="440" spans="1:16384" ht="26.25" hidden="1" x14ac:dyDescent="0.35">
      <c r="B440" s="78"/>
      <c r="C440" s="79"/>
      <c r="D440" s="74"/>
      <c r="E440" s="74"/>
      <c r="F440" s="74"/>
      <c r="H440" s="74"/>
      <c r="I440" s="74"/>
      <c r="J440" s="74"/>
      <c r="K440" s="74"/>
      <c r="L440" s="74"/>
      <c r="M440" s="74"/>
      <c r="N440" s="74"/>
      <c r="O440" s="477"/>
      <c r="P440" s="74"/>
      <c r="Q440" s="74"/>
      <c r="T440" s="17" t="s">
        <v>14</v>
      </c>
      <c r="W440" s="126"/>
      <c r="X440" s="127"/>
      <c r="Y440" s="128" t="str">
        <f t="shared" si="98"/>
        <v/>
      </c>
    </row>
    <row r="441" spans="1:16384" hidden="1" x14ac:dyDescent="0.3">
      <c r="B441" s="83"/>
    </row>
    <row r="442" spans="1:16384" x14ac:dyDescent="0.3">
      <c r="B442" s="83"/>
    </row>
    <row r="443" spans="1:16384" x14ac:dyDescent="0.3">
      <c r="B443" s="83"/>
    </row>
    <row r="444" spans="1:16384" x14ac:dyDescent="0.3">
      <c r="B444" s="83"/>
    </row>
  </sheetData>
  <mergeCells count="1">
    <mergeCell ref="B10:O13"/>
  </mergeCells>
  <conditionalFormatting sqref="D328">
    <cfRule type="duplicateValues" dxfId="241" priority="185"/>
  </conditionalFormatting>
  <conditionalFormatting sqref="D313">
    <cfRule type="duplicateValues" dxfId="240" priority="184"/>
  </conditionalFormatting>
  <conditionalFormatting sqref="D226:D228 D230">
    <cfRule type="duplicateValues" dxfId="239" priority="183"/>
  </conditionalFormatting>
  <conditionalFormatting sqref="D149:D150">
    <cfRule type="duplicateValues" dxfId="238" priority="182"/>
  </conditionalFormatting>
  <conditionalFormatting sqref="D147">
    <cfRule type="duplicateValues" dxfId="237" priority="181"/>
  </conditionalFormatting>
  <conditionalFormatting sqref="D159">
    <cfRule type="duplicateValues" dxfId="236" priority="180"/>
  </conditionalFormatting>
  <conditionalFormatting sqref="D224">
    <cfRule type="duplicateValues" dxfId="235" priority="179"/>
  </conditionalFormatting>
  <conditionalFormatting sqref="D272">
    <cfRule type="duplicateValues" dxfId="234" priority="178"/>
  </conditionalFormatting>
  <conditionalFormatting sqref="D304">
    <cfRule type="duplicateValues" dxfId="233" priority="177"/>
  </conditionalFormatting>
  <conditionalFormatting sqref="D426">
    <cfRule type="duplicateValues" dxfId="232" priority="176"/>
  </conditionalFormatting>
  <conditionalFormatting sqref="D425">
    <cfRule type="duplicateValues" dxfId="231" priority="175"/>
  </conditionalFormatting>
  <conditionalFormatting sqref="D124">
    <cfRule type="duplicateValues" dxfId="230" priority="173"/>
  </conditionalFormatting>
  <conditionalFormatting sqref="D124">
    <cfRule type="duplicateValues" dxfId="229" priority="174"/>
  </conditionalFormatting>
  <conditionalFormatting sqref="D276">
    <cfRule type="duplicateValues" dxfId="228" priority="171"/>
  </conditionalFormatting>
  <conditionalFormatting sqref="D276">
    <cfRule type="duplicateValues" dxfId="227" priority="172"/>
  </conditionalFormatting>
  <conditionalFormatting sqref="D429">
    <cfRule type="duplicateValues" dxfId="226" priority="169"/>
  </conditionalFormatting>
  <conditionalFormatting sqref="D429">
    <cfRule type="duplicateValues" dxfId="225" priority="170"/>
  </conditionalFormatting>
  <conditionalFormatting sqref="D249">
    <cfRule type="duplicateValues" dxfId="224" priority="168"/>
  </conditionalFormatting>
  <conditionalFormatting sqref="D249">
    <cfRule type="duplicateValues" dxfId="223" priority="186"/>
  </conditionalFormatting>
  <conditionalFormatting sqref="D242">
    <cfRule type="duplicateValues" dxfId="222" priority="166"/>
  </conditionalFormatting>
  <conditionalFormatting sqref="D242">
    <cfRule type="duplicateValues" dxfId="221" priority="167"/>
  </conditionalFormatting>
  <conditionalFormatting sqref="D252">
    <cfRule type="duplicateValues" dxfId="220" priority="164"/>
  </conditionalFormatting>
  <conditionalFormatting sqref="D252">
    <cfRule type="duplicateValues" dxfId="219" priority="165"/>
  </conditionalFormatting>
  <conditionalFormatting sqref="D194">
    <cfRule type="duplicateValues" dxfId="218" priority="162"/>
  </conditionalFormatting>
  <conditionalFormatting sqref="D194">
    <cfRule type="duplicateValues" dxfId="217" priority="163"/>
  </conditionalFormatting>
  <conditionalFormatting sqref="D198">
    <cfRule type="duplicateValues" dxfId="216" priority="160"/>
  </conditionalFormatting>
  <conditionalFormatting sqref="D198">
    <cfRule type="duplicateValues" dxfId="215" priority="161"/>
  </conditionalFormatting>
  <conditionalFormatting sqref="D195:D196">
    <cfRule type="duplicateValues" dxfId="214" priority="158"/>
  </conditionalFormatting>
  <conditionalFormatting sqref="D195:D196">
    <cfRule type="duplicateValues" dxfId="213" priority="159"/>
  </conditionalFormatting>
  <conditionalFormatting sqref="D199:D200">
    <cfRule type="duplicateValues" dxfId="212" priority="156"/>
  </conditionalFormatting>
  <conditionalFormatting sqref="D199:D200">
    <cfRule type="duplicateValues" dxfId="211" priority="157"/>
  </conditionalFormatting>
  <conditionalFormatting sqref="D253">
    <cfRule type="duplicateValues" dxfId="210" priority="154"/>
  </conditionalFormatting>
  <conditionalFormatting sqref="D253">
    <cfRule type="duplicateValues" dxfId="209" priority="155"/>
  </conditionalFormatting>
  <conditionalFormatting sqref="D254:D256">
    <cfRule type="duplicateValues" dxfId="208" priority="152"/>
  </conditionalFormatting>
  <conditionalFormatting sqref="D254:D256">
    <cfRule type="duplicateValues" dxfId="207" priority="153"/>
  </conditionalFormatting>
  <conditionalFormatting sqref="D250:D251">
    <cfRule type="duplicateValues" dxfId="206" priority="150"/>
  </conditionalFormatting>
  <conditionalFormatting sqref="D250:D251">
    <cfRule type="duplicateValues" dxfId="205" priority="151"/>
  </conditionalFormatting>
  <conditionalFormatting sqref="D342">
    <cfRule type="duplicateValues" dxfId="204" priority="149"/>
  </conditionalFormatting>
  <conditionalFormatting sqref="D332:D333">
    <cfRule type="duplicateValues" dxfId="203" priority="147"/>
  </conditionalFormatting>
  <conditionalFormatting sqref="D332:D333">
    <cfRule type="duplicateValues" dxfId="202" priority="148"/>
  </conditionalFormatting>
  <conditionalFormatting sqref="C1">
    <cfRule type="containsBlanks" dxfId="201" priority="146" stopIfTrue="1">
      <formula>LEN(TRIM(C1))=0</formula>
    </cfRule>
  </conditionalFormatting>
  <conditionalFormatting sqref="E1">
    <cfRule type="containsBlanks" dxfId="200" priority="145" stopIfTrue="1">
      <formula>LEN(TRIM(E1))=0</formula>
    </cfRule>
  </conditionalFormatting>
  <conditionalFormatting sqref="D51">
    <cfRule type="duplicateValues" dxfId="199" priority="144"/>
  </conditionalFormatting>
  <conditionalFormatting sqref="D54">
    <cfRule type="duplicateValues" dxfId="198" priority="142"/>
  </conditionalFormatting>
  <conditionalFormatting sqref="D54">
    <cfRule type="duplicateValues" dxfId="197" priority="143"/>
  </conditionalFormatting>
  <conditionalFormatting sqref="D55:D56">
    <cfRule type="duplicateValues" dxfId="196" priority="140"/>
  </conditionalFormatting>
  <conditionalFormatting sqref="D55:D56">
    <cfRule type="duplicateValues" dxfId="195" priority="141"/>
  </conditionalFormatting>
  <conditionalFormatting sqref="D57">
    <cfRule type="duplicateValues" dxfId="194" priority="138"/>
  </conditionalFormatting>
  <conditionalFormatting sqref="D57">
    <cfRule type="duplicateValues" dxfId="193" priority="139"/>
  </conditionalFormatting>
  <conditionalFormatting sqref="D58">
    <cfRule type="duplicateValues" dxfId="192" priority="136"/>
  </conditionalFormatting>
  <conditionalFormatting sqref="D58">
    <cfRule type="duplicateValues" dxfId="191" priority="137"/>
  </conditionalFormatting>
  <conditionalFormatting sqref="D60">
    <cfRule type="duplicateValues" dxfId="190" priority="135"/>
  </conditionalFormatting>
  <conditionalFormatting sqref="D53">
    <cfRule type="duplicateValues" dxfId="189" priority="134"/>
  </conditionalFormatting>
  <conditionalFormatting sqref="D66:D72 D61:D64">
    <cfRule type="duplicateValues" dxfId="188" priority="187"/>
  </conditionalFormatting>
  <conditionalFormatting sqref="D77">
    <cfRule type="duplicateValues" dxfId="187" priority="132"/>
  </conditionalFormatting>
  <conditionalFormatting sqref="D77">
    <cfRule type="duplicateValues" dxfId="186" priority="133"/>
  </conditionalFormatting>
  <conditionalFormatting sqref="D432">
    <cfRule type="duplicateValues" dxfId="185" priority="130"/>
  </conditionalFormatting>
  <conditionalFormatting sqref="D432">
    <cfRule type="duplicateValues" dxfId="184" priority="131"/>
  </conditionalFormatting>
  <conditionalFormatting sqref="D437">
    <cfRule type="duplicateValues" dxfId="183" priority="128"/>
  </conditionalFormatting>
  <conditionalFormatting sqref="D437">
    <cfRule type="duplicateValues" dxfId="182" priority="129"/>
  </conditionalFormatting>
  <conditionalFormatting sqref="D75">
    <cfRule type="duplicateValues" dxfId="181" priority="126"/>
  </conditionalFormatting>
  <conditionalFormatting sqref="D75">
    <cfRule type="duplicateValues" dxfId="180" priority="127"/>
  </conditionalFormatting>
  <conditionalFormatting sqref="D343">
    <cfRule type="duplicateValues" dxfId="179" priority="124"/>
  </conditionalFormatting>
  <conditionalFormatting sqref="D343">
    <cfRule type="duplicateValues" dxfId="178" priority="125"/>
  </conditionalFormatting>
  <conditionalFormatting sqref="D238:D239">
    <cfRule type="duplicateValues" dxfId="177" priority="123"/>
  </conditionalFormatting>
  <conditionalFormatting sqref="D65">
    <cfRule type="duplicateValues" dxfId="176" priority="122"/>
  </conditionalFormatting>
  <conditionalFormatting sqref="D74">
    <cfRule type="duplicateValues" dxfId="175" priority="120"/>
  </conditionalFormatting>
  <conditionalFormatting sqref="D74">
    <cfRule type="duplicateValues" dxfId="174" priority="121"/>
  </conditionalFormatting>
  <conditionalFormatting sqref="D422">
    <cfRule type="duplicateValues" dxfId="173" priority="118"/>
  </conditionalFormatting>
  <conditionalFormatting sqref="D422">
    <cfRule type="duplicateValues" dxfId="172" priority="119"/>
  </conditionalFormatting>
  <conditionalFormatting sqref="D59">
    <cfRule type="duplicateValues" dxfId="171" priority="116"/>
  </conditionalFormatting>
  <conditionalFormatting sqref="D59">
    <cfRule type="duplicateValues" dxfId="170" priority="117"/>
  </conditionalFormatting>
  <conditionalFormatting sqref="D90">
    <cfRule type="duplicateValues" dxfId="169" priority="115"/>
  </conditionalFormatting>
  <conditionalFormatting sqref="D88">
    <cfRule type="duplicateValues" dxfId="168" priority="114"/>
  </conditionalFormatting>
  <conditionalFormatting sqref="D91">
    <cfRule type="duplicateValues" dxfId="167" priority="113"/>
  </conditionalFormatting>
  <conditionalFormatting sqref="D82">
    <cfRule type="duplicateValues" dxfId="166" priority="112"/>
  </conditionalFormatting>
  <conditionalFormatting sqref="D80:D81">
    <cfRule type="duplicateValues" dxfId="165" priority="111"/>
  </conditionalFormatting>
  <conditionalFormatting sqref="D83:D84">
    <cfRule type="duplicateValues" dxfId="164" priority="110"/>
  </conditionalFormatting>
  <conditionalFormatting sqref="D87">
    <cfRule type="duplicateValues" dxfId="163" priority="109"/>
  </conditionalFormatting>
  <conditionalFormatting sqref="D85:D86">
    <cfRule type="duplicateValues" dxfId="162" priority="108"/>
  </conditionalFormatting>
  <conditionalFormatting sqref="D434">
    <cfRule type="duplicateValues" dxfId="161" priority="106"/>
  </conditionalFormatting>
  <conditionalFormatting sqref="D434">
    <cfRule type="duplicateValues" dxfId="160" priority="107"/>
  </conditionalFormatting>
  <conditionalFormatting sqref="D160">
    <cfRule type="duplicateValues" dxfId="159" priority="188"/>
  </conditionalFormatting>
  <conditionalFormatting sqref="D76">
    <cfRule type="duplicateValues" dxfId="158" priority="105"/>
  </conditionalFormatting>
  <conditionalFormatting sqref="D76">
    <cfRule type="duplicateValues" dxfId="157" priority="104"/>
  </conditionalFormatting>
  <conditionalFormatting sqref="D89 D95:D104 D106:D107 D113 D115 D118:D119 D121 D123 D125 D129:D130 D133 D135 D137 D139 D141 D144:D145 D148 D152 D158 D168 D170 D172 D180 D192 D202 D207 D210:D211 D216 D229">
    <cfRule type="duplicateValues" dxfId="156" priority="102"/>
  </conditionalFormatting>
  <conditionalFormatting sqref="D89">
    <cfRule type="duplicateValues" dxfId="155" priority="103"/>
  </conditionalFormatting>
  <conditionalFormatting sqref="D79">
    <cfRule type="duplicateValues" dxfId="154" priority="101"/>
  </conditionalFormatting>
  <conditionalFormatting sqref="D237">
    <cfRule type="duplicateValues" dxfId="153" priority="99"/>
  </conditionalFormatting>
  <conditionalFormatting sqref="D237">
    <cfRule type="duplicateValues" dxfId="152" priority="100"/>
  </conditionalFormatting>
  <conditionalFormatting sqref="D350">
    <cfRule type="duplicateValues" dxfId="151" priority="97"/>
  </conditionalFormatting>
  <conditionalFormatting sqref="D350">
    <cfRule type="duplicateValues" dxfId="150" priority="98"/>
  </conditionalFormatting>
  <conditionalFormatting sqref="D357">
    <cfRule type="duplicateValues" dxfId="149" priority="95"/>
  </conditionalFormatting>
  <conditionalFormatting sqref="D357">
    <cfRule type="duplicateValues" dxfId="148" priority="96"/>
  </conditionalFormatting>
  <conditionalFormatting sqref="D46:D49">
    <cfRule type="duplicateValues" dxfId="147" priority="94"/>
  </conditionalFormatting>
  <conditionalFormatting sqref="D436 D427:D428 D329:D330 D336:D339 D314:D327 D257:D271 D273:D275 D305:D312 D277:D303 D407 D430:D431 D390 D416:D418 D413 D243 D396 D420:D421 D423:D424 D92:D94 D120 D126:D128 D149:D151 D161:D167 D197 D201 D217:D225 D227 D230:D235 D334 D105 D108:D112 D114 D116:D117 D122 D131:D132 D134 D136 D138 D140 D142:D143 D146 D153:D157 D169 D171 D173:D179 D181:D191 D203:D206 D208:D209 D212:D215 D399 D402">
    <cfRule type="duplicateValues" dxfId="146" priority="189"/>
  </conditionalFormatting>
  <conditionalFormatting sqref="D436 D427:D428 D407 D430:D431 D277:D330 D390 D416:D418 D413 D243:D248 D336:D339 D257:D275 D396 D420:D421 D423:D424 D92:D94 D120 D126:D128 D197 D201 D334 D105 D108:D112 D114 D116:D117 D122 D131:D132 D134 D136 D138 D140 D142:D143 D146:D147 D149:D151 D153:D157 D159:D167 D169 D171 D173:D179 D181:D191 D203:D206 D208:D209 D212:D215 D217:D228 D230:D235 D399 D402">
    <cfRule type="duplicateValues" dxfId="145" priority="190"/>
  </conditionalFormatting>
  <conditionalFormatting sqref="D41:D44">
    <cfRule type="duplicateValues" dxfId="144" priority="93"/>
  </conditionalFormatting>
  <conditionalFormatting sqref="D36:D39">
    <cfRule type="duplicateValues" dxfId="143" priority="92"/>
  </conditionalFormatting>
  <conditionalFormatting sqref="D17">
    <cfRule type="duplicateValues" dxfId="142" priority="90"/>
  </conditionalFormatting>
  <conditionalFormatting sqref="D17">
    <cfRule type="duplicateValues" dxfId="141" priority="91"/>
  </conditionalFormatting>
  <conditionalFormatting sqref="D52">
    <cfRule type="duplicateValues" dxfId="140" priority="88"/>
  </conditionalFormatting>
  <conditionalFormatting sqref="D52">
    <cfRule type="duplicateValues" dxfId="139" priority="89"/>
  </conditionalFormatting>
  <conditionalFormatting sqref="D50">
    <cfRule type="duplicateValues" dxfId="138" priority="86"/>
  </conditionalFormatting>
  <conditionalFormatting sqref="D50">
    <cfRule type="duplicateValues" dxfId="137" priority="87"/>
  </conditionalFormatting>
  <conditionalFormatting sqref="D73">
    <cfRule type="duplicateValues" dxfId="136" priority="84"/>
  </conditionalFormatting>
  <conditionalFormatting sqref="D73">
    <cfRule type="duplicateValues" dxfId="135" priority="85"/>
  </conditionalFormatting>
  <conditionalFormatting sqref="D78">
    <cfRule type="duplicateValues" dxfId="134" priority="82"/>
  </conditionalFormatting>
  <conditionalFormatting sqref="D78">
    <cfRule type="duplicateValues" dxfId="133" priority="83"/>
  </conditionalFormatting>
  <conditionalFormatting sqref="D193">
    <cfRule type="duplicateValues" dxfId="132" priority="80"/>
  </conditionalFormatting>
  <conditionalFormatting sqref="D193">
    <cfRule type="duplicateValues" dxfId="131" priority="81"/>
  </conditionalFormatting>
  <conditionalFormatting sqref="D236">
    <cfRule type="duplicateValues" dxfId="130" priority="78"/>
  </conditionalFormatting>
  <conditionalFormatting sqref="D236">
    <cfRule type="duplicateValues" dxfId="129" priority="79"/>
  </conditionalFormatting>
  <conditionalFormatting sqref="D331">
    <cfRule type="duplicateValues" dxfId="128" priority="76"/>
  </conditionalFormatting>
  <conditionalFormatting sqref="D331">
    <cfRule type="duplicateValues" dxfId="127" priority="77"/>
  </conditionalFormatting>
  <conditionalFormatting sqref="D335">
    <cfRule type="duplicateValues" dxfId="126" priority="74"/>
  </conditionalFormatting>
  <conditionalFormatting sqref="D335">
    <cfRule type="duplicateValues" dxfId="125" priority="75"/>
  </conditionalFormatting>
  <conditionalFormatting sqref="D340">
    <cfRule type="duplicateValues" dxfId="124" priority="72"/>
  </conditionalFormatting>
  <conditionalFormatting sqref="D340">
    <cfRule type="duplicateValues" dxfId="123" priority="73"/>
  </conditionalFormatting>
  <conditionalFormatting sqref="D341">
    <cfRule type="duplicateValues" dxfId="122" priority="70"/>
  </conditionalFormatting>
  <conditionalFormatting sqref="D341">
    <cfRule type="duplicateValues" dxfId="121" priority="71"/>
  </conditionalFormatting>
  <conditionalFormatting sqref="D415">
    <cfRule type="duplicateValues" dxfId="120" priority="68"/>
  </conditionalFormatting>
  <conditionalFormatting sqref="D415">
    <cfRule type="duplicateValues" dxfId="119" priority="69"/>
  </conditionalFormatting>
  <conditionalFormatting sqref="D419">
    <cfRule type="duplicateValues" dxfId="118" priority="66"/>
  </conditionalFormatting>
  <conditionalFormatting sqref="D419">
    <cfRule type="duplicateValues" dxfId="117" priority="67"/>
  </conditionalFormatting>
  <conditionalFormatting sqref="D433">
    <cfRule type="duplicateValues" dxfId="116" priority="64"/>
  </conditionalFormatting>
  <conditionalFormatting sqref="D433">
    <cfRule type="duplicateValues" dxfId="115" priority="65"/>
  </conditionalFormatting>
  <conditionalFormatting sqref="B407 B350 B1:B10 B357 B363 B370 B377 B384 B390 B396 B399 B402 B413 B415:B434 B36:B39 B46:B343 B41:B44 B436:B1048576 B14:B17">
    <cfRule type="duplicateValues" dxfId="114" priority="63"/>
  </conditionalFormatting>
  <conditionalFormatting sqref="D344:D349">
    <cfRule type="duplicateValues" dxfId="113" priority="61"/>
  </conditionalFormatting>
  <conditionalFormatting sqref="D344:D349">
    <cfRule type="duplicateValues" dxfId="112" priority="62"/>
  </conditionalFormatting>
  <conditionalFormatting sqref="B344:B349">
    <cfRule type="duplicateValues" dxfId="111" priority="60"/>
  </conditionalFormatting>
  <conditionalFormatting sqref="D351:D356">
    <cfRule type="duplicateValues" dxfId="110" priority="58"/>
  </conditionalFormatting>
  <conditionalFormatting sqref="D351:D356">
    <cfRule type="duplicateValues" dxfId="109" priority="59"/>
  </conditionalFormatting>
  <conditionalFormatting sqref="B351:B356">
    <cfRule type="duplicateValues" dxfId="108" priority="57"/>
  </conditionalFormatting>
  <conditionalFormatting sqref="D358:D362">
    <cfRule type="duplicateValues" dxfId="107" priority="55"/>
  </conditionalFormatting>
  <conditionalFormatting sqref="D358:D362">
    <cfRule type="duplicateValues" dxfId="106" priority="56"/>
  </conditionalFormatting>
  <conditionalFormatting sqref="B358:B362">
    <cfRule type="duplicateValues" dxfId="105" priority="54"/>
  </conditionalFormatting>
  <conditionalFormatting sqref="D364:D369">
    <cfRule type="duplicateValues" dxfId="104" priority="52"/>
  </conditionalFormatting>
  <conditionalFormatting sqref="D364:D369">
    <cfRule type="duplicateValues" dxfId="103" priority="53"/>
  </conditionalFormatting>
  <conditionalFormatting sqref="B364:B369">
    <cfRule type="duplicateValues" dxfId="102" priority="51"/>
  </conditionalFormatting>
  <conditionalFormatting sqref="D371:D376">
    <cfRule type="duplicateValues" dxfId="101" priority="49"/>
  </conditionalFormatting>
  <conditionalFormatting sqref="D371:D376">
    <cfRule type="duplicateValues" dxfId="100" priority="50"/>
  </conditionalFormatting>
  <conditionalFormatting sqref="B371:B376">
    <cfRule type="duplicateValues" dxfId="99" priority="48"/>
  </conditionalFormatting>
  <conditionalFormatting sqref="D378:D383">
    <cfRule type="duplicateValues" dxfId="98" priority="46"/>
  </conditionalFormatting>
  <conditionalFormatting sqref="D378:D383">
    <cfRule type="duplicateValues" dxfId="97" priority="47"/>
  </conditionalFormatting>
  <conditionalFormatting sqref="B378:B383">
    <cfRule type="duplicateValues" dxfId="96" priority="45"/>
  </conditionalFormatting>
  <conditionalFormatting sqref="D385:D389">
    <cfRule type="duplicateValues" dxfId="95" priority="43"/>
  </conditionalFormatting>
  <conditionalFormatting sqref="D385:D389">
    <cfRule type="duplicateValues" dxfId="94" priority="44"/>
  </conditionalFormatting>
  <conditionalFormatting sqref="B385:B389">
    <cfRule type="duplicateValues" dxfId="93" priority="42"/>
  </conditionalFormatting>
  <conditionalFormatting sqref="D391:D395">
    <cfRule type="duplicateValues" dxfId="92" priority="40"/>
  </conditionalFormatting>
  <conditionalFormatting sqref="D391:D395">
    <cfRule type="duplicateValues" dxfId="91" priority="41"/>
  </conditionalFormatting>
  <conditionalFormatting sqref="B391:B395">
    <cfRule type="duplicateValues" dxfId="90" priority="39"/>
  </conditionalFormatting>
  <conditionalFormatting sqref="D397:D398">
    <cfRule type="duplicateValues" dxfId="89" priority="37"/>
  </conditionalFormatting>
  <conditionalFormatting sqref="D397:D398">
    <cfRule type="duplicateValues" dxfId="88" priority="38"/>
  </conditionalFormatting>
  <conditionalFormatting sqref="B397:B398">
    <cfRule type="duplicateValues" dxfId="87" priority="36"/>
  </conditionalFormatting>
  <conditionalFormatting sqref="D400:D401">
    <cfRule type="duplicateValues" dxfId="86" priority="34"/>
  </conditionalFormatting>
  <conditionalFormatting sqref="D400:D401">
    <cfRule type="duplicateValues" dxfId="85" priority="35"/>
  </conditionalFormatting>
  <conditionalFormatting sqref="B400:B401">
    <cfRule type="duplicateValues" dxfId="84" priority="33"/>
  </conditionalFormatting>
  <conditionalFormatting sqref="D403 D405:D406">
    <cfRule type="duplicateValues" dxfId="83" priority="31"/>
  </conditionalFormatting>
  <conditionalFormatting sqref="D403">
    <cfRule type="duplicateValues" dxfId="82" priority="32"/>
  </conditionalFormatting>
  <conditionalFormatting sqref="B403 B405:B406">
    <cfRule type="duplicateValues" dxfId="81" priority="30"/>
  </conditionalFormatting>
  <conditionalFormatting sqref="D408:D412">
    <cfRule type="duplicateValues" dxfId="80" priority="28"/>
  </conditionalFormatting>
  <conditionalFormatting sqref="D408:D412">
    <cfRule type="duplicateValues" dxfId="79" priority="29"/>
  </conditionalFormatting>
  <conditionalFormatting sqref="B408:B412">
    <cfRule type="duplicateValues" dxfId="78" priority="27"/>
  </conditionalFormatting>
  <conditionalFormatting sqref="D414">
    <cfRule type="duplicateValues" dxfId="77" priority="25"/>
  </conditionalFormatting>
  <conditionalFormatting sqref="D414">
    <cfRule type="duplicateValues" dxfId="76" priority="26"/>
  </conditionalFormatting>
  <conditionalFormatting sqref="B414">
    <cfRule type="duplicateValues" dxfId="75" priority="24"/>
  </conditionalFormatting>
  <conditionalFormatting sqref="D35">
    <cfRule type="duplicateValues" dxfId="74" priority="22"/>
  </conditionalFormatting>
  <conditionalFormatting sqref="D35">
    <cfRule type="duplicateValues" dxfId="73" priority="23"/>
  </conditionalFormatting>
  <conditionalFormatting sqref="D34">
    <cfRule type="duplicateValues" dxfId="72" priority="20"/>
  </conditionalFormatting>
  <conditionalFormatting sqref="D34">
    <cfRule type="duplicateValues" dxfId="71" priority="21"/>
  </conditionalFormatting>
  <conditionalFormatting sqref="B34:B35">
    <cfRule type="duplicateValues" dxfId="70" priority="19"/>
  </conditionalFormatting>
  <conditionalFormatting sqref="D18">
    <cfRule type="duplicateValues" dxfId="69" priority="18"/>
  </conditionalFormatting>
  <conditionalFormatting sqref="B18">
    <cfRule type="duplicateValues" dxfId="68" priority="17"/>
  </conditionalFormatting>
  <conditionalFormatting sqref="B19:B22">
    <cfRule type="duplicateValues" dxfId="67" priority="16"/>
  </conditionalFormatting>
  <conditionalFormatting sqref="D23">
    <cfRule type="duplicateValues" dxfId="66" priority="15"/>
  </conditionalFormatting>
  <conditionalFormatting sqref="B23">
    <cfRule type="duplicateValues" dxfId="65" priority="14"/>
  </conditionalFormatting>
  <conditionalFormatting sqref="B24:B33">
    <cfRule type="duplicateValues" dxfId="64" priority="191"/>
  </conditionalFormatting>
  <conditionalFormatting sqref="D24:D33">
    <cfRule type="duplicateValues" dxfId="63" priority="192"/>
  </conditionalFormatting>
  <conditionalFormatting sqref="D19:D22">
    <cfRule type="duplicateValues" dxfId="62" priority="13"/>
  </conditionalFormatting>
  <conditionalFormatting sqref="D45">
    <cfRule type="duplicateValues" dxfId="61" priority="11"/>
  </conditionalFormatting>
  <conditionalFormatting sqref="D45">
    <cfRule type="duplicateValues" dxfId="60" priority="12"/>
  </conditionalFormatting>
  <conditionalFormatting sqref="B45">
    <cfRule type="duplicateValues" dxfId="59" priority="10"/>
  </conditionalFormatting>
  <conditionalFormatting sqref="D40">
    <cfRule type="duplicateValues" dxfId="58" priority="8"/>
  </conditionalFormatting>
  <conditionalFormatting sqref="D40">
    <cfRule type="duplicateValues" dxfId="57" priority="9"/>
  </conditionalFormatting>
  <conditionalFormatting sqref="B40">
    <cfRule type="duplicateValues" dxfId="56" priority="7"/>
  </conditionalFormatting>
  <conditionalFormatting sqref="B435">
    <cfRule type="expression" dxfId="55" priority="4" stopIfTrue="1">
      <formula>AND(LEN(B435)&gt;40,$D435&lt;&gt;"")</formula>
    </cfRule>
  </conditionalFormatting>
  <conditionalFormatting sqref="D435">
    <cfRule type="duplicateValues" dxfId="54" priority="5"/>
  </conditionalFormatting>
  <conditionalFormatting sqref="D435">
    <cfRule type="duplicateValues" dxfId="53" priority="6"/>
  </conditionalFormatting>
  <conditionalFormatting sqref="B404">
    <cfRule type="expression" dxfId="52" priority="1" stopIfTrue="1">
      <formula>AND(LEN(B404)&gt;40,$D404&lt;&gt;"")</formula>
    </cfRule>
  </conditionalFormatting>
  <conditionalFormatting sqref="D404">
    <cfRule type="duplicateValues" dxfId="51" priority="2"/>
  </conditionalFormatting>
  <conditionalFormatting sqref="D404">
    <cfRule type="duplicateValues" dxfId="50" priority="3"/>
  </conditionalFormatting>
  <dataValidations count="3">
    <dataValidation type="list" allowBlank="1" showInputMessage="1" showErrorMessage="1" sqref="M1">
      <formula1>сектор</formula1>
    </dataValidation>
    <dataValidation allowBlank="1" showInputMessage="1" showErrorMessage="1" errorTitle="Ошибка!" error="Код клиента необходимо внести в ячейку Е1" sqref="L1 G1"/>
    <dataValidation type="list" allowBlank="1" showInputMessage="1" showErrorMessage="1" sqref="O1">
      <formula1>клиент</formula1>
    </dataValidation>
  </dataValidations>
  <pageMargins left="0.31496062992125984" right="0.31496062992125984" top="0.31496062992125984" bottom="0.39370078740157483" header="0.31496062992125984" footer="0.19685039370078741"/>
  <pageSetup scale="10" fitToWidth="0" orientation="portrait" r:id="rId1"/>
  <headerFooter>
    <oddFooter>&amp;L&amp;14Страница: &amp;P из &amp;N&amp;C&amp;1#&amp;"arial"&amp;9&amp;K008000 C1 - Internal use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7"/>
  <sheetViews>
    <sheetView showGridLines="0" view="pageBreakPreview" topLeftCell="A2" zoomScale="58" zoomScaleNormal="40" zoomScaleSheetLayoutView="58" zoomScalePageLayoutView="25" workbookViewId="0">
      <selection activeCell="A112" sqref="A112:XFD113"/>
    </sheetView>
  </sheetViews>
  <sheetFormatPr defaultColWidth="9.42578125" defaultRowHeight="19.5" outlineLevelRow="1" outlineLevelCol="1" x14ac:dyDescent="0.25"/>
  <cols>
    <col min="1" max="1" width="5.42578125" style="75" customWidth="1"/>
    <col min="2" max="2" width="99.28515625" style="75" customWidth="1"/>
    <col min="3" max="3" width="107.5703125" style="75" customWidth="1"/>
    <col min="4" max="4" width="21.140625" style="75" customWidth="1"/>
    <col min="5" max="5" width="23.85546875" style="75" customWidth="1"/>
    <col min="6" max="6" width="18.5703125" style="75" hidden="1" customWidth="1"/>
    <col min="7" max="7" width="27.7109375" style="74" hidden="1" customWidth="1"/>
    <col min="8" max="8" width="16.42578125" style="74" hidden="1" customWidth="1"/>
    <col min="9" max="9" width="19.5703125" style="76" hidden="1" customWidth="1"/>
    <col min="10" max="10" width="13.28515625" style="74" hidden="1" customWidth="1"/>
    <col min="11" max="11" width="15.5703125" style="74" hidden="1" customWidth="1"/>
    <col min="12" max="12" width="13.5703125" style="74" hidden="1" customWidth="1"/>
    <col min="13" max="13" width="28.5703125" style="75" hidden="1" customWidth="1"/>
    <col min="14" max="14" width="19.5703125" style="75" hidden="1" customWidth="1"/>
    <col min="15" max="15" width="28.5703125" style="75" customWidth="1"/>
    <col min="16" max="16" width="24.85546875" style="75" customWidth="1"/>
    <col min="17" max="17" width="22.28515625" style="75" hidden="1" customWidth="1"/>
    <col min="18" max="18" width="34.140625" style="74" hidden="1" customWidth="1"/>
    <col min="19" max="19" width="58" style="75" customWidth="1" outlineLevel="1"/>
    <col min="20" max="20" width="25.28515625" style="36" customWidth="1"/>
    <col min="21" max="21" width="28.42578125" style="36" customWidth="1" outlineLevel="1"/>
    <col min="22" max="22" width="25.5703125" style="36" customWidth="1" outlineLevel="1"/>
    <col min="23" max="23" width="41.5703125" style="37" bestFit="1" customWidth="1" outlineLevel="1"/>
    <col min="24" max="24" width="24.5703125" style="38" customWidth="1"/>
    <col min="25" max="25" width="22" style="39" customWidth="1"/>
    <col min="26" max="16384" width="9.42578125" style="36"/>
  </cols>
  <sheetData>
    <row r="1" spans="1:25" s="13" customFormat="1" ht="87" hidden="1" customHeight="1" outlineLevel="1" x14ac:dyDescent="0.2">
      <c r="A1" s="6" t="s">
        <v>0</v>
      </c>
      <c r="B1" s="7"/>
      <c r="C1" s="18"/>
      <c r="D1" s="8"/>
      <c r="E1" s="9"/>
      <c r="F1" s="19"/>
      <c r="G1" s="20"/>
      <c r="H1" s="21"/>
      <c r="I1" s="22"/>
      <c r="J1" s="23"/>
      <c r="K1" s="23"/>
      <c r="L1" s="24"/>
      <c r="M1" s="12"/>
      <c r="N1" s="129"/>
      <c r="O1" s="14"/>
      <c r="P1" s="15"/>
      <c r="Q1" s="25"/>
      <c r="R1" s="26"/>
      <c r="W1" s="27"/>
      <c r="X1" s="16"/>
      <c r="Y1" s="28"/>
    </row>
    <row r="2" spans="1:25" ht="26.25" customHeight="1" collapsed="1" x14ac:dyDescent="0.3">
      <c r="A2" s="29"/>
      <c r="B2" s="30"/>
      <c r="C2" s="30"/>
      <c r="D2" s="31"/>
      <c r="E2" s="31"/>
      <c r="F2" s="31"/>
      <c r="G2" s="32"/>
      <c r="H2" s="31"/>
      <c r="I2" s="33"/>
      <c r="J2" s="31"/>
      <c r="K2" s="31"/>
      <c r="L2" s="147"/>
      <c r="M2" s="148"/>
      <c r="N2" s="147"/>
      <c r="O2" s="147"/>
      <c r="P2" s="147"/>
      <c r="Q2" s="339"/>
      <c r="R2" s="339"/>
      <c r="S2" s="35">
        <v>0.2</v>
      </c>
    </row>
    <row r="3" spans="1:25" ht="93.75" customHeight="1" x14ac:dyDescent="1.3">
      <c r="A3" s="40"/>
      <c r="B3" s="338" t="s">
        <v>38</v>
      </c>
      <c r="C3" s="41"/>
      <c r="D3" s="42"/>
      <c r="E3" s="42"/>
      <c r="F3" s="42"/>
      <c r="G3" s="5"/>
      <c r="H3" s="42"/>
      <c r="I3" s="43"/>
      <c r="J3" s="5"/>
      <c r="K3" s="5"/>
      <c r="L3" s="64"/>
      <c r="M3" s="148"/>
      <c r="N3" s="151"/>
      <c r="O3" s="153"/>
      <c r="P3" s="153"/>
      <c r="Q3" s="322"/>
      <c r="R3" s="323"/>
      <c r="S3" s="4"/>
    </row>
    <row r="4" spans="1:25" ht="30" customHeight="1" x14ac:dyDescent="0.25">
      <c r="A4" s="40"/>
      <c r="B4" s="45"/>
      <c r="C4" s="45"/>
      <c r="D4" s="5"/>
      <c r="E4" s="5"/>
      <c r="F4" s="5"/>
      <c r="G4" s="5"/>
      <c r="H4" s="5"/>
      <c r="I4" s="46"/>
      <c r="J4" s="5"/>
      <c r="K4" s="5"/>
      <c r="L4" s="64"/>
      <c r="M4" s="148"/>
      <c r="N4" s="151"/>
      <c r="O4" s="153"/>
      <c r="P4" s="153"/>
      <c r="Q4" s="322"/>
      <c r="R4" s="323"/>
      <c r="S4" s="4"/>
    </row>
    <row r="5" spans="1:25" ht="30" customHeight="1" x14ac:dyDescent="0.25">
      <c r="A5" s="40"/>
      <c r="B5" s="48"/>
      <c r="C5" s="48"/>
      <c r="D5" s="5"/>
      <c r="E5" s="5"/>
      <c r="F5" s="5"/>
      <c r="G5" s="5"/>
      <c r="H5" s="5"/>
      <c r="I5" s="46"/>
      <c r="J5" s="5"/>
      <c r="K5" s="5"/>
      <c r="L5" s="64"/>
      <c r="M5" s="148"/>
      <c r="N5" s="151"/>
      <c r="O5" s="153"/>
      <c r="P5" s="153"/>
      <c r="Q5" s="322"/>
      <c r="R5" s="323"/>
      <c r="S5" s="4"/>
    </row>
    <row r="6" spans="1:25" ht="30" customHeight="1" x14ac:dyDescent="0.25">
      <c r="A6" s="319"/>
      <c r="B6" s="320"/>
      <c r="C6" s="320"/>
      <c r="D6" s="154"/>
      <c r="E6" s="154"/>
      <c r="F6" s="154"/>
      <c r="G6" s="57"/>
      <c r="H6" s="154"/>
      <c r="I6" s="321"/>
      <c r="J6" s="57"/>
      <c r="K6" s="64"/>
      <c r="L6" s="57"/>
      <c r="M6" s="148"/>
      <c r="N6" s="151"/>
      <c r="O6" s="153"/>
      <c r="P6" s="153"/>
      <c r="Q6" s="322"/>
      <c r="R6" s="323"/>
      <c r="S6" s="51"/>
    </row>
    <row r="7" spans="1:25" ht="30.75" customHeight="1" x14ac:dyDescent="0.25">
      <c r="A7" s="61"/>
      <c r="B7" s="320"/>
      <c r="C7" s="320"/>
      <c r="D7" s="148"/>
      <c r="E7" s="148"/>
      <c r="F7" s="148"/>
      <c r="G7" s="57"/>
      <c r="H7" s="148"/>
      <c r="I7" s="324"/>
      <c r="J7" s="57"/>
      <c r="K7" s="57"/>
      <c r="L7" s="57"/>
      <c r="M7" s="155"/>
      <c r="N7" s="156"/>
      <c r="O7" s="57"/>
      <c r="P7" s="57"/>
      <c r="Q7" s="54"/>
      <c r="R7" s="325"/>
      <c r="S7" s="55"/>
    </row>
    <row r="8" spans="1:25" ht="44.25" customHeight="1" x14ac:dyDescent="0.25">
      <c r="A8" s="61"/>
      <c r="B8" s="320"/>
      <c r="C8" s="320"/>
      <c r="D8" s="154"/>
      <c r="E8" s="148"/>
      <c r="F8" s="148"/>
      <c r="G8" s="57"/>
      <c r="H8" s="148"/>
      <c r="I8" s="324"/>
      <c r="J8" s="57"/>
      <c r="K8" s="57"/>
      <c r="L8" s="57"/>
      <c r="M8" s="155"/>
      <c r="N8" s="155"/>
      <c r="O8" s="57"/>
      <c r="P8" s="57"/>
      <c r="Q8" s="54"/>
      <c r="R8" s="325"/>
      <c r="S8" s="55"/>
    </row>
    <row r="9" spans="1:25" ht="54" customHeight="1" x14ac:dyDescent="0.25">
      <c r="A9" s="61"/>
      <c r="B9" s="500"/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155"/>
      <c r="Q9" s="57"/>
      <c r="R9" s="326"/>
      <c r="S9" s="58"/>
    </row>
    <row r="10" spans="1:25" ht="20.25" x14ac:dyDescent="0.3">
      <c r="A10" s="61"/>
      <c r="B10" s="496"/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329"/>
      <c r="Q10" s="61"/>
      <c r="R10" s="326"/>
      <c r="S10" s="58"/>
    </row>
    <row r="11" spans="1:25" ht="20.25" x14ac:dyDescent="0.3">
      <c r="A11" s="61"/>
      <c r="B11" s="496"/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  <c r="P11" s="329"/>
      <c r="Q11" s="61"/>
      <c r="R11" s="326"/>
      <c r="S11" s="58"/>
    </row>
    <row r="12" spans="1:25" ht="20.25" x14ac:dyDescent="0.3">
      <c r="A12" s="61"/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329"/>
      <c r="Q12" s="61"/>
      <c r="R12" s="326"/>
      <c r="S12" s="58"/>
    </row>
    <row r="13" spans="1:25" ht="20.25" x14ac:dyDescent="0.3">
      <c r="A13" s="61"/>
      <c r="B13" s="332"/>
      <c r="C13" s="332"/>
      <c r="D13" s="333"/>
      <c r="E13" s="331"/>
      <c r="F13" s="331"/>
      <c r="G13" s="327"/>
      <c r="H13" s="334"/>
      <c r="I13" s="328"/>
      <c r="J13" s="150"/>
      <c r="K13" s="150"/>
      <c r="L13" s="150"/>
      <c r="M13" s="329"/>
      <c r="N13" s="150"/>
      <c r="O13" s="329"/>
      <c r="P13" s="329"/>
      <c r="Q13" s="61"/>
      <c r="R13" s="326"/>
      <c r="S13" s="58"/>
    </row>
    <row r="14" spans="1:25" ht="10.5" customHeight="1" x14ac:dyDescent="0.3">
      <c r="A14" s="61"/>
      <c r="B14" s="332"/>
      <c r="C14" s="332"/>
      <c r="D14" s="333"/>
      <c r="E14" s="335"/>
      <c r="F14" s="335"/>
      <c r="G14" s="327"/>
      <c r="H14" s="150"/>
      <c r="I14" s="330"/>
      <c r="J14" s="150"/>
      <c r="K14" s="150"/>
      <c r="L14" s="150"/>
      <c r="M14" s="329"/>
      <c r="N14" s="64"/>
      <c r="O14" s="329"/>
      <c r="P14" s="329"/>
      <c r="Q14" s="61"/>
      <c r="R14" s="326"/>
      <c r="S14" s="58"/>
    </row>
    <row r="15" spans="1:25" ht="20.25" hidden="1" x14ac:dyDescent="0.3">
      <c r="A15" s="61"/>
      <c r="B15" s="320"/>
      <c r="C15" s="320"/>
      <c r="D15" s="326"/>
      <c r="E15" s="61"/>
      <c r="F15" s="61"/>
      <c r="G15" s="327"/>
      <c r="H15" s="150"/>
      <c r="I15" s="330"/>
      <c r="J15" s="150"/>
      <c r="K15" s="150"/>
      <c r="L15" s="150"/>
      <c r="M15" s="329"/>
      <c r="N15" s="329"/>
      <c r="O15" s="329"/>
      <c r="P15" s="329"/>
      <c r="Q15" s="61"/>
      <c r="R15" s="326"/>
      <c r="S15" s="58"/>
    </row>
    <row r="16" spans="1:25" ht="3.75" customHeight="1" thickBot="1" x14ac:dyDescent="0.35">
      <c r="A16" s="336"/>
      <c r="B16" s="320"/>
      <c r="C16" s="320"/>
      <c r="D16" s="326"/>
      <c r="E16" s="61"/>
      <c r="F16" s="61"/>
      <c r="G16" s="337"/>
      <c r="H16" s="64"/>
      <c r="I16" s="328"/>
      <c r="J16" s="150"/>
      <c r="K16" s="150"/>
      <c r="L16" s="150"/>
      <c r="M16" s="329"/>
      <c r="N16" s="329"/>
      <c r="O16" s="329"/>
      <c r="P16" s="329"/>
      <c r="Q16" s="61"/>
      <c r="R16" s="326"/>
      <c r="S16" s="58"/>
    </row>
    <row r="17" spans="1:25" ht="27" customHeight="1" x14ac:dyDescent="0.3">
      <c r="A17" s="135"/>
      <c r="B17" s="136"/>
      <c r="C17" s="136"/>
      <c r="D17" s="137"/>
      <c r="E17" s="137"/>
      <c r="F17" s="137"/>
      <c r="G17" s="138"/>
      <c r="H17" s="143"/>
      <c r="I17" s="497" t="s">
        <v>2</v>
      </c>
      <c r="J17" s="498"/>
      <c r="K17" s="498"/>
      <c r="L17" s="499"/>
      <c r="M17" s="140"/>
      <c r="N17" s="140"/>
      <c r="O17" s="142"/>
      <c r="P17" s="142"/>
      <c r="Q17" s="142"/>
      <c r="R17" s="143"/>
      <c r="S17" s="66"/>
      <c r="T17" s="65"/>
      <c r="U17" s="65"/>
      <c r="V17" s="65"/>
      <c r="W17" s="65"/>
      <c r="X17" s="65"/>
      <c r="Y17" s="65"/>
    </row>
    <row r="18" spans="1:25" s="349" customFormat="1" ht="111" customHeight="1" x14ac:dyDescent="0.35">
      <c r="A18" s="340"/>
      <c r="B18" s="341" t="s">
        <v>1</v>
      </c>
      <c r="C18" s="341" t="s">
        <v>3</v>
      </c>
      <c r="D18" s="342" t="s">
        <v>4</v>
      </c>
      <c r="E18" s="342" t="s">
        <v>5</v>
      </c>
      <c r="F18" s="342" t="s">
        <v>37</v>
      </c>
      <c r="G18" s="343" t="s">
        <v>6</v>
      </c>
      <c r="H18" s="342" t="s">
        <v>27</v>
      </c>
      <c r="I18" s="344" t="s">
        <v>28</v>
      </c>
      <c r="J18" s="345" t="s">
        <v>7</v>
      </c>
      <c r="K18" s="345" t="s">
        <v>8</v>
      </c>
      <c r="L18" s="345" t="s">
        <v>9</v>
      </c>
      <c r="M18" s="346" t="s">
        <v>18</v>
      </c>
      <c r="N18" s="346" t="s">
        <v>10</v>
      </c>
      <c r="O18" s="346" t="s">
        <v>11</v>
      </c>
      <c r="P18" s="346" t="s">
        <v>40</v>
      </c>
      <c r="Q18" s="347" t="s">
        <v>12</v>
      </c>
      <c r="R18" s="348" t="s">
        <v>13</v>
      </c>
      <c r="S18" s="348" t="s">
        <v>19</v>
      </c>
      <c r="T18" s="348" t="s">
        <v>34</v>
      </c>
      <c r="U18" s="348" t="s">
        <v>29</v>
      </c>
      <c r="V18" s="348" t="s">
        <v>30</v>
      </c>
      <c r="W18" s="348" t="s">
        <v>31</v>
      </c>
      <c r="X18" s="348" t="s">
        <v>32</v>
      </c>
      <c r="Y18" s="348" t="s">
        <v>33</v>
      </c>
    </row>
    <row r="19" spans="1:25" s="352" customFormat="1" ht="29.65" customHeight="1" x14ac:dyDescent="0.35">
      <c r="A19" s="350" t="s">
        <v>1790</v>
      </c>
      <c r="B19" s="350"/>
      <c r="C19" s="350"/>
      <c r="D19" s="350"/>
      <c r="E19" s="350"/>
      <c r="F19" s="350" t="str">
        <f t="shared" ref="F19:F22" si="0">IF(ISERROR(IF(G19/E19=0,"",G19/E19))=TRUE,"",IF(G19/E19=0,"",G19/E19))</f>
        <v/>
      </c>
      <c r="G19" s="350"/>
      <c r="H19" s="351"/>
      <c r="I19" s="350"/>
      <c r="J19" s="350"/>
      <c r="K19" s="350"/>
      <c r="L19" s="350"/>
      <c r="M19" s="350"/>
      <c r="N19" s="350"/>
      <c r="O19" s="350"/>
      <c r="P19" s="350"/>
      <c r="Q19" s="350" t="str">
        <f t="shared" ref="Q19:Q22" si="1">IF(ISERR(IF(O19*G19=0,"",O19*G19))=TRUE,"",IF(O19*G19=0,"",O19*G19))</f>
        <v/>
      </c>
      <c r="R19" s="351"/>
      <c r="S19" s="350"/>
      <c r="T19" s="351"/>
      <c r="U19" s="351"/>
      <c r="V19" s="351" t="str">
        <f t="shared" ref="V19:V22" si="2">IFERROR(G19/M19,"")</f>
        <v/>
      </c>
      <c r="W19" s="351"/>
      <c r="X19" s="351"/>
      <c r="Y19" s="351"/>
    </row>
    <row r="20" spans="1:25" s="349" customFormat="1" ht="51" x14ac:dyDescent="0.35">
      <c r="A20" s="353">
        <v>1</v>
      </c>
      <c r="B20" s="354" t="s">
        <v>41</v>
      </c>
      <c r="C20" s="354" t="s">
        <v>1791</v>
      </c>
      <c r="D20" s="355" t="s">
        <v>42</v>
      </c>
      <c r="E20" s="353">
        <v>1</v>
      </c>
      <c r="F20" s="353" t="str">
        <f t="shared" si="0"/>
        <v/>
      </c>
      <c r="G20" s="169"/>
      <c r="H20" s="353" t="s">
        <v>26</v>
      </c>
      <c r="I20" s="356">
        <v>0.71</v>
      </c>
      <c r="J20" s="357">
        <v>4</v>
      </c>
      <c r="K20" s="357">
        <v>56</v>
      </c>
      <c r="L20" s="358">
        <v>224</v>
      </c>
      <c r="M20" s="359">
        <v>802.09</v>
      </c>
      <c r="N20" s="359">
        <f>M20*0.2</f>
        <v>160.41800000000001</v>
      </c>
      <c r="O20" s="478">
        <f t="shared" ref="O20:O22" si="3">SUM(M20,N20)</f>
        <v>962.50800000000004</v>
      </c>
      <c r="P20" s="479">
        <f>ROUND(O20*1.7/10,0)*10</f>
        <v>1640</v>
      </c>
      <c r="Q20" s="361" t="str">
        <f t="shared" si="1"/>
        <v/>
      </c>
      <c r="R20" s="362" t="s">
        <v>43</v>
      </c>
      <c r="S20" s="354" t="s">
        <v>35</v>
      </c>
      <c r="T20" s="353" t="s">
        <v>36</v>
      </c>
      <c r="U20" s="353">
        <f t="shared" ref="U20:U22" si="4">IFERROR(G20*I20,"")</f>
        <v>0</v>
      </c>
      <c r="V20" s="353">
        <f t="shared" si="2"/>
        <v>0</v>
      </c>
      <c r="W20" s="353"/>
      <c r="X20" s="353"/>
      <c r="Y20" s="353"/>
    </row>
    <row r="21" spans="1:25" s="349" customFormat="1" ht="51" x14ac:dyDescent="0.35">
      <c r="A21" s="353">
        <v>2</v>
      </c>
      <c r="B21" s="354" t="s">
        <v>44</v>
      </c>
      <c r="C21" s="354" t="s">
        <v>1792</v>
      </c>
      <c r="D21" s="355" t="s">
        <v>45</v>
      </c>
      <c r="E21" s="353">
        <v>1</v>
      </c>
      <c r="F21" s="353" t="str">
        <f t="shared" si="0"/>
        <v/>
      </c>
      <c r="G21" s="169"/>
      <c r="H21" s="353" t="s">
        <v>26</v>
      </c>
      <c r="I21" s="356">
        <v>0.7</v>
      </c>
      <c r="J21" s="357">
        <v>4</v>
      </c>
      <c r="K21" s="357">
        <v>56</v>
      </c>
      <c r="L21" s="358">
        <v>224</v>
      </c>
      <c r="M21" s="359">
        <v>802.09</v>
      </c>
      <c r="N21" s="359">
        <f t="shared" ref="N21:N22" si="5">M21*0.2</f>
        <v>160.41800000000001</v>
      </c>
      <c r="O21" s="478">
        <f t="shared" si="3"/>
        <v>962.50800000000004</v>
      </c>
      <c r="P21" s="479">
        <f>ROUND(O21*1.7/10,0)*10</f>
        <v>1640</v>
      </c>
      <c r="Q21" s="363" t="str">
        <f t="shared" si="1"/>
        <v/>
      </c>
      <c r="R21" s="362" t="s">
        <v>46</v>
      </c>
      <c r="S21" s="354" t="s">
        <v>35</v>
      </c>
      <c r="T21" s="353" t="s">
        <v>36</v>
      </c>
      <c r="U21" s="353">
        <f t="shared" si="4"/>
        <v>0</v>
      </c>
      <c r="V21" s="353">
        <f t="shared" si="2"/>
        <v>0</v>
      </c>
      <c r="W21" s="353"/>
      <c r="X21" s="353"/>
      <c r="Y21" s="353"/>
    </row>
    <row r="22" spans="1:25" s="349" customFormat="1" ht="51" x14ac:dyDescent="0.35">
      <c r="A22" s="353">
        <v>3</v>
      </c>
      <c r="B22" s="354" t="s">
        <v>47</v>
      </c>
      <c r="C22" s="354" t="s">
        <v>1791</v>
      </c>
      <c r="D22" s="355" t="s">
        <v>48</v>
      </c>
      <c r="E22" s="353">
        <v>1</v>
      </c>
      <c r="F22" s="353" t="str">
        <f t="shared" si="0"/>
        <v/>
      </c>
      <c r="G22" s="169"/>
      <c r="H22" s="353" t="s">
        <v>26</v>
      </c>
      <c r="I22" s="356">
        <v>0.71499999999999997</v>
      </c>
      <c r="J22" s="357">
        <v>4</v>
      </c>
      <c r="K22" s="357">
        <v>56</v>
      </c>
      <c r="L22" s="358">
        <v>224</v>
      </c>
      <c r="M22" s="359">
        <v>802.09</v>
      </c>
      <c r="N22" s="359">
        <f t="shared" si="5"/>
        <v>160.41800000000001</v>
      </c>
      <c r="O22" s="478">
        <f t="shared" si="3"/>
        <v>962.50800000000004</v>
      </c>
      <c r="P22" s="479">
        <f>ROUND(O22*1.7/10,0)*10</f>
        <v>1640</v>
      </c>
      <c r="Q22" s="363" t="str">
        <f t="shared" si="1"/>
        <v/>
      </c>
      <c r="R22" s="362" t="s">
        <v>49</v>
      </c>
      <c r="S22" s="354" t="s">
        <v>35</v>
      </c>
      <c r="T22" s="353" t="s">
        <v>36</v>
      </c>
      <c r="U22" s="353">
        <f t="shared" si="4"/>
        <v>0</v>
      </c>
      <c r="V22" s="353">
        <f t="shared" si="2"/>
        <v>0</v>
      </c>
      <c r="W22" s="353"/>
      <c r="X22" s="353"/>
      <c r="Y22" s="353"/>
    </row>
    <row r="23" spans="1:25" s="349" customFormat="1" ht="55.35" customHeight="1" x14ac:dyDescent="0.35">
      <c r="A23" s="350" t="s">
        <v>1793</v>
      </c>
      <c r="B23" s="350"/>
      <c r="C23" s="350"/>
      <c r="D23" s="350"/>
      <c r="E23" s="350"/>
      <c r="F23" s="350"/>
      <c r="G23" s="350" t="s">
        <v>14</v>
      </c>
      <c r="H23" s="351"/>
      <c r="I23" s="364"/>
      <c r="J23" s="351"/>
      <c r="K23" s="351"/>
      <c r="L23" s="351"/>
      <c r="M23" s="350"/>
      <c r="N23" s="350"/>
      <c r="O23" s="421"/>
      <c r="P23" s="421"/>
      <c r="Q23" s="350"/>
      <c r="R23" s="351" t="s">
        <v>14</v>
      </c>
      <c r="S23" s="350"/>
      <c r="T23" s="351"/>
      <c r="U23" s="351"/>
      <c r="V23" s="351"/>
      <c r="W23" s="351"/>
      <c r="X23" s="351"/>
      <c r="Y23" s="351" t="str">
        <f t="shared" ref="Y23:Y81" si="6">IFERROR(((M23-W23)/W23),"")</f>
        <v/>
      </c>
    </row>
    <row r="24" spans="1:25" s="349" customFormat="1" ht="60.75" customHeight="1" x14ac:dyDescent="0.35">
      <c r="A24" s="365">
        <v>1</v>
      </c>
      <c r="B24" s="365" t="s">
        <v>50</v>
      </c>
      <c r="C24" s="365" t="s">
        <v>1794</v>
      </c>
      <c r="D24" s="366" t="s">
        <v>51</v>
      </c>
      <c r="E24" s="366">
        <v>1</v>
      </c>
      <c r="F24" s="353" t="str">
        <f t="shared" ref="F24" si="7">IF(ISERROR(IF(G24/E24=0,"",G24/E24))=TRUE,"",IF(G24/E24=0,"",G24/E24))</f>
        <v/>
      </c>
      <c r="G24" s="169"/>
      <c r="H24" s="353" t="s">
        <v>26</v>
      </c>
      <c r="I24" s="356">
        <v>0.17</v>
      </c>
      <c r="J24" s="357">
        <v>12</v>
      </c>
      <c r="K24" s="357">
        <v>432</v>
      </c>
      <c r="L24" s="358">
        <v>2160</v>
      </c>
      <c r="M24" s="359">
        <v>687.5</v>
      </c>
      <c r="N24" s="367">
        <f>M24*$S$2</f>
        <v>137.5</v>
      </c>
      <c r="O24" s="362">
        <f>SUM(M24,N24)</f>
        <v>825</v>
      </c>
      <c r="P24" s="362">
        <f>O24*1.7</f>
        <v>1402.5</v>
      </c>
      <c r="Q24" s="361" t="str">
        <f t="shared" ref="Q24" si="8">IF(ISERR(IF(O24*G24=0,"",O24*G24))=TRUE,"",IF(O24*G24=0,"",O24*G24))</f>
        <v/>
      </c>
      <c r="R24" s="362" t="s">
        <v>52</v>
      </c>
      <c r="S24" s="354" t="s">
        <v>53</v>
      </c>
      <c r="T24" s="353" t="s">
        <v>36</v>
      </c>
      <c r="U24" s="353">
        <f t="shared" ref="U24" si="9">IFERROR(G24*I24,"")</f>
        <v>0</v>
      </c>
      <c r="V24" s="353">
        <f t="shared" ref="V24" si="10">IFERROR(G24/M24,"")</f>
        <v>0</v>
      </c>
      <c r="W24" s="353"/>
      <c r="X24" s="353"/>
      <c r="Y24" s="353"/>
    </row>
    <row r="25" spans="1:25" s="349" customFormat="1" ht="27" customHeight="1" x14ac:dyDescent="0.35">
      <c r="A25" s="368" t="s">
        <v>54</v>
      </c>
      <c r="B25" s="369"/>
      <c r="C25" s="370"/>
      <c r="D25" s="371"/>
      <c r="E25" s="371"/>
      <c r="F25" s="371"/>
      <c r="G25" s="372" t="s">
        <v>14</v>
      </c>
      <c r="H25" s="373"/>
      <c r="I25" s="374" t="s">
        <v>14</v>
      </c>
      <c r="J25" s="375" t="s">
        <v>14</v>
      </c>
      <c r="K25" s="375" t="s">
        <v>14</v>
      </c>
      <c r="L25" s="375" t="s">
        <v>14</v>
      </c>
      <c r="M25" s="376"/>
      <c r="N25" s="376"/>
      <c r="O25" s="480"/>
      <c r="P25" s="480"/>
      <c r="Q25" s="376"/>
      <c r="R25" s="376"/>
      <c r="S25" s="376"/>
      <c r="T25" s="376"/>
      <c r="U25" s="376"/>
      <c r="V25" s="376"/>
      <c r="W25" s="376"/>
      <c r="X25" s="376"/>
      <c r="Y25" s="376"/>
    </row>
    <row r="26" spans="1:25" s="349" customFormat="1" ht="27" customHeight="1" x14ac:dyDescent="0.35">
      <c r="A26" s="377" t="s">
        <v>55</v>
      </c>
      <c r="B26" s="377"/>
      <c r="C26" s="377"/>
      <c r="D26" s="377"/>
      <c r="E26" s="377"/>
      <c r="F26" s="377"/>
      <c r="G26" s="377" t="s">
        <v>14</v>
      </c>
      <c r="H26" s="377"/>
      <c r="I26" s="378" t="s">
        <v>14</v>
      </c>
      <c r="J26" s="379" t="s">
        <v>14</v>
      </c>
      <c r="K26" s="379" t="s">
        <v>14</v>
      </c>
      <c r="L26" s="379" t="s">
        <v>14</v>
      </c>
      <c r="M26" s="377"/>
      <c r="N26" s="379"/>
      <c r="O26" s="394"/>
      <c r="P26" s="394"/>
      <c r="Q26" s="377"/>
      <c r="R26" s="379" t="s">
        <v>14</v>
      </c>
      <c r="S26" s="377" t="s">
        <v>14</v>
      </c>
      <c r="T26" s="379"/>
      <c r="U26" s="379" t="str">
        <f t="shared" ref="U26:U87" si="11">IFERROR(G26*I26,"")</f>
        <v/>
      </c>
      <c r="V26" s="379" t="str">
        <f t="shared" ref="V26:V81" si="12">IFERROR(G26/M26,"")</f>
        <v/>
      </c>
      <c r="W26" s="379"/>
      <c r="X26" s="379"/>
      <c r="Y26" s="379" t="str">
        <f t="shared" si="6"/>
        <v/>
      </c>
    </row>
    <row r="27" spans="1:25" s="349" customFormat="1" ht="46.9" customHeight="1" x14ac:dyDescent="0.35">
      <c r="A27" s="365">
        <v>1</v>
      </c>
      <c r="B27" s="354" t="s">
        <v>56</v>
      </c>
      <c r="C27" s="380" t="s">
        <v>57</v>
      </c>
      <c r="D27" s="355" t="s">
        <v>58</v>
      </c>
      <c r="E27" s="381">
        <v>1</v>
      </c>
      <c r="F27" s="381" t="str">
        <f t="shared" ref="F27:F88" si="13">IF(ISERROR(IF(G27/E27=0,"",G27/E27))=TRUE,"",IF(G27/E27=0,"",G27/E27))</f>
        <v/>
      </c>
      <c r="G27" s="169"/>
      <c r="H27" s="353" t="s">
        <v>25</v>
      </c>
      <c r="I27" s="356">
        <v>0.28499999999999998</v>
      </c>
      <c r="J27" s="357">
        <v>12</v>
      </c>
      <c r="K27" s="357">
        <v>276</v>
      </c>
      <c r="L27" s="358">
        <v>1380</v>
      </c>
      <c r="M27" s="359">
        <v>441.67</v>
      </c>
      <c r="N27" s="359">
        <f t="shared" ref="N27:N88" si="14">M27*$S$2</f>
        <v>88.334000000000003</v>
      </c>
      <c r="O27" s="478">
        <f>SUM(M27,N27)</f>
        <v>530.00400000000002</v>
      </c>
      <c r="P27" s="479">
        <f>ROUND(O27*1.6/10,0)*10</f>
        <v>850</v>
      </c>
      <c r="Q27" s="361" t="str">
        <f t="shared" ref="Q27:Q74" si="15">IF(ISERR(IF(O27*G27=0,"",O27*G27))=TRUE,"",IF(O27*G27=0,"",O27*G27))</f>
        <v/>
      </c>
      <c r="R27" s="362" t="s">
        <v>59</v>
      </c>
      <c r="S27" s="354" t="s">
        <v>60</v>
      </c>
      <c r="T27" s="353" t="s">
        <v>36</v>
      </c>
      <c r="U27" s="353">
        <f t="shared" si="11"/>
        <v>0</v>
      </c>
      <c r="V27" s="353">
        <f t="shared" si="12"/>
        <v>0</v>
      </c>
      <c r="W27" s="353"/>
      <c r="X27" s="353"/>
      <c r="Y27" s="353"/>
    </row>
    <row r="28" spans="1:25" s="349" customFormat="1" ht="50.25" customHeight="1" x14ac:dyDescent="0.35">
      <c r="A28" s="365">
        <v>2</v>
      </c>
      <c r="B28" s="365" t="s">
        <v>61</v>
      </c>
      <c r="C28" s="382" t="s">
        <v>62</v>
      </c>
      <c r="D28" s="355" t="s">
        <v>63</v>
      </c>
      <c r="E28" s="383">
        <v>1</v>
      </c>
      <c r="F28" s="383" t="str">
        <f t="shared" si="13"/>
        <v/>
      </c>
      <c r="G28" s="169"/>
      <c r="H28" s="353" t="s">
        <v>25</v>
      </c>
      <c r="I28" s="356">
        <v>0.23</v>
      </c>
      <c r="J28" s="357">
        <v>6</v>
      </c>
      <c r="K28" s="357">
        <v>324</v>
      </c>
      <c r="L28" s="358">
        <v>1620</v>
      </c>
      <c r="M28" s="359">
        <v>470.83</v>
      </c>
      <c r="N28" s="359">
        <f t="shared" si="14"/>
        <v>94.165999999999997</v>
      </c>
      <c r="O28" s="478">
        <f>SUM(M28,N28)</f>
        <v>564.99599999999998</v>
      </c>
      <c r="P28" s="479">
        <f>ROUND(O28*1.6/10,0)*10</f>
        <v>900</v>
      </c>
      <c r="Q28" s="361" t="str">
        <f t="shared" si="15"/>
        <v/>
      </c>
      <c r="R28" s="362" t="s">
        <v>64</v>
      </c>
      <c r="S28" s="354" t="s">
        <v>65</v>
      </c>
      <c r="T28" s="353" t="s">
        <v>36</v>
      </c>
      <c r="U28" s="353">
        <f t="shared" si="11"/>
        <v>0</v>
      </c>
      <c r="V28" s="353">
        <f t="shared" si="12"/>
        <v>0</v>
      </c>
      <c r="W28" s="353"/>
      <c r="X28" s="353"/>
      <c r="Y28" s="353"/>
    </row>
    <row r="29" spans="1:25" s="349" customFormat="1" ht="40.15" customHeight="1" x14ac:dyDescent="0.35">
      <c r="A29" s="365">
        <v>4</v>
      </c>
      <c r="B29" s="354" t="s">
        <v>66</v>
      </c>
      <c r="C29" s="380" t="s">
        <v>67</v>
      </c>
      <c r="D29" s="355" t="s">
        <v>68</v>
      </c>
      <c r="E29" s="384">
        <v>1</v>
      </c>
      <c r="F29" s="384" t="str">
        <f t="shared" si="13"/>
        <v/>
      </c>
      <c r="G29" s="169"/>
      <c r="H29" s="353" t="s">
        <v>25</v>
      </c>
      <c r="I29" s="356">
        <v>1.07</v>
      </c>
      <c r="J29" s="357">
        <v>6</v>
      </c>
      <c r="K29" s="357">
        <v>120</v>
      </c>
      <c r="L29" s="358">
        <v>480</v>
      </c>
      <c r="M29" s="359">
        <v>1116.67</v>
      </c>
      <c r="N29" s="359">
        <f t="shared" si="14"/>
        <v>223.33400000000003</v>
      </c>
      <c r="O29" s="478">
        <f t="shared" ref="O29:O74" si="16">SUM(M29,N29)</f>
        <v>1340.0040000000001</v>
      </c>
      <c r="P29" s="481"/>
      <c r="Q29" s="361" t="str">
        <f t="shared" si="15"/>
        <v/>
      </c>
      <c r="R29" s="362" t="s">
        <v>69</v>
      </c>
      <c r="S29" s="354" t="s">
        <v>60</v>
      </c>
      <c r="T29" s="353" t="s">
        <v>36</v>
      </c>
      <c r="U29" s="353">
        <f t="shared" si="11"/>
        <v>0</v>
      </c>
      <c r="V29" s="353">
        <f t="shared" si="12"/>
        <v>0</v>
      </c>
      <c r="W29" s="353"/>
      <c r="X29" s="353"/>
      <c r="Y29" s="353"/>
    </row>
    <row r="30" spans="1:25" s="349" customFormat="1" ht="54" customHeight="1" x14ac:dyDescent="0.35">
      <c r="A30" s="365">
        <v>5</v>
      </c>
      <c r="B30" s="365" t="s">
        <v>70</v>
      </c>
      <c r="C30" s="382" t="s">
        <v>71</v>
      </c>
      <c r="D30" s="355" t="s">
        <v>72</v>
      </c>
      <c r="E30" s="384">
        <v>1</v>
      </c>
      <c r="F30" s="383" t="str">
        <f t="shared" si="13"/>
        <v/>
      </c>
      <c r="G30" s="169"/>
      <c r="H30" s="353" t="s">
        <v>26</v>
      </c>
      <c r="I30" s="356">
        <v>1.07</v>
      </c>
      <c r="J30" s="357">
        <v>6</v>
      </c>
      <c r="K30" s="357">
        <v>120</v>
      </c>
      <c r="L30" s="358">
        <v>480</v>
      </c>
      <c r="M30" s="359">
        <v>1458.33</v>
      </c>
      <c r="N30" s="359">
        <f t="shared" si="14"/>
        <v>291.666</v>
      </c>
      <c r="O30" s="478">
        <f t="shared" si="16"/>
        <v>1749.9959999999999</v>
      </c>
      <c r="P30" s="481"/>
      <c r="Q30" s="361" t="str">
        <f t="shared" si="15"/>
        <v/>
      </c>
      <c r="R30" s="362" t="s">
        <v>73</v>
      </c>
      <c r="S30" s="354" t="s">
        <v>65</v>
      </c>
      <c r="T30" s="353" t="s">
        <v>36</v>
      </c>
      <c r="U30" s="353">
        <f t="shared" si="11"/>
        <v>0</v>
      </c>
      <c r="V30" s="353">
        <f t="shared" si="12"/>
        <v>0</v>
      </c>
      <c r="W30" s="353"/>
      <c r="X30" s="353"/>
      <c r="Y30" s="353"/>
    </row>
    <row r="31" spans="1:25" s="349" customFormat="1" ht="28.5" customHeight="1" x14ac:dyDescent="0.35">
      <c r="A31" s="377" t="s">
        <v>74</v>
      </c>
      <c r="B31" s="386"/>
      <c r="C31" s="386"/>
      <c r="D31" s="387"/>
      <c r="E31" s="387"/>
      <c r="F31" s="387"/>
      <c r="G31" s="388" t="s">
        <v>14</v>
      </c>
      <c r="H31" s="387"/>
      <c r="I31" s="389" t="s">
        <v>14</v>
      </c>
      <c r="J31" s="390" t="s">
        <v>14</v>
      </c>
      <c r="K31" s="390" t="s">
        <v>14</v>
      </c>
      <c r="L31" s="390" t="s">
        <v>14</v>
      </c>
      <c r="M31" s="391"/>
      <c r="N31" s="392"/>
      <c r="O31" s="387"/>
      <c r="P31" s="387"/>
      <c r="Q31" s="392"/>
      <c r="R31" s="393" t="s">
        <v>14</v>
      </c>
      <c r="S31" s="394" t="s">
        <v>14</v>
      </c>
      <c r="T31" s="393"/>
      <c r="U31" s="393" t="str">
        <f t="shared" si="11"/>
        <v/>
      </c>
      <c r="V31" s="393" t="str">
        <f t="shared" si="12"/>
        <v/>
      </c>
      <c r="W31" s="393"/>
      <c r="X31" s="393"/>
      <c r="Y31" s="393" t="str">
        <f t="shared" si="6"/>
        <v/>
      </c>
    </row>
    <row r="32" spans="1:25" s="349" customFormat="1" ht="28.5" customHeight="1" x14ac:dyDescent="0.35">
      <c r="A32" s="377" t="s">
        <v>75</v>
      </c>
      <c r="B32" s="386"/>
      <c r="C32" s="386"/>
      <c r="D32" s="387"/>
      <c r="E32" s="387"/>
      <c r="F32" s="387"/>
      <c r="G32" s="388" t="s">
        <v>14</v>
      </c>
      <c r="H32" s="387"/>
      <c r="I32" s="389" t="s">
        <v>14</v>
      </c>
      <c r="J32" s="390" t="s">
        <v>14</v>
      </c>
      <c r="K32" s="390" t="s">
        <v>14</v>
      </c>
      <c r="L32" s="390" t="s">
        <v>14</v>
      </c>
      <c r="M32" s="391"/>
      <c r="N32" s="392"/>
      <c r="O32" s="387"/>
      <c r="P32" s="387"/>
      <c r="Q32" s="392"/>
      <c r="R32" s="393" t="s">
        <v>14</v>
      </c>
      <c r="S32" s="394" t="s">
        <v>14</v>
      </c>
      <c r="T32" s="393"/>
      <c r="U32" s="393" t="str">
        <f t="shared" si="11"/>
        <v/>
      </c>
      <c r="V32" s="393" t="str">
        <f t="shared" si="12"/>
        <v/>
      </c>
      <c r="W32" s="393"/>
      <c r="X32" s="393"/>
      <c r="Y32" s="393" t="str">
        <f t="shared" si="6"/>
        <v/>
      </c>
    </row>
    <row r="33" spans="1:25" s="349" customFormat="1" ht="54.75" customHeight="1" x14ac:dyDescent="0.35">
      <c r="A33" s="395">
        <v>1</v>
      </c>
      <c r="B33" s="354" t="s">
        <v>76</v>
      </c>
      <c r="C33" s="380" t="s">
        <v>77</v>
      </c>
      <c r="D33" s="355" t="s">
        <v>78</v>
      </c>
      <c r="E33" s="223">
        <v>12</v>
      </c>
      <c r="F33" s="224" t="str">
        <f t="shared" si="13"/>
        <v/>
      </c>
      <c r="G33" s="169"/>
      <c r="H33" s="353" t="s">
        <v>24</v>
      </c>
      <c r="I33" s="356">
        <v>0.28499999999999998</v>
      </c>
      <c r="J33" s="357">
        <v>12</v>
      </c>
      <c r="K33" s="357">
        <v>276</v>
      </c>
      <c r="L33" s="358">
        <v>1380</v>
      </c>
      <c r="M33" s="359">
        <v>441.67</v>
      </c>
      <c r="N33" s="359">
        <f t="shared" si="14"/>
        <v>88.334000000000003</v>
      </c>
      <c r="O33" s="478">
        <f>SUM(M33,N33)</f>
        <v>530.00400000000002</v>
      </c>
      <c r="P33" s="479">
        <f>ROUND(O33*1.6/10,0)*10</f>
        <v>850</v>
      </c>
      <c r="Q33" s="385" t="str">
        <f t="shared" si="15"/>
        <v/>
      </c>
      <c r="R33" s="362" t="s">
        <v>79</v>
      </c>
      <c r="S33" s="354" t="s">
        <v>80</v>
      </c>
      <c r="T33" s="353" t="s">
        <v>36</v>
      </c>
      <c r="U33" s="353">
        <f t="shared" si="11"/>
        <v>0</v>
      </c>
      <c r="V33" s="353">
        <f t="shared" si="12"/>
        <v>0</v>
      </c>
      <c r="W33" s="353"/>
      <c r="X33" s="353"/>
      <c r="Y33" s="353"/>
    </row>
    <row r="34" spans="1:25" s="349" customFormat="1" ht="54.75" customHeight="1" x14ac:dyDescent="0.35">
      <c r="A34" s="395">
        <v>2</v>
      </c>
      <c r="B34" s="354" t="s">
        <v>81</v>
      </c>
      <c r="C34" s="380" t="s">
        <v>82</v>
      </c>
      <c r="D34" s="355" t="s">
        <v>83</v>
      </c>
      <c r="E34" s="223">
        <v>6</v>
      </c>
      <c r="F34" s="224" t="str">
        <f t="shared" si="13"/>
        <v/>
      </c>
      <c r="G34" s="169"/>
      <c r="H34" s="353" t="s">
        <v>24</v>
      </c>
      <c r="I34" s="356">
        <v>0.23</v>
      </c>
      <c r="J34" s="357">
        <v>6</v>
      </c>
      <c r="K34" s="357">
        <v>324</v>
      </c>
      <c r="L34" s="358">
        <v>1620</v>
      </c>
      <c r="M34" s="359">
        <v>470.83</v>
      </c>
      <c r="N34" s="359">
        <f t="shared" si="14"/>
        <v>94.165999999999997</v>
      </c>
      <c r="O34" s="478">
        <f>SUM(M34,N34)</f>
        <v>564.99599999999998</v>
      </c>
      <c r="P34" s="479">
        <f>ROUND(O34*1.6/10,0)*10</f>
        <v>900</v>
      </c>
      <c r="Q34" s="385" t="str">
        <f t="shared" si="15"/>
        <v/>
      </c>
      <c r="R34" s="362" t="s">
        <v>84</v>
      </c>
      <c r="S34" s="354" t="s">
        <v>85</v>
      </c>
      <c r="T34" s="353" t="s">
        <v>36</v>
      </c>
      <c r="U34" s="353">
        <f t="shared" si="11"/>
        <v>0</v>
      </c>
      <c r="V34" s="353">
        <f t="shared" si="12"/>
        <v>0</v>
      </c>
      <c r="W34" s="353"/>
      <c r="X34" s="353"/>
      <c r="Y34" s="353"/>
    </row>
    <row r="35" spans="1:25" s="349" customFormat="1" ht="54.75" customHeight="1" x14ac:dyDescent="0.35">
      <c r="A35" s="395">
        <v>3</v>
      </c>
      <c r="B35" s="380" t="s">
        <v>86</v>
      </c>
      <c r="C35" s="380" t="s">
        <v>87</v>
      </c>
      <c r="D35" s="355" t="s">
        <v>88</v>
      </c>
      <c r="E35" s="223">
        <v>12</v>
      </c>
      <c r="F35" s="224" t="str">
        <f t="shared" si="13"/>
        <v/>
      </c>
      <c r="G35" s="169"/>
      <c r="H35" s="353" t="s">
        <v>23</v>
      </c>
      <c r="I35" s="356">
        <v>0.16200000000000001</v>
      </c>
      <c r="J35" s="357">
        <v>12</v>
      </c>
      <c r="K35" s="357">
        <v>480</v>
      </c>
      <c r="L35" s="358">
        <v>2400</v>
      </c>
      <c r="M35" s="359">
        <v>687.5</v>
      </c>
      <c r="N35" s="359">
        <f t="shared" si="14"/>
        <v>137.5</v>
      </c>
      <c r="O35" s="478">
        <f>SUM(M35,N35)</f>
        <v>825</v>
      </c>
      <c r="P35" s="479">
        <f>ROUND(O35*1.6/10,0)*10</f>
        <v>1320</v>
      </c>
      <c r="Q35" s="385" t="str">
        <f t="shared" si="15"/>
        <v/>
      </c>
      <c r="R35" s="362" t="s">
        <v>89</v>
      </c>
      <c r="S35" s="354" t="s">
        <v>90</v>
      </c>
      <c r="T35" s="353" t="s">
        <v>36</v>
      </c>
      <c r="U35" s="353">
        <f t="shared" si="11"/>
        <v>0</v>
      </c>
      <c r="V35" s="353">
        <f t="shared" si="12"/>
        <v>0</v>
      </c>
      <c r="W35" s="353"/>
      <c r="X35" s="353"/>
      <c r="Y35" s="353"/>
    </row>
    <row r="36" spans="1:25" s="349" customFormat="1" ht="54.75" customHeight="1" x14ac:dyDescent="0.35">
      <c r="A36" s="395">
        <v>4</v>
      </c>
      <c r="B36" s="380" t="s">
        <v>91</v>
      </c>
      <c r="C36" s="382" t="s">
        <v>92</v>
      </c>
      <c r="D36" s="355" t="s">
        <v>93</v>
      </c>
      <c r="E36" s="223">
        <v>1</v>
      </c>
      <c r="F36" s="224" t="str">
        <f t="shared" si="13"/>
        <v/>
      </c>
      <c r="G36" s="169"/>
      <c r="H36" s="353" t="s">
        <v>25</v>
      </c>
      <c r="I36" s="356">
        <v>1.07</v>
      </c>
      <c r="J36" s="357">
        <v>6</v>
      </c>
      <c r="K36" s="357">
        <v>108</v>
      </c>
      <c r="L36" s="358">
        <v>432</v>
      </c>
      <c r="M36" s="359">
        <v>1116.67</v>
      </c>
      <c r="N36" s="359">
        <f t="shared" si="14"/>
        <v>223.33400000000003</v>
      </c>
      <c r="O36" s="478">
        <f t="shared" si="16"/>
        <v>1340.0040000000001</v>
      </c>
      <c r="P36" s="481"/>
      <c r="Q36" s="385" t="str">
        <f t="shared" si="15"/>
        <v/>
      </c>
      <c r="R36" s="362" t="s">
        <v>94</v>
      </c>
      <c r="S36" s="354" t="s">
        <v>80</v>
      </c>
      <c r="T36" s="353" t="s">
        <v>36</v>
      </c>
      <c r="U36" s="353">
        <f t="shared" si="11"/>
        <v>0</v>
      </c>
      <c r="V36" s="353">
        <f t="shared" si="12"/>
        <v>0</v>
      </c>
      <c r="W36" s="353"/>
      <c r="X36" s="353"/>
      <c r="Y36" s="353"/>
    </row>
    <row r="37" spans="1:25" s="349" customFormat="1" ht="54.75" customHeight="1" x14ac:dyDescent="0.35">
      <c r="A37" s="396">
        <v>5</v>
      </c>
      <c r="B37" s="380" t="s">
        <v>95</v>
      </c>
      <c r="C37" s="380" t="s">
        <v>82</v>
      </c>
      <c r="D37" s="355" t="s">
        <v>96</v>
      </c>
      <c r="E37" s="223">
        <v>1</v>
      </c>
      <c r="F37" s="224" t="str">
        <f t="shared" si="13"/>
        <v/>
      </c>
      <c r="G37" s="169"/>
      <c r="H37" s="353" t="s">
        <v>25</v>
      </c>
      <c r="I37" s="356">
        <v>1.07</v>
      </c>
      <c r="J37" s="357">
        <v>6</v>
      </c>
      <c r="K37" s="357">
        <v>108</v>
      </c>
      <c r="L37" s="358">
        <v>432</v>
      </c>
      <c r="M37" s="359">
        <v>1458.33</v>
      </c>
      <c r="N37" s="359">
        <f t="shared" si="14"/>
        <v>291.666</v>
      </c>
      <c r="O37" s="478">
        <f t="shared" si="16"/>
        <v>1749.9959999999999</v>
      </c>
      <c r="P37" s="481"/>
      <c r="Q37" s="385" t="str">
        <f t="shared" si="15"/>
        <v/>
      </c>
      <c r="R37" s="362" t="s">
        <v>97</v>
      </c>
      <c r="S37" s="354" t="s">
        <v>85</v>
      </c>
      <c r="T37" s="353" t="s">
        <v>36</v>
      </c>
      <c r="U37" s="353">
        <f t="shared" si="11"/>
        <v>0</v>
      </c>
      <c r="V37" s="353">
        <f t="shared" si="12"/>
        <v>0</v>
      </c>
      <c r="W37" s="353"/>
      <c r="X37" s="353"/>
      <c r="Y37" s="353"/>
    </row>
    <row r="38" spans="1:25" s="349" customFormat="1" ht="54.75" customHeight="1" x14ac:dyDescent="0.35">
      <c r="A38" s="396">
        <v>6</v>
      </c>
      <c r="B38" s="354" t="s">
        <v>98</v>
      </c>
      <c r="C38" s="380" t="s">
        <v>99</v>
      </c>
      <c r="D38" s="355" t="s">
        <v>100</v>
      </c>
      <c r="E38" s="223">
        <v>1</v>
      </c>
      <c r="F38" s="224" t="str">
        <f t="shared" si="13"/>
        <v/>
      </c>
      <c r="G38" s="169"/>
      <c r="H38" s="353" t="s">
        <v>24</v>
      </c>
      <c r="I38" s="356">
        <v>0.24399999999999999</v>
      </c>
      <c r="J38" s="357">
        <v>6</v>
      </c>
      <c r="K38" s="357">
        <v>144</v>
      </c>
      <c r="L38" s="358">
        <v>1008</v>
      </c>
      <c r="M38" s="359">
        <v>1100</v>
      </c>
      <c r="N38" s="359">
        <f t="shared" si="14"/>
        <v>220</v>
      </c>
      <c r="O38" s="478">
        <f t="shared" si="16"/>
        <v>1320</v>
      </c>
      <c r="P38" s="397"/>
      <c r="Q38" s="385" t="str">
        <f t="shared" si="15"/>
        <v/>
      </c>
      <c r="R38" s="362" t="s">
        <v>101</v>
      </c>
      <c r="S38" s="354" t="s">
        <v>102</v>
      </c>
      <c r="T38" s="353" t="s">
        <v>36</v>
      </c>
      <c r="U38" s="353">
        <f t="shared" si="11"/>
        <v>0</v>
      </c>
      <c r="V38" s="353">
        <f t="shared" si="12"/>
        <v>0</v>
      </c>
      <c r="W38" s="353"/>
      <c r="X38" s="353"/>
      <c r="Y38" s="353"/>
    </row>
    <row r="39" spans="1:25" s="349" customFormat="1" ht="24" customHeight="1" x14ac:dyDescent="0.35">
      <c r="A39" s="377" t="s">
        <v>103</v>
      </c>
      <c r="B39" s="386"/>
      <c r="C39" s="398" t="s">
        <v>104</v>
      </c>
      <c r="D39" s="387"/>
      <c r="E39" s="387"/>
      <c r="F39" s="387"/>
      <c r="G39" s="388" t="s">
        <v>14</v>
      </c>
      <c r="H39" s="387"/>
      <c r="I39" s="389" t="s">
        <v>14</v>
      </c>
      <c r="J39" s="390" t="s">
        <v>14</v>
      </c>
      <c r="K39" s="390" t="s">
        <v>14</v>
      </c>
      <c r="L39" s="390" t="s">
        <v>14</v>
      </c>
      <c r="M39" s="391"/>
      <c r="N39" s="392"/>
      <c r="O39" s="387"/>
      <c r="P39" s="387"/>
      <c r="Q39" s="392"/>
      <c r="R39" s="393" t="s">
        <v>14</v>
      </c>
      <c r="S39" s="394" t="s">
        <v>14</v>
      </c>
      <c r="T39" s="393"/>
      <c r="U39" s="393" t="str">
        <f t="shared" si="11"/>
        <v/>
      </c>
      <c r="V39" s="393" t="str">
        <f t="shared" si="12"/>
        <v/>
      </c>
      <c r="W39" s="393"/>
      <c r="X39" s="393"/>
      <c r="Y39" s="393" t="str">
        <f t="shared" si="6"/>
        <v/>
      </c>
    </row>
    <row r="40" spans="1:25" s="349" customFormat="1" ht="52.5" customHeight="1" x14ac:dyDescent="0.35">
      <c r="A40" s="395">
        <f>IF(ISERR(#REF!+1)=TRUE,1,#REF!+1)</f>
        <v>1</v>
      </c>
      <c r="B40" s="354" t="s">
        <v>105</v>
      </c>
      <c r="C40" s="380" t="s">
        <v>106</v>
      </c>
      <c r="D40" s="355" t="s">
        <v>107</v>
      </c>
      <c r="E40" s="223">
        <v>12</v>
      </c>
      <c r="F40" s="224" t="str">
        <f t="shared" si="13"/>
        <v/>
      </c>
      <c r="G40" s="169"/>
      <c r="H40" s="353" t="s">
        <v>23</v>
      </c>
      <c r="I40" s="356">
        <v>0.28499999999999998</v>
      </c>
      <c r="J40" s="357">
        <v>12</v>
      </c>
      <c r="K40" s="357">
        <v>276</v>
      </c>
      <c r="L40" s="358">
        <v>1380</v>
      </c>
      <c r="M40" s="359">
        <v>441.67</v>
      </c>
      <c r="N40" s="359">
        <f t="shared" si="14"/>
        <v>88.334000000000003</v>
      </c>
      <c r="O40" s="478">
        <f>SUM(M40,N40)</f>
        <v>530.00400000000002</v>
      </c>
      <c r="P40" s="479">
        <f>ROUND(O40*1.6/10,0)*10</f>
        <v>850</v>
      </c>
      <c r="Q40" s="385" t="str">
        <f t="shared" si="15"/>
        <v/>
      </c>
      <c r="R40" s="362" t="s">
        <v>108</v>
      </c>
      <c r="S40" s="354" t="s">
        <v>109</v>
      </c>
      <c r="T40" s="353" t="s">
        <v>36</v>
      </c>
      <c r="U40" s="353">
        <f t="shared" si="11"/>
        <v>0</v>
      </c>
      <c r="V40" s="353">
        <f t="shared" si="12"/>
        <v>0</v>
      </c>
      <c r="W40" s="353"/>
      <c r="X40" s="353"/>
      <c r="Y40" s="353"/>
    </row>
    <row r="41" spans="1:25" s="349" customFormat="1" ht="52.5" customHeight="1" x14ac:dyDescent="0.35">
      <c r="A41" s="395">
        <f>IF(ISERR(A40+1)=TRUE,1,A40+1)</f>
        <v>2</v>
      </c>
      <c r="B41" s="354" t="s">
        <v>110</v>
      </c>
      <c r="C41" s="380" t="s">
        <v>111</v>
      </c>
      <c r="D41" s="355" t="s">
        <v>112</v>
      </c>
      <c r="E41" s="223">
        <v>6</v>
      </c>
      <c r="F41" s="224" t="str">
        <f t="shared" si="13"/>
        <v/>
      </c>
      <c r="G41" s="169"/>
      <c r="H41" s="353" t="s">
        <v>23</v>
      </c>
      <c r="I41" s="356">
        <v>0.23</v>
      </c>
      <c r="J41" s="357">
        <v>6</v>
      </c>
      <c r="K41" s="357">
        <v>324</v>
      </c>
      <c r="L41" s="358">
        <v>1620</v>
      </c>
      <c r="M41" s="359">
        <v>470.83</v>
      </c>
      <c r="N41" s="359">
        <f t="shared" si="14"/>
        <v>94.165999999999997</v>
      </c>
      <c r="O41" s="478">
        <f>SUM(M41,N41)</f>
        <v>564.99599999999998</v>
      </c>
      <c r="P41" s="479">
        <f>ROUND(O41*1.6/10,0)*10</f>
        <v>900</v>
      </c>
      <c r="Q41" s="385" t="str">
        <f t="shared" si="15"/>
        <v/>
      </c>
      <c r="R41" s="362" t="s">
        <v>113</v>
      </c>
      <c r="S41" s="354" t="s">
        <v>114</v>
      </c>
      <c r="T41" s="353" t="s">
        <v>36</v>
      </c>
      <c r="U41" s="353">
        <f t="shared" si="11"/>
        <v>0</v>
      </c>
      <c r="V41" s="353">
        <f t="shared" si="12"/>
        <v>0</v>
      </c>
      <c r="W41" s="353"/>
      <c r="X41" s="353"/>
      <c r="Y41" s="353"/>
    </row>
    <row r="42" spans="1:25" s="349" customFormat="1" ht="52.5" customHeight="1" x14ac:dyDescent="0.35">
      <c r="A42" s="395">
        <f>IF(ISERR(A41+1)=TRUE,1,A41+1)</f>
        <v>3</v>
      </c>
      <c r="B42" s="382" t="s">
        <v>115</v>
      </c>
      <c r="C42" s="382" t="s">
        <v>1795</v>
      </c>
      <c r="D42" s="399" t="s">
        <v>116</v>
      </c>
      <c r="E42" s="223">
        <v>12</v>
      </c>
      <c r="F42" s="224" t="str">
        <f t="shared" si="13"/>
        <v/>
      </c>
      <c r="G42" s="169"/>
      <c r="H42" s="353" t="s">
        <v>23</v>
      </c>
      <c r="I42" s="356">
        <v>0.23499999999999999</v>
      </c>
      <c r="J42" s="357">
        <v>12</v>
      </c>
      <c r="K42" s="357">
        <v>408</v>
      </c>
      <c r="L42" s="358">
        <v>2040</v>
      </c>
      <c r="M42" s="359">
        <v>687.5</v>
      </c>
      <c r="N42" s="359">
        <f t="shared" si="14"/>
        <v>137.5</v>
      </c>
      <c r="O42" s="478">
        <f>SUM(M42,N42)</f>
        <v>825</v>
      </c>
      <c r="P42" s="479">
        <f>ROUND(O42*1.6/10,0)*10</f>
        <v>1320</v>
      </c>
      <c r="Q42" s="400" t="str">
        <f t="shared" si="15"/>
        <v/>
      </c>
      <c r="R42" s="362" t="s">
        <v>117</v>
      </c>
      <c r="S42" s="354" t="s">
        <v>118</v>
      </c>
      <c r="T42" s="353" t="s">
        <v>36</v>
      </c>
      <c r="U42" s="353">
        <f t="shared" si="11"/>
        <v>0</v>
      </c>
      <c r="V42" s="353">
        <f t="shared" si="12"/>
        <v>0</v>
      </c>
      <c r="W42" s="353"/>
      <c r="X42" s="353"/>
      <c r="Y42" s="353"/>
    </row>
    <row r="43" spans="1:25" s="349" customFormat="1" ht="52.5" customHeight="1" x14ac:dyDescent="0.35">
      <c r="A43" s="395">
        <v>3</v>
      </c>
      <c r="B43" s="382" t="s">
        <v>119</v>
      </c>
      <c r="C43" s="382" t="s">
        <v>120</v>
      </c>
      <c r="D43" s="399" t="s">
        <v>121</v>
      </c>
      <c r="E43" s="223">
        <v>12</v>
      </c>
      <c r="F43" s="224" t="str">
        <f t="shared" si="13"/>
        <v/>
      </c>
      <c r="G43" s="169"/>
      <c r="H43" s="353" t="s">
        <v>23</v>
      </c>
      <c r="I43" s="356">
        <v>1.07</v>
      </c>
      <c r="J43" s="357">
        <v>6</v>
      </c>
      <c r="K43" s="357">
        <v>108</v>
      </c>
      <c r="L43" s="358">
        <v>432</v>
      </c>
      <c r="M43" s="359">
        <v>1116.67</v>
      </c>
      <c r="N43" s="359">
        <f t="shared" si="14"/>
        <v>223.33400000000003</v>
      </c>
      <c r="O43" s="478">
        <f t="shared" si="16"/>
        <v>1340.0040000000001</v>
      </c>
      <c r="P43" s="482"/>
      <c r="Q43" s="400" t="str">
        <f t="shared" si="15"/>
        <v/>
      </c>
      <c r="R43" s="362" t="s">
        <v>122</v>
      </c>
      <c r="S43" s="354" t="s">
        <v>109</v>
      </c>
      <c r="T43" s="353" t="s">
        <v>36</v>
      </c>
      <c r="U43" s="353">
        <f t="shared" si="11"/>
        <v>0</v>
      </c>
      <c r="V43" s="353">
        <f t="shared" si="12"/>
        <v>0</v>
      </c>
      <c r="W43" s="353"/>
      <c r="X43" s="353"/>
      <c r="Y43" s="353"/>
    </row>
    <row r="44" spans="1:25" s="349" customFormat="1" ht="52.5" customHeight="1" x14ac:dyDescent="0.35">
      <c r="A44" s="395">
        <f>IF(ISERR(A43+1)=TRUE,1,A43+1)</f>
        <v>4</v>
      </c>
      <c r="B44" s="382" t="s">
        <v>123</v>
      </c>
      <c r="C44" s="382" t="s">
        <v>124</v>
      </c>
      <c r="D44" s="399" t="s">
        <v>125</v>
      </c>
      <c r="E44" s="223">
        <v>12</v>
      </c>
      <c r="F44" s="224" t="str">
        <f t="shared" si="13"/>
        <v/>
      </c>
      <c r="G44" s="169"/>
      <c r="H44" s="353" t="s">
        <v>23</v>
      </c>
      <c r="I44" s="356">
        <v>1.07</v>
      </c>
      <c r="J44" s="357">
        <v>6</v>
      </c>
      <c r="K44" s="357">
        <v>108</v>
      </c>
      <c r="L44" s="358">
        <v>432</v>
      </c>
      <c r="M44" s="359">
        <v>1458.33</v>
      </c>
      <c r="N44" s="359">
        <f t="shared" si="14"/>
        <v>291.666</v>
      </c>
      <c r="O44" s="478">
        <f t="shared" si="16"/>
        <v>1749.9959999999999</v>
      </c>
      <c r="P44" s="482"/>
      <c r="Q44" s="400" t="str">
        <f t="shared" si="15"/>
        <v/>
      </c>
      <c r="R44" s="362" t="s">
        <v>126</v>
      </c>
      <c r="S44" s="354" t="s">
        <v>114</v>
      </c>
      <c r="T44" s="353" t="s">
        <v>36</v>
      </c>
      <c r="U44" s="353">
        <f t="shared" si="11"/>
        <v>0</v>
      </c>
      <c r="V44" s="353">
        <f t="shared" si="12"/>
        <v>0</v>
      </c>
      <c r="W44" s="353"/>
      <c r="X44" s="353"/>
      <c r="Y44" s="353"/>
    </row>
    <row r="45" spans="1:25" s="349" customFormat="1" ht="52.5" customHeight="1" x14ac:dyDescent="0.35">
      <c r="A45" s="395">
        <f>IF(ISERR(A44+1)=TRUE,1,A44+1)</f>
        <v>5</v>
      </c>
      <c r="B45" s="382" t="s">
        <v>127</v>
      </c>
      <c r="C45" s="382" t="s">
        <v>128</v>
      </c>
      <c r="D45" s="399" t="s">
        <v>129</v>
      </c>
      <c r="E45" s="223">
        <v>1</v>
      </c>
      <c r="F45" s="224" t="str">
        <f t="shared" si="13"/>
        <v/>
      </c>
      <c r="G45" s="169"/>
      <c r="H45" s="353" t="s">
        <v>25</v>
      </c>
      <c r="I45" s="356">
        <v>0.19500000000000001</v>
      </c>
      <c r="J45" s="357">
        <v>12</v>
      </c>
      <c r="K45" s="357">
        <v>360</v>
      </c>
      <c r="L45" s="358">
        <v>1440</v>
      </c>
      <c r="M45" s="359">
        <v>904.17</v>
      </c>
      <c r="N45" s="401">
        <f t="shared" si="14"/>
        <v>180.834</v>
      </c>
      <c r="O45" s="478">
        <f t="shared" si="16"/>
        <v>1085.0039999999999</v>
      </c>
      <c r="P45" s="482"/>
      <c r="Q45" s="400" t="str">
        <f t="shared" si="15"/>
        <v/>
      </c>
      <c r="R45" s="362" t="s">
        <v>130</v>
      </c>
      <c r="S45" s="354" t="s">
        <v>131</v>
      </c>
      <c r="T45" s="353" t="s">
        <v>36</v>
      </c>
      <c r="U45" s="353">
        <f t="shared" si="11"/>
        <v>0</v>
      </c>
      <c r="V45" s="353">
        <f t="shared" si="12"/>
        <v>0</v>
      </c>
      <c r="W45" s="353"/>
      <c r="X45" s="353"/>
      <c r="Y45" s="353"/>
    </row>
    <row r="46" spans="1:25" s="349" customFormat="1" ht="27" customHeight="1" x14ac:dyDescent="0.35">
      <c r="A46" s="377" t="s">
        <v>132</v>
      </c>
      <c r="B46" s="386"/>
      <c r="C46" s="386"/>
      <c r="D46" s="387"/>
      <c r="E46" s="387"/>
      <c r="F46" s="387"/>
      <c r="G46" s="388" t="s">
        <v>14</v>
      </c>
      <c r="H46" s="387"/>
      <c r="I46" s="389" t="s">
        <v>14</v>
      </c>
      <c r="J46" s="390" t="s">
        <v>14</v>
      </c>
      <c r="K46" s="390" t="s">
        <v>14</v>
      </c>
      <c r="L46" s="390" t="s">
        <v>14</v>
      </c>
      <c r="M46" s="391"/>
      <c r="N46" s="393"/>
      <c r="O46" s="393"/>
      <c r="P46" s="393"/>
      <c r="Q46" s="393"/>
      <c r="R46" s="393" t="s">
        <v>14</v>
      </c>
      <c r="S46" s="394" t="s">
        <v>14</v>
      </c>
      <c r="T46" s="393"/>
      <c r="U46" s="393" t="str">
        <f t="shared" si="11"/>
        <v/>
      </c>
      <c r="V46" s="393" t="str">
        <f t="shared" si="12"/>
        <v/>
      </c>
      <c r="W46" s="393"/>
      <c r="X46" s="393"/>
      <c r="Y46" s="393" t="str">
        <f t="shared" si="6"/>
        <v/>
      </c>
    </row>
    <row r="47" spans="1:25" s="349" customFormat="1" ht="39.75" customHeight="1" x14ac:dyDescent="0.35">
      <c r="A47" s="395">
        <f>IF(ISERR(#REF!+1)=TRUE,1,#REF!+1)</f>
        <v>1</v>
      </c>
      <c r="B47" s="382" t="s">
        <v>133</v>
      </c>
      <c r="C47" s="382" t="s">
        <v>134</v>
      </c>
      <c r="D47" s="223" t="s">
        <v>135</v>
      </c>
      <c r="E47" s="223">
        <v>12</v>
      </c>
      <c r="F47" s="224" t="str">
        <f t="shared" si="13"/>
        <v/>
      </c>
      <c r="G47" s="169"/>
      <c r="H47" s="353" t="s">
        <v>24</v>
      </c>
      <c r="I47" s="356">
        <v>0.28499999999999998</v>
      </c>
      <c r="J47" s="357">
        <v>12</v>
      </c>
      <c r="K47" s="357">
        <v>276</v>
      </c>
      <c r="L47" s="358">
        <v>1380</v>
      </c>
      <c r="M47" s="359">
        <v>441.67</v>
      </c>
      <c r="N47" s="359">
        <f t="shared" si="14"/>
        <v>88.334000000000003</v>
      </c>
      <c r="O47" s="478">
        <f>SUM(M47,N47)</f>
        <v>530.00400000000002</v>
      </c>
      <c r="P47" s="479">
        <f>ROUND(O47*1.6/10,0)*10</f>
        <v>850</v>
      </c>
      <c r="Q47" s="400" t="str">
        <f t="shared" si="15"/>
        <v/>
      </c>
      <c r="R47" s="362" t="s">
        <v>136</v>
      </c>
      <c r="S47" s="354" t="s">
        <v>137</v>
      </c>
      <c r="T47" s="353" t="s">
        <v>36</v>
      </c>
      <c r="U47" s="353">
        <f t="shared" si="11"/>
        <v>0</v>
      </c>
      <c r="V47" s="353">
        <f t="shared" si="12"/>
        <v>0</v>
      </c>
      <c r="W47" s="353"/>
      <c r="X47" s="353"/>
      <c r="Y47" s="353"/>
    </row>
    <row r="48" spans="1:25" s="349" customFormat="1" ht="42" customHeight="1" x14ac:dyDescent="0.35">
      <c r="A48" s="395">
        <f>IF(ISERR(A47+1)=TRUE,1,A47+1)</f>
        <v>2</v>
      </c>
      <c r="B48" s="382" t="s">
        <v>138</v>
      </c>
      <c r="C48" s="382" t="s">
        <v>139</v>
      </c>
      <c r="D48" s="223" t="s">
        <v>140</v>
      </c>
      <c r="E48" s="223">
        <v>6</v>
      </c>
      <c r="F48" s="224" t="str">
        <f t="shared" si="13"/>
        <v/>
      </c>
      <c r="G48" s="169"/>
      <c r="H48" s="353" t="s">
        <v>24</v>
      </c>
      <c r="I48" s="356">
        <v>0.23</v>
      </c>
      <c r="J48" s="357">
        <v>6</v>
      </c>
      <c r="K48" s="357">
        <v>324</v>
      </c>
      <c r="L48" s="358">
        <v>1620</v>
      </c>
      <c r="M48" s="359">
        <v>470.83</v>
      </c>
      <c r="N48" s="359">
        <f t="shared" si="14"/>
        <v>94.165999999999997</v>
      </c>
      <c r="O48" s="478">
        <f>SUM(M48,N48)</f>
        <v>564.99599999999998</v>
      </c>
      <c r="P48" s="479">
        <f>ROUND(O48*1.6/10,0)*10</f>
        <v>900</v>
      </c>
      <c r="Q48" s="400" t="str">
        <f t="shared" si="15"/>
        <v/>
      </c>
      <c r="R48" s="362" t="s">
        <v>141</v>
      </c>
      <c r="S48" s="354" t="s">
        <v>1700</v>
      </c>
      <c r="T48" s="353" t="s">
        <v>36</v>
      </c>
      <c r="U48" s="353">
        <f t="shared" si="11"/>
        <v>0</v>
      </c>
      <c r="V48" s="353">
        <f t="shared" si="12"/>
        <v>0</v>
      </c>
      <c r="W48" s="353"/>
      <c r="X48" s="353"/>
      <c r="Y48" s="353"/>
    </row>
    <row r="49" spans="1:26" s="349" customFormat="1" ht="49.5" customHeight="1" x14ac:dyDescent="0.35">
      <c r="A49" s="395">
        <v>3</v>
      </c>
      <c r="B49" s="382" t="s">
        <v>142</v>
      </c>
      <c r="C49" s="382" t="s">
        <v>143</v>
      </c>
      <c r="D49" s="223" t="s">
        <v>144</v>
      </c>
      <c r="E49" s="223">
        <v>1</v>
      </c>
      <c r="F49" s="224" t="str">
        <f t="shared" si="13"/>
        <v/>
      </c>
      <c r="G49" s="169"/>
      <c r="H49" s="353" t="s">
        <v>24</v>
      </c>
      <c r="I49" s="356">
        <v>0.23499999999999999</v>
      </c>
      <c r="J49" s="357">
        <v>12</v>
      </c>
      <c r="K49" s="357">
        <v>408</v>
      </c>
      <c r="L49" s="358">
        <v>2040</v>
      </c>
      <c r="M49" s="359">
        <v>687.5</v>
      </c>
      <c r="N49" s="359">
        <f t="shared" si="14"/>
        <v>137.5</v>
      </c>
      <c r="O49" s="478">
        <f>SUM(M49,N49)</f>
        <v>825</v>
      </c>
      <c r="P49" s="479">
        <f>ROUND(O49*1.6/10,0)*10</f>
        <v>1320</v>
      </c>
      <c r="Q49" s="400" t="str">
        <f t="shared" si="15"/>
        <v/>
      </c>
      <c r="R49" s="362" t="s">
        <v>145</v>
      </c>
      <c r="S49" s="354" t="s">
        <v>146</v>
      </c>
      <c r="T49" s="353" t="s">
        <v>36</v>
      </c>
      <c r="U49" s="353">
        <f t="shared" si="11"/>
        <v>0</v>
      </c>
      <c r="V49" s="353">
        <f t="shared" si="12"/>
        <v>0</v>
      </c>
      <c r="W49" s="353"/>
      <c r="X49" s="353"/>
      <c r="Y49" s="353"/>
    </row>
    <row r="50" spans="1:26" s="349" customFormat="1" ht="42" customHeight="1" x14ac:dyDescent="0.35">
      <c r="A50" s="395">
        <v>5</v>
      </c>
      <c r="B50" s="382" t="s">
        <v>147</v>
      </c>
      <c r="C50" s="382" t="s">
        <v>148</v>
      </c>
      <c r="D50" s="223" t="s">
        <v>149</v>
      </c>
      <c r="E50" s="223">
        <v>12</v>
      </c>
      <c r="F50" s="224" t="str">
        <f t="shared" si="13"/>
        <v/>
      </c>
      <c r="G50" s="169"/>
      <c r="H50" s="353" t="s">
        <v>23</v>
      </c>
      <c r="I50" s="356">
        <v>1.07</v>
      </c>
      <c r="J50" s="357">
        <v>6</v>
      </c>
      <c r="K50" s="357">
        <v>108</v>
      </c>
      <c r="L50" s="358">
        <v>432</v>
      </c>
      <c r="M50" s="359">
        <v>1116.67</v>
      </c>
      <c r="N50" s="359">
        <f t="shared" si="14"/>
        <v>223.33400000000003</v>
      </c>
      <c r="O50" s="478">
        <f t="shared" si="16"/>
        <v>1340.0040000000001</v>
      </c>
      <c r="P50" s="482" t="str">
        <f>IF(ISERR(IF(O50*G50=0,"",O50*G50))=TRUE,"",IF(O50*G50=0,"",O50*G50))</f>
        <v/>
      </c>
      <c r="Q50" s="400" t="str">
        <f t="shared" si="15"/>
        <v/>
      </c>
      <c r="R50" s="362" t="s">
        <v>150</v>
      </c>
      <c r="S50" s="354" t="s">
        <v>137</v>
      </c>
      <c r="T50" s="353" t="s">
        <v>36</v>
      </c>
      <c r="U50" s="353">
        <f t="shared" si="11"/>
        <v>0</v>
      </c>
      <c r="V50" s="353">
        <f t="shared" si="12"/>
        <v>0</v>
      </c>
      <c r="W50" s="353"/>
      <c r="X50" s="353"/>
      <c r="Y50" s="353"/>
    </row>
    <row r="51" spans="1:26" s="349" customFormat="1" ht="42" customHeight="1" x14ac:dyDescent="0.35">
      <c r="A51" s="395">
        <v>6</v>
      </c>
      <c r="B51" s="382" t="s">
        <v>151</v>
      </c>
      <c r="C51" s="382" t="s">
        <v>152</v>
      </c>
      <c r="D51" s="223" t="s">
        <v>153</v>
      </c>
      <c r="E51" s="223">
        <v>6</v>
      </c>
      <c r="F51" s="224" t="str">
        <f t="shared" si="13"/>
        <v/>
      </c>
      <c r="G51" s="169"/>
      <c r="H51" s="353" t="s">
        <v>23</v>
      </c>
      <c r="I51" s="356">
        <v>1.07</v>
      </c>
      <c r="J51" s="357">
        <v>6</v>
      </c>
      <c r="K51" s="357">
        <v>108</v>
      </c>
      <c r="L51" s="358">
        <v>432</v>
      </c>
      <c r="M51" s="359">
        <v>1458.33</v>
      </c>
      <c r="N51" s="359">
        <f t="shared" si="14"/>
        <v>291.666</v>
      </c>
      <c r="O51" s="478">
        <f t="shared" si="16"/>
        <v>1749.9959999999999</v>
      </c>
      <c r="P51" s="482"/>
      <c r="Q51" s="400" t="str">
        <f t="shared" si="15"/>
        <v/>
      </c>
      <c r="R51" s="362" t="s">
        <v>154</v>
      </c>
      <c r="S51" s="354" t="s">
        <v>1700</v>
      </c>
      <c r="T51" s="353" t="s">
        <v>36</v>
      </c>
      <c r="U51" s="353">
        <f t="shared" si="11"/>
        <v>0</v>
      </c>
      <c r="V51" s="353">
        <f t="shared" si="12"/>
        <v>0</v>
      </c>
      <c r="W51" s="353"/>
      <c r="X51" s="353"/>
      <c r="Y51" s="353"/>
    </row>
    <row r="52" spans="1:26" s="349" customFormat="1" ht="27" customHeight="1" x14ac:dyDescent="0.35">
      <c r="A52" s="402" t="s">
        <v>155</v>
      </c>
      <c r="B52" s="377"/>
      <c r="C52" s="377"/>
      <c r="D52" s="377"/>
      <c r="E52" s="377"/>
      <c r="F52" s="377"/>
      <c r="G52" s="377" t="s">
        <v>14</v>
      </c>
      <c r="H52" s="379"/>
      <c r="I52" s="378" t="s">
        <v>14</v>
      </c>
      <c r="J52" s="379" t="s">
        <v>14</v>
      </c>
      <c r="K52" s="379" t="s">
        <v>14</v>
      </c>
      <c r="L52" s="379" t="s">
        <v>14</v>
      </c>
      <c r="M52" s="377"/>
      <c r="N52" s="379"/>
      <c r="O52" s="394"/>
      <c r="P52" s="394"/>
      <c r="Q52" s="377"/>
      <c r="R52" s="379" t="s">
        <v>14</v>
      </c>
      <c r="S52" s="377" t="s">
        <v>14</v>
      </c>
      <c r="T52" s="379"/>
      <c r="U52" s="379"/>
      <c r="V52" s="379"/>
      <c r="W52" s="379"/>
      <c r="X52" s="379"/>
      <c r="Y52" s="379" t="str">
        <f t="shared" si="6"/>
        <v/>
      </c>
    </row>
    <row r="53" spans="1:26" s="349" customFormat="1" ht="62.45" customHeight="1" x14ac:dyDescent="0.35">
      <c r="A53" s="365">
        <v>1</v>
      </c>
      <c r="B53" s="354" t="s">
        <v>156</v>
      </c>
      <c r="C53" s="380" t="s">
        <v>157</v>
      </c>
      <c r="D53" s="355" t="s">
        <v>158</v>
      </c>
      <c r="E53" s="353">
        <v>1</v>
      </c>
      <c r="F53" s="353" t="str">
        <f t="shared" si="13"/>
        <v/>
      </c>
      <c r="G53" s="169"/>
      <c r="H53" s="353" t="s">
        <v>24</v>
      </c>
      <c r="I53" s="356">
        <v>0.28499999999999998</v>
      </c>
      <c r="J53" s="357">
        <v>12</v>
      </c>
      <c r="K53" s="357">
        <v>276</v>
      </c>
      <c r="L53" s="358">
        <v>1380</v>
      </c>
      <c r="M53" s="367">
        <v>441.67</v>
      </c>
      <c r="N53" s="367">
        <f t="shared" si="14"/>
        <v>88.334000000000003</v>
      </c>
      <c r="O53" s="362">
        <f t="shared" ref="O53:O58" si="17">SUM(M53,N53)</f>
        <v>530.00400000000002</v>
      </c>
      <c r="P53" s="479">
        <f>ROUND(O53*1.6/10,0)*10</f>
        <v>850</v>
      </c>
      <c r="Q53" s="361" t="str">
        <f t="shared" si="15"/>
        <v/>
      </c>
      <c r="R53" s="362" t="s">
        <v>159</v>
      </c>
      <c r="S53" s="354" t="s">
        <v>160</v>
      </c>
      <c r="T53" s="353" t="s">
        <v>36</v>
      </c>
      <c r="U53" s="353">
        <f t="shared" ref="U53:U58" si="18">IFERROR(G53*I53,"")</f>
        <v>0</v>
      </c>
      <c r="V53" s="353">
        <f t="shared" ref="V53:V58" si="19">IFERROR(G53/M53,"")</f>
        <v>0</v>
      </c>
      <c r="W53" s="353"/>
      <c r="X53" s="353"/>
      <c r="Y53" s="353"/>
    </row>
    <row r="54" spans="1:26" s="349" customFormat="1" ht="68.45" customHeight="1" x14ac:dyDescent="0.35">
      <c r="A54" s="365">
        <v>2</v>
      </c>
      <c r="B54" s="365" t="s">
        <v>161</v>
      </c>
      <c r="C54" s="382" t="s">
        <v>162</v>
      </c>
      <c r="D54" s="355" t="s">
        <v>163</v>
      </c>
      <c r="E54" s="353">
        <v>1</v>
      </c>
      <c r="F54" s="353" t="str">
        <f t="shared" si="13"/>
        <v/>
      </c>
      <c r="G54" s="169"/>
      <c r="H54" s="353" t="s">
        <v>24</v>
      </c>
      <c r="I54" s="356">
        <v>0.23</v>
      </c>
      <c r="J54" s="357">
        <v>6</v>
      </c>
      <c r="K54" s="357">
        <v>324</v>
      </c>
      <c r="L54" s="358">
        <v>1620</v>
      </c>
      <c r="M54" s="367">
        <v>470.83</v>
      </c>
      <c r="N54" s="367">
        <f t="shared" si="14"/>
        <v>94.165999999999997</v>
      </c>
      <c r="O54" s="362">
        <f t="shared" si="17"/>
        <v>564.99599999999998</v>
      </c>
      <c r="P54" s="479">
        <f>ROUND(O54*1.6/10,0)*10</f>
        <v>900</v>
      </c>
      <c r="Q54" s="361" t="str">
        <f t="shared" si="15"/>
        <v/>
      </c>
      <c r="R54" s="362" t="s">
        <v>164</v>
      </c>
      <c r="S54" s="354" t="s">
        <v>165</v>
      </c>
      <c r="T54" s="353" t="s">
        <v>36</v>
      </c>
      <c r="U54" s="353">
        <f t="shared" si="18"/>
        <v>0</v>
      </c>
      <c r="V54" s="353">
        <f t="shared" si="19"/>
        <v>0</v>
      </c>
      <c r="W54" s="353"/>
      <c r="X54" s="353"/>
      <c r="Y54" s="353"/>
    </row>
    <row r="55" spans="1:26" s="349" customFormat="1" ht="67.150000000000006" customHeight="1" x14ac:dyDescent="0.35">
      <c r="A55" s="365">
        <v>3</v>
      </c>
      <c r="B55" s="365" t="s">
        <v>166</v>
      </c>
      <c r="C55" s="380" t="s">
        <v>1789</v>
      </c>
      <c r="D55" s="355" t="s">
        <v>167</v>
      </c>
      <c r="E55" s="353">
        <v>1</v>
      </c>
      <c r="F55" s="353" t="str">
        <f t="shared" si="13"/>
        <v/>
      </c>
      <c r="G55" s="169"/>
      <c r="H55" s="353" t="s">
        <v>24</v>
      </c>
      <c r="I55" s="356">
        <v>0.114</v>
      </c>
      <c r="J55" s="357">
        <v>24</v>
      </c>
      <c r="K55" s="357">
        <v>576</v>
      </c>
      <c r="L55" s="358">
        <v>3456</v>
      </c>
      <c r="M55" s="367">
        <v>687.5</v>
      </c>
      <c r="N55" s="367">
        <f t="shared" si="14"/>
        <v>137.5</v>
      </c>
      <c r="O55" s="362">
        <f t="shared" si="17"/>
        <v>825</v>
      </c>
      <c r="P55" s="479">
        <f>ROUND(O55*1.6/10,0)*10</f>
        <v>1320</v>
      </c>
      <c r="Q55" s="361" t="str">
        <f t="shared" si="15"/>
        <v/>
      </c>
      <c r="R55" s="362" t="s">
        <v>168</v>
      </c>
      <c r="S55" s="354" t="s">
        <v>169</v>
      </c>
      <c r="T55" s="353" t="s">
        <v>36</v>
      </c>
      <c r="U55" s="353">
        <f t="shared" si="18"/>
        <v>0</v>
      </c>
      <c r="V55" s="353">
        <f t="shared" si="19"/>
        <v>0</v>
      </c>
      <c r="W55" s="353"/>
      <c r="X55" s="353"/>
      <c r="Y55" s="353"/>
    </row>
    <row r="56" spans="1:26" s="349" customFormat="1" ht="49.9" customHeight="1" x14ac:dyDescent="0.35">
      <c r="A56" s="365">
        <v>4</v>
      </c>
      <c r="B56" s="354" t="s">
        <v>170</v>
      </c>
      <c r="C56" s="380" t="s">
        <v>171</v>
      </c>
      <c r="D56" s="355" t="s">
        <v>172</v>
      </c>
      <c r="E56" s="353">
        <v>1</v>
      </c>
      <c r="F56" s="353" t="str">
        <f t="shared" si="13"/>
        <v/>
      </c>
      <c r="G56" s="169"/>
      <c r="H56" s="353" t="s">
        <v>26</v>
      </c>
      <c r="I56" s="356">
        <v>1.07</v>
      </c>
      <c r="J56" s="357">
        <v>6</v>
      </c>
      <c r="K56" s="357">
        <v>108</v>
      </c>
      <c r="L56" s="358">
        <v>432</v>
      </c>
      <c r="M56" s="367">
        <v>1116.67</v>
      </c>
      <c r="N56" s="367">
        <f t="shared" si="14"/>
        <v>223.33400000000003</v>
      </c>
      <c r="O56" s="362">
        <f t="shared" si="17"/>
        <v>1340.0040000000001</v>
      </c>
      <c r="P56" s="362"/>
      <c r="Q56" s="361" t="str">
        <f t="shared" si="15"/>
        <v/>
      </c>
      <c r="R56" s="362" t="s">
        <v>173</v>
      </c>
      <c r="S56" s="354" t="s">
        <v>160</v>
      </c>
      <c r="T56" s="353" t="s">
        <v>36</v>
      </c>
      <c r="U56" s="353">
        <f t="shared" si="18"/>
        <v>0</v>
      </c>
      <c r="V56" s="353">
        <f t="shared" si="19"/>
        <v>0</v>
      </c>
      <c r="W56" s="353"/>
      <c r="X56" s="353"/>
      <c r="Y56" s="353"/>
    </row>
    <row r="57" spans="1:26" s="349" customFormat="1" ht="67.150000000000006" customHeight="1" x14ac:dyDescent="0.35">
      <c r="A57" s="365">
        <v>5</v>
      </c>
      <c r="B57" s="365" t="s">
        <v>174</v>
      </c>
      <c r="C57" s="382" t="s">
        <v>175</v>
      </c>
      <c r="D57" s="355" t="s">
        <v>176</v>
      </c>
      <c r="E57" s="353">
        <v>1</v>
      </c>
      <c r="F57" s="353" t="str">
        <f t="shared" si="13"/>
        <v/>
      </c>
      <c r="G57" s="169"/>
      <c r="H57" s="353" t="s">
        <v>26</v>
      </c>
      <c r="I57" s="356">
        <v>1.07</v>
      </c>
      <c r="J57" s="357">
        <v>6</v>
      </c>
      <c r="K57" s="357">
        <v>108</v>
      </c>
      <c r="L57" s="358">
        <v>432</v>
      </c>
      <c r="M57" s="367">
        <v>1458.33</v>
      </c>
      <c r="N57" s="367">
        <f t="shared" si="14"/>
        <v>291.666</v>
      </c>
      <c r="O57" s="362">
        <f t="shared" si="17"/>
        <v>1749.9959999999999</v>
      </c>
      <c r="P57" s="362"/>
      <c r="Q57" s="361" t="str">
        <f t="shared" si="15"/>
        <v/>
      </c>
      <c r="R57" s="362" t="s">
        <v>177</v>
      </c>
      <c r="S57" s="354" t="s">
        <v>165</v>
      </c>
      <c r="T57" s="353" t="s">
        <v>36</v>
      </c>
      <c r="U57" s="353">
        <f t="shared" si="18"/>
        <v>0</v>
      </c>
      <c r="V57" s="353">
        <f t="shared" si="19"/>
        <v>0</v>
      </c>
      <c r="W57" s="353"/>
      <c r="X57" s="353"/>
      <c r="Y57" s="353"/>
    </row>
    <row r="58" spans="1:26" s="349" customFormat="1" ht="76.5" x14ac:dyDescent="0.35">
      <c r="A58" s="403">
        <v>6</v>
      </c>
      <c r="B58" s="354" t="s">
        <v>178</v>
      </c>
      <c r="C58" s="354" t="s">
        <v>179</v>
      </c>
      <c r="D58" s="355" t="s">
        <v>180</v>
      </c>
      <c r="E58" s="353">
        <v>1</v>
      </c>
      <c r="F58" s="353" t="str">
        <f t="shared" si="13"/>
        <v/>
      </c>
      <c r="G58" s="169"/>
      <c r="H58" s="353" t="s">
        <v>24</v>
      </c>
      <c r="I58" s="356">
        <v>0.108</v>
      </c>
      <c r="J58" s="357">
        <v>12</v>
      </c>
      <c r="K58" s="357">
        <v>384</v>
      </c>
      <c r="L58" s="358">
        <v>2304</v>
      </c>
      <c r="M58" s="404">
        <v>500</v>
      </c>
      <c r="N58" s="404">
        <f t="shared" si="14"/>
        <v>100</v>
      </c>
      <c r="O58" s="478">
        <f t="shared" si="17"/>
        <v>600</v>
      </c>
      <c r="P58" s="479">
        <f>ROUND(O58*1.6/10,0)*10</f>
        <v>960</v>
      </c>
      <c r="Q58" s="361" t="str">
        <f t="shared" si="15"/>
        <v/>
      </c>
      <c r="R58" s="362" t="s">
        <v>181</v>
      </c>
      <c r="S58" s="354" t="s">
        <v>182</v>
      </c>
      <c r="T58" s="353" t="s">
        <v>36</v>
      </c>
      <c r="U58" s="353">
        <f t="shared" si="18"/>
        <v>0</v>
      </c>
      <c r="V58" s="353">
        <f t="shared" si="19"/>
        <v>0</v>
      </c>
      <c r="W58" s="353"/>
      <c r="X58" s="353"/>
      <c r="Y58" s="353"/>
    </row>
    <row r="59" spans="1:26" s="349" customFormat="1" ht="27" customHeight="1" x14ac:dyDescent="0.35">
      <c r="A59" s="377" t="s">
        <v>183</v>
      </c>
      <c r="B59" s="386"/>
      <c r="C59" s="398" t="s">
        <v>104</v>
      </c>
      <c r="D59" s="387"/>
      <c r="E59" s="387"/>
      <c r="F59" s="387"/>
      <c r="G59" s="388" t="s">
        <v>14</v>
      </c>
      <c r="H59" s="387"/>
      <c r="I59" s="389" t="s">
        <v>14</v>
      </c>
      <c r="J59" s="390" t="s">
        <v>14</v>
      </c>
      <c r="K59" s="390" t="s">
        <v>14</v>
      </c>
      <c r="L59" s="390" t="s">
        <v>14</v>
      </c>
      <c r="M59" s="393"/>
      <c r="N59" s="393"/>
      <c r="O59" s="393"/>
      <c r="P59" s="393"/>
      <c r="Q59" s="393"/>
      <c r="R59" s="393" t="s">
        <v>14</v>
      </c>
      <c r="S59" s="394" t="s">
        <v>14</v>
      </c>
      <c r="T59" s="393"/>
      <c r="U59" s="393" t="str">
        <f t="shared" si="11"/>
        <v/>
      </c>
      <c r="V59" s="393" t="str">
        <f t="shared" si="12"/>
        <v/>
      </c>
      <c r="W59" s="393"/>
      <c r="X59" s="393"/>
      <c r="Y59" s="393" t="str">
        <f t="shared" si="6"/>
        <v/>
      </c>
    </row>
    <row r="60" spans="1:26" s="349" customFormat="1" ht="72.599999999999994" customHeight="1" x14ac:dyDescent="0.35">
      <c r="A60" s="365">
        <v>1</v>
      </c>
      <c r="B60" s="365" t="s">
        <v>184</v>
      </c>
      <c r="C60" s="365" t="s">
        <v>185</v>
      </c>
      <c r="D60" s="366" t="s">
        <v>186</v>
      </c>
      <c r="E60" s="366">
        <v>1</v>
      </c>
      <c r="F60" s="353" t="str">
        <f t="shared" ref="F60:F61" si="20">IF(ISERROR(IF(G60/E60=0,"",G60/E60))=TRUE,"",IF(G60/E60=0,"",G60/E60))</f>
        <v/>
      </c>
      <c r="G60" s="169"/>
      <c r="H60" s="353" t="s">
        <v>24</v>
      </c>
      <c r="I60" s="356">
        <v>0.28499999999999998</v>
      </c>
      <c r="J60" s="357">
        <v>12</v>
      </c>
      <c r="K60" s="357">
        <v>276</v>
      </c>
      <c r="L60" s="358">
        <v>1380</v>
      </c>
      <c r="M60" s="367">
        <v>441.67</v>
      </c>
      <c r="N60" s="367">
        <f>M60*$S$2</f>
        <v>88.334000000000003</v>
      </c>
      <c r="O60" s="362">
        <f>SUM(M60,N60)</f>
        <v>530.00400000000002</v>
      </c>
      <c r="P60" s="479">
        <f>ROUND(O60*1.6/10,0)*10</f>
        <v>850</v>
      </c>
      <c r="Q60" s="361" t="str">
        <f t="shared" ref="Q60:Q61" si="21">IF(ISERR(IF(O60*G60=0,"",O60*G60))=TRUE,"",IF(O60*G60=0,"",O60*G60))</f>
        <v/>
      </c>
      <c r="R60" s="362" t="s">
        <v>187</v>
      </c>
      <c r="S60" s="354" t="s">
        <v>188</v>
      </c>
      <c r="T60" s="353" t="s">
        <v>36</v>
      </c>
      <c r="U60" s="353">
        <f t="shared" si="11"/>
        <v>0</v>
      </c>
      <c r="V60" s="353">
        <f t="shared" si="12"/>
        <v>0</v>
      </c>
      <c r="W60" s="353"/>
      <c r="X60" s="353"/>
      <c r="Y60" s="353"/>
    </row>
    <row r="61" spans="1:26" s="349" customFormat="1" ht="58.9" customHeight="1" x14ac:dyDescent="0.35">
      <c r="A61" s="365">
        <v>2</v>
      </c>
      <c r="B61" s="365" t="s">
        <v>189</v>
      </c>
      <c r="C61" s="365" t="s">
        <v>185</v>
      </c>
      <c r="D61" s="366" t="s">
        <v>190</v>
      </c>
      <c r="E61" s="366">
        <v>1</v>
      </c>
      <c r="F61" s="353" t="str">
        <f t="shared" si="20"/>
        <v/>
      </c>
      <c r="G61" s="169"/>
      <c r="H61" s="353" t="s">
        <v>24</v>
      </c>
      <c r="I61" s="356">
        <v>1.0669999999999999</v>
      </c>
      <c r="J61" s="357">
        <v>6</v>
      </c>
      <c r="K61" s="357">
        <v>108</v>
      </c>
      <c r="L61" s="358">
        <v>432</v>
      </c>
      <c r="M61" s="367">
        <v>1116.67</v>
      </c>
      <c r="N61" s="367">
        <f t="shared" ref="N61" si="22">M61*$S$2</f>
        <v>223.33400000000003</v>
      </c>
      <c r="O61" s="362">
        <f t="shared" ref="O61" si="23">SUM(M61,N61)</f>
        <v>1340.0040000000001</v>
      </c>
      <c r="P61" s="362"/>
      <c r="Q61" s="361" t="str">
        <f t="shared" si="21"/>
        <v/>
      </c>
      <c r="R61" s="362" t="s">
        <v>191</v>
      </c>
      <c r="S61" s="354" t="s">
        <v>188</v>
      </c>
      <c r="T61" s="353" t="s">
        <v>36</v>
      </c>
      <c r="U61" s="353">
        <f t="shared" si="11"/>
        <v>0</v>
      </c>
      <c r="V61" s="353">
        <f t="shared" si="12"/>
        <v>0</v>
      </c>
      <c r="W61" s="353"/>
      <c r="X61" s="353"/>
      <c r="Y61" s="353"/>
    </row>
    <row r="62" spans="1:26" s="405" customFormat="1" ht="52.9" customHeight="1" x14ac:dyDescent="0.35">
      <c r="A62" s="365">
        <v>3</v>
      </c>
      <c r="B62" s="382" t="s">
        <v>192</v>
      </c>
      <c r="C62" s="380" t="s">
        <v>1796</v>
      </c>
      <c r="D62" s="399" t="s">
        <v>193</v>
      </c>
      <c r="E62" s="223">
        <v>12</v>
      </c>
      <c r="F62" s="224" t="str">
        <f t="shared" si="13"/>
        <v/>
      </c>
      <c r="G62" s="169"/>
      <c r="H62" s="353" t="s">
        <v>23</v>
      </c>
      <c r="I62" s="356">
        <v>0.28499999999999998</v>
      </c>
      <c r="J62" s="357">
        <v>12</v>
      </c>
      <c r="K62" s="357">
        <v>276</v>
      </c>
      <c r="L62" s="358">
        <v>1380</v>
      </c>
      <c r="M62" s="359">
        <v>441.67</v>
      </c>
      <c r="N62" s="359">
        <f t="shared" si="14"/>
        <v>88.334000000000003</v>
      </c>
      <c r="O62" s="478">
        <f t="shared" si="16"/>
        <v>530.00400000000002</v>
      </c>
      <c r="P62" s="479">
        <f>ROUND(O62*1.6/10,0)*10</f>
        <v>850</v>
      </c>
      <c r="Q62" s="400" t="str">
        <f t="shared" si="15"/>
        <v/>
      </c>
      <c r="R62" s="362" t="s">
        <v>194</v>
      </c>
      <c r="S62" s="354" t="s">
        <v>1701</v>
      </c>
      <c r="T62" s="353" t="s">
        <v>36</v>
      </c>
      <c r="U62" s="353">
        <f t="shared" si="11"/>
        <v>0</v>
      </c>
      <c r="V62" s="353">
        <f t="shared" si="12"/>
        <v>0</v>
      </c>
      <c r="W62" s="353"/>
      <c r="X62" s="353"/>
      <c r="Y62" s="353"/>
      <c r="Z62" s="349"/>
    </row>
    <row r="63" spans="1:26" s="405" customFormat="1" ht="43.9" customHeight="1" x14ac:dyDescent="0.35">
      <c r="A63" s="365">
        <v>4</v>
      </c>
      <c r="B63" s="382" t="s">
        <v>195</v>
      </c>
      <c r="C63" s="380" t="s">
        <v>196</v>
      </c>
      <c r="D63" s="399" t="s">
        <v>197</v>
      </c>
      <c r="E63" s="223">
        <v>6</v>
      </c>
      <c r="F63" s="224" t="str">
        <f t="shared" si="13"/>
        <v/>
      </c>
      <c r="G63" s="169"/>
      <c r="H63" s="353" t="s">
        <v>24</v>
      </c>
      <c r="I63" s="356">
        <v>0.23</v>
      </c>
      <c r="J63" s="357">
        <v>6</v>
      </c>
      <c r="K63" s="357">
        <v>324</v>
      </c>
      <c r="L63" s="358">
        <v>1620</v>
      </c>
      <c r="M63" s="359">
        <v>470.83</v>
      </c>
      <c r="N63" s="359">
        <f t="shared" si="14"/>
        <v>94.165999999999997</v>
      </c>
      <c r="O63" s="478">
        <f t="shared" si="16"/>
        <v>564.99599999999998</v>
      </c>
      <c r="P63" s="479">
        <f>ROUND(O63*1.6/10,0)*10</f>
        <v>900</v>
      </c>
      <c r="Q63" s="400" t="str">
        <f t="shared" si="15"/>
        <v/>
      </c>
      <c r="R63" s="362" t="s">
        <v>198</v>
      </c>
      <c r="S63" s="354" t="s">
        <v>199</v>
      </c>
      <c r="T63" s="353" t="s">
        <v>36</v>
      </c>
      <c r="U63" s="353">
        <f t="shared" si="11"/>
        <v>0</v>
      </c>
      <c r="V63" s="353">
        <f t="shared" si="12"/>
        <v>0</v>
      </c>
      <c r="W63" s="353"/>
      <c r="X63" s="353"/>
      <c r="Y63" s="353"/>
      <c r="Z63" s="349"/>
    </row>
    <row r="64" spans="1:26" s="349" customFormat="1" ht="51.6" customHeight="1" x14ac:dyDescent="0.35">
      <c r="A64" s="365">
        <v>5</v>
      </c>
      <c r="B64" s="365" t="s">
        <v>200</v>
      </c>
      <c r="C64" s="354" t="s">
        <v>201</v>
      </c>
      <c r="D64" s="399" t="s">
        <v>202</v>
      </c>
      <c r="E64" s="223">
        <v>1</v>
      </c>
      <c r="F64" s="224" t="str">
        <f t="shared" si="13"/>
        <v/>
      </c>
      <c r="G64" s="169"/>
      <c r="H64" s="353" t="s">
        <v>25</v>
      </c>
      <c r="I64" s="356">
        <v>0.215</v>
      </c>
      <c r="J64" s="357">
        <v>12</v>
      </c>
      <c r="K64" s="357">
        <v>300</v>
      </c>
      <c r="L64" s="358">
        <v>1800</v>
      </c>
      <c r="M64" s="359">
        <v>591.66999999999996</v>
      </c>
      <c r="N64" s="359">
        <f t="shared" si="14"/>
        <v>118.334</v>
      </c>
      <c r="O64" s="478">
        <f t="shared" si="16"/>
        <v>710.00399999999991</v>
      </c>
      <c r="P64" s="479">
        <f>ROUND(O64*1.6/10,0)*10</f>
        <v>1140</v>
      </c>
      <c r="Q64" s="400" t="str">
        <f t="shared" si="15"/>
        <v/>
      </c>
      <c r="R64" s="362" t="s">
        <v>203</v>
      </c>
      <c r="S64" s="354" t="s">
        <v>1702</v>
      </c>
      <c r="T64" s="353" t="s">
        <v>36</v>
      </c>
      <c r="U64" s="353">
        <f t="shared" si="11"/>
        <v>0</v>
      </c>
      <c r="V64" s="353">
        <f t="shared" si="12"/>
        <v>0</v>
      </c>
      <c r="W64" s="353"/>
      <c r="X64" s="353"/>
      <c r="Y64" s="353"/>
    </row>
    <row r="65" spans="1:26" s="349" customFormat="1" ht="61.15" customHeight="1" x14ac:dyDescent="0.35">
      <c r="A65" s="365">
        <v>6</v>
      </c>
      <c r="B65" s="354" t="s">
        <v>204</v>
      </c>
      <c r="C65" s="354" t="s">
        <v>205</v>
      </c>
      <c r="D65" s="355" t="s">
        <v>206</v>
      </c>
      <c r="E65" s="353">
        <v>1</v>
      </c>
      <c r="F65" s="353" t="str">
        <f t="shared" si="13"/>
        <v/>
      </c>
      <c r="G65" s="169"/>
      <c r="H65" s="353" t="s">
        <v>24</v>
      </c>
      <c r="I65" s="356">
        <v>0.108</v>
      </c>
      <c r="J65" s="357">
        <v>12</v>
      </c>
      <c r="K65" s="357">
        <v>384</v>
      </c>
      <c r="L65" s="358">
        <v>2304</v>
      </c>
      <c r="M65" s="359">
        <v>500</v>
      </c>
      <c r="N65" s="359">
        <f t="shared" si="14"/>
        <v>100</v>
      </c>
      <c r="O65" s="478">
        <f>SUM(M65,N65)</f>
        <v>600</v>
      </c>
      <c r="P65" s="479">
        <f>ROUND(O65*1.6/10,0)*10</f>
        <v>960</v>
      </c>
      <c r="Q65" s="361" t="str">
        <f t="shared" si="15"/>
        <v/>
      </c>
      <c r="R65" s="362" t="s">
        <v>207</v>
      </c>
      <c r="S65" s="354" t="s">
        <v>208</v>
      </c>
      <c r="T65" s="353" t="s">
        <v>36</v>
      </c>
      <c r="U65" s="353">
        <f t="shared" si="11"/>
        <v>0</v>
      </c>
      <c r="V65" s="353">
        <f t="shared" si="12"/>
        <v>0</v>
      </c>
      <c r="W65" s="353"/>
      <c r="X65" s="353"/>
      <c r="Y65" s="353"/>
    </row>
    <row r="66" spans="1:26" s="349" customFormat="1" ht="40.15" customHeight="1" x14ac:dyDescent="0.35">
      <c r="A66" s="365">
        <v>7</v>
      </c>
      <c r="B66" s="382" t="s">
        <v>209</v>
      </c>
      <c r="C66" s="354" t="s">
        <v>210</v>
      </c>
      <c r="D66" s="399" t="s">
        <v>211</v>
      </c>
      <c r="E66" s="223">
        <v>6</v>
      </c>
      <c r="F66" s="224" t="str">
        <f t="shared" si="13"/>
        <v/>
      </c>
      <c r="G66" s="169"/>
      <c r="H66" s="353" t="s">
        <v>24</v>
      </c>
      <c r="I66" s="356">
        <v>1.0669999999999999</v>
      </c>
      <c r="J66" s="357">
        <v>6</v>
      </c>
      <c r="K66" s="357">
        <v>108</v>
      </c>
      <c r="L66" s="358">
        <v>432</v>
      </c>
      <c r="M66" s="359">
        <v>1116.67</v>
      </c>
      <c r="N66" s="359">
        <f t="shared" si="14"/>
        <v>223.33400000000003</v>
      </c>
      <c r="O66" s="478">
        <f t="shared" si="16"/>
        <v>1340.0040000000001</v>
      </c>
      <c r="P66" s="482"/>
      <c r="Q66" s="400" t="str">
        <f t="shared" si="15"/>
        <v/>
      </c>
      <c r="R66" s="362" t="s">
        <v>212</v>
      </c>
      <c r="S66" s="354" t="s">
        <v>1701</v>
      </c>
      <c r="T66" s="353" t="s">
        <v>36</v>
      </c>
      <c r="U66" s="353">
        <f t="shared" si="11"/>
        <v>0</v>
      </c>
      <c r="V66" s="353">
        <f t="shared" si="12"/>
        <v>0</v>
      </c>
      <c r="W66" s="353"/>
      <c r="X66" s="353"/>
      <c r="Y66" s="353"/>
    </row>
    <row r="67" spans="1:26" s="349" customFormat="1" ht="27" customHeight="1" x14ac:dyDescent="0.35">
      <c r="A67" s="365">
        <v>8</v>
      </c>
      <c r="B67" s="382" t="s">
        <v>213</v>
      </c>
      <c r="C67" s="354" t="s">
        <v>196</v>
      </c>
      <c r="D67" s="399" t="s">
        <v>214</v>
      </c>
      <c r="E67" s="223">
        <v>6</v>
      </c>
      <c r="F67" s="224" t="str">
        <f t="shared" si="13"/>
        <v/>
      </c>
      <c r="G67" s="169"/>
      <c r="H67" s="353" t="s">
        <v>25</v>
      </c>
      <c r="I67" s="356">
        <v>1.087</v>
      </c>
      <c r="J67" s="357">
        <v>6</v>
      </c>
      <c r="K67" s="357">
        <v>108</v>
      </c>
      <c r="L67" s="358">
        <v>432</v>
      </c>
      <c r="M67" s="359">
        <v>1458.33</v>
      </c>
      <c r="N67" s="359">
        <f t="shared" si="14"/>
        <v>291.666</v>
      </c>
      <c r="O67" s="478">
        <f t="shared" si="16"/>
        <v>1749.9959999999999</v>
      </c>
      <c r="P67" s="482"/>
      <c r="Q67" s="400" t="str">
        <f t="shared" si="15"/>
        <v/>
      </c>
      <c r="R67" s="362" t="s">
        <v>215</v>
      </c>
      <c r="S67" s="354" t="s">
        <v>199</v>
      </c>
      <c r="T67" s="353" t="s">
        <v>36</v>
      </c>
      <c r="U67" s="353">
        <f t="shared" si="11"/>
        <v>0</v>
      </c>
      <c r="V67" s="353">
        <f t="shared" si="12"/>
        <v>0</v>
      </c>
      <c r="W67" s="353"/>
      <c r="X67" s="353"/>
      <c r="Y67" s="353"/>
    </row>
    <row r="68" spans="1:26" s="349" customFormat="1" ht="27" customHeight="1" x14ac:dyDescent="0.35">
      <c r="A68" s="377" t="s">
        <v>216</v>
      </c>
      <c r="B68" s="386"/>
      <c r="C68" s="398" t="s">
        <v>104</v>
      </c>
      <c r="D68" s="387"/>
      <c r="E68" s="387"/>
      <c r="F68" s="387"/>
      <c r="G68" s="388" t="s">
        <v>14</v>
      </c>
      <c r="H68" s="387"/>
      <c r="I68" s="389" t="s">
        <v>14</v>
      </c>
      <c r="J68" s="390" t="s">
        <v>14</v>
      </c>
      <c r="K68" s="390" t="s">
        <v>14</v>
      </c>
      <c r="L68" s="390" t="s">
        <v>14</v>
      </c>
      <c r="M68" s="391"/>
      <c r="N68" s="393"/>
      <c r="O68" s="393"/>
      <c r="P68" s="393"/>
      <c r="Q68" s="393"/>
      <c r="R68" s="393" t="s">
        <v>14</v>
      </c>
      <c r="S68" s="394" t="s">
        <v>14</v>
      </c>
      <c r="T68" s="393"/>
      <c r="U68" s="393" t="str">
        <f t="shared" si="11"/>
        <v/>
      </c>
      <c r="V68" s="393" t="str">
        <f t="shared" si="12"/>
        <v/>
      </c>
      <c r="W68" s="393"/>
      <c r="X68" s="393"/>
      <c r="Y68" s="393" t="str">
        <f t="shared" si="6"/>
        <v/>
      </c>
    </row>
    <row r="69" spans="1:26" s="405" customFormat="1" ht="27" customHeight="1" x14ac:dyDescent="0.35">
      <c r="A69" s="395">
        <f>IF(ISERR(#REF!+1)=TRUE,1,#REF!+1)</f>
        <v>1</v>
      </c>
      <c r="B69" s="382" t="s">
        <v>217</v>
      </c>
      <c r="C69" s="382" t="s">
        <v>218</v>
      </c>
      <c r="D69" s="406" t="s">
        <v>219</v>
      </c>
      <c r="E69" s="223">
        <v>12</v>
      </c>
      <c r="F69" s="224" t="str">
        <f t="shared" si="13"/>
        <v/>
      </c>
      <c r="G69" s="169"/>
      <c r="H69" s="353" t="s">
        <v>24</v>
      </c>
      <c r="I69" s="356">
        <v>0.28499999999999998</v>
      </c>
      <c r="J69" s="357">
        <v>12</v>
      </c>
      <c r="K69" s="357">
        <v>276</v>
      </c>
      <c r="L69" s="358">
        <v>1380</v>
      </c>
      <c r="M69" s="359">
        <v>441.67</v>
      </c>
      <c r="N69" s="359">
        <f t="shared" si="14"/>
        <v>88.334000000000003</v>
      </c>
      <c r="O69" s="478">
        <f t="shared" si="16"/>
        <v>530.00400000000002</v>
      </c>
      <c r="P69" s="479">
        <f>ROUND(O69*1.6/10,0)*10</f>
        <v>850</v>
      </c>
      <c r="Q69" s="400" t="str">
        <f t="shared" si="15"/>
        <v/>
      </c>
      <c r="R69" s="362" t="s">
        <v>220</v>
      </c>
      <c r="S69" s="354" t="s">
        <v>1701</v>
      </c>
      <c r="T69" s="353" t="s">
        <v>36</v>
      </c>
      <c r="U69" s="353">
        <f t="shared" si="11"/>
        <v>0</v>
      </c>
      <c r="V69" s="353">
        <f t="shared" si="12"/>
        <v>0</v>
      </c>
      <c r="W69" s="353"/>
      <c r="X69" s="353"/>
      <c r="Y69" s="353"/>
      <c r="Z69" s="349"/>
    </row>
    <row r="70" spans="1:26" s="405" customFormat="1" ht="27" customHeight="1" x14ac:dyDescent="0.35">
      <c r="A70" s="395">
        <f>IF(ISERR(A69+1)=TRUE,1,A69+1)</f>
        <v>2</v>
      </c>
      <c r="B70" s="382" t="s">
        <v>221</v>
      </c>
      <c r="C70" s="382" t="s">
        <v>1797</v>
      </c>
      <c r="D70" s="399" t="s">
        <v>222</v>
      </c>
      <c r="E70" s="223">
        <v>6</v>
      </c>
      <c r="F70" s="224" t="str">
        <f t="shared" si="13"/>
        <v/>
      </c>
      <c r="G70" s="169"/>
      <c r="H70" s="353" t="s">
        <v>24</v>
      </c>
      <c r="I70" s="356">
        <v>0.23</v>
      </c>
      <c r="J70" s="357">
        <v>6</v>
      </c>
      <c r="K70" s="357">
        <v>324</v>
      </c>
      <c r="L70" s="358">
        <v>1620</v>
      </c>
      <c r="M70" s="359">
        <v>470.83</v>
      </c>
      <c r="N70" s="359">
        <f t="shared" si="14"/>
        <v>94.165999999999997</v>
      </c>
      <c r="O70" s="478">
        <f t="shared" si="16"/>
        <v>564.99599999999998</v>
      </c>
      <c r="P70" s="479">
        <f>ROUND(O70*1.6/10,0)*10</f>
        <v>900</v>
      </c>
      <c r="Q70" s="400" t="str">
        <f t="shared" si="15"/>
        <v/>
      </c>
      <c r="R70" s="362" t="s">
        <v>223</v>
      </c>
      <c r="S70" s="354" t="s">
        <v>199</v>
      </c>
      <c r="T70" s="353" t="s">
        <v>36</v>
      </c>
      <c r="U70" s="353">
        <f t="shared" si="11"/>
        <v>0</v>
      </c>
      <c r="V70" s="353">
        <f t="shared" si="12"/>
        <v>0</v>
      </c>
      <c r="W70" s="353"/>
      <c r="X70" s="353"/>
      <c r="Y70" s="353"/>
      <c r="Z70" s="349"/>
    </row>
    <row r="71" spans="1:26" s="405" customFormat="1" ht="27" customHeight="1" x14ac:dyDescent="0.35">
      <c r="A71" s="395">
        <v>5</v>
      </c>
      <c r="B71" s="382" t="s">
        <v>224</v>
      </c>
      <c r="C71" s="382" t="s">
        <v>225</v>
      </c>
      <c r="D71" s="399" t="s">
        <v>226</v>
      </c>
      <c r="E71" s="223">
        <v>1</v>
      </c>
      <c r="F71" s="224" t="str">
        <f t="shared" si="13"/>
        <v/>
      </c>
      <c r="G71" s="169"/>
      <c r="H71" s="353" t="s">
        <v>24</v>
      </c>
      <c r="I71" s="356">
        <v>0.215</v>
      </c>
      <c r="J71" s="357">
        <v>12</v>
      </c>
      <c r="K71" s="357">
        <v>300</v>
      </c>
      <c r="L71" s="358">
        <v>1800</v>
      </c>
      <c r="M71" s="407">
        <v>591.66999999999996</v>
      </c>
      <c r="N71" s="407">
        <f t="shared" si="14"/>
        <v>118.334</v>
      </c>
      <c r="O71" s="478">
        <f t="shared" si="16"/>
        <v>710.00399999999991</v>
      </c>
      <c r="P71" s="479">
        <f>ROUND(O71*1.6/10,0)*10</f>
        <v>1140</v>
      </c>
      <c r="Q71" s="400" t="str">
        <f t="shared" si="15"/>
        <v/>
      </c>
      <c r="R71" s="362" t="s">
        <v>227</v>
      </c>
      <c r="S71" s="354" t="s">
        <v>1702</v>
      </c>
      <c r="T71" s="353" t="s">
        <v>36</v>
      </c>
      <c r="U71" s="353">
        <f t="shared" si="11"/>
        <v>0</v>
      </c>
      <c r="V71" s="353">
        <f t="shared" si="12"/>
        <v>0</v>
      </c>
      <c r="W71" s="353"/>
      <c r="X71" s="353"/>
      <c r="Y71" s="353"/>
      <c r="Z71" s="349"/>
    </row>
    <row r="72" spans="1:26" s="405" customFormat="1" ht="55.5" customHeight="1" x14ac:dyDescent="0.35">
      <c r="A72" s="395">
        <v>6</v>
      </c>
      <c r="B72" s="354" t="s">
        <v>228</v>
      </c>
      <c r="C72" s="354" t="s">
        <v>229</v>
      </c>
      <c r="D72" s="355" t="s">
        <v>230</v>
      </c>
      <c r="E72" s="353">
        <v>1</v>
      </c>
      <c r="F72" s="353" t="str">
        <f t="shared" si="13"/>
        <v/>
      </c>
      <c r="G72" s="169"/>
      <c r="H72" s="353" t="s">
        <v>24</v>
      </c>
      <c r="I72" s="356">
        <v>0.108</v>
      </c>
      <c r="J72" s="357">
        <v>12</v>
      </c>
      <c r="K72" s="357">
        <v>384</v>
      </c>
      <c r="L72" s="358">
        <v>2304</v>
      </c>
      <c r="M72" s="359">
        <v>500</v>
      </c>
      <c r="N72" s="359">
        <f t="shared" si="14"/>
        <v>100</v>
      </c>
      <c r="O72" s="478">
        <f>SUM(M72,N72)</f>
        <v>600</v>
      </c>
      <c r="P72" s="479">
        <f>ROUND(O72*1.6/10,0)*10</f>
        <v>960</v>
      </c>
      <c r="Q72" s="361" t="str">
        <f t="shared" si="15"/>
        <v/>
      </c>
      <c r="R72" s="362" t="s">
        <v>231</v>
      </c>
      <c r="S72" s="354" t="s">
        <v>208</v>
      </c>
      <c r="T72" s="353" t="s">
        <v>36</v>
      </c>
      <c r="U72" s="353">
        <f t="shared" si="11"/>
        <v>0</v>
      </c>
      <c r="V72" s="353">
        <f t="shared" si="12"/>
        <v>0</v>
      </c>
      <c r="W72" s="353"/>
      <c r="X72" s="353"/>
      <c r="Y72" s="353"/>
      <c r="Z72" s="349"/>
    </row>
    <row r="73" spans="1:26" s="349" customFormat="1" ht="27" customHeight="1" x14ac:dyDescent="0.35">
      <c r="A73" s="395">
        <v>7</v>
      </c>
      <c r="B73" s="382" t="s">
        <v>232</v>
      </c>
      <c r="C73" s="382" t="s">
        <v>233</v>
      </c>
      <c r="D73" s="399" t="s">
        <v>234</v>
      </c>
      <c r="E73" s="223">
        <v>12</v>
      </c>
      <c r="F73" s="224" t="str">
        <f t="shared" si="13"/>
        <v/>
      </c>
      <c r="G73" s="169"/>
      <c r="H73" s="353" t="s">
        <v>24</v>
      </c>
      <c r="I73" s="356">
        <v>1.087</v>
      </c>
      <c r="J73" s="357">
        <v>6</v>
      </c>
      <c r="K73" s="357">
        <v>108</v>
      </c>
      <c r="L73" s="358">
        <v>432</v>
      </c>
      <c r="M73" s="359">
        <v>1116.67</v>
      </c>
      <c r="N73" s="359">
        <f t="shared" si="14"/>
        <v>223.33400000000003</v>
      </c>
      <c r="O73" s="478">
        <f t="shared" si="16"/>
        <v>1340.0040000000001</v>
      </c>
      <c r="P73" s="482"/>
      <c r="Q73" s="400" t="str">
        <f t="shared" si="15"/>
        <v/>
      </c>
      <c r="R73" s="362" t="s">
        <v>235</v>
      </c>
      <c r="S73" s="354" t="s">
        <v>1701</v>
      </c>
      <c r="T73" s="353" t="s">
        <v>36</v>
      </c>
      <c r="U73" s="353">
        <f t="shared" si="11"/>
        <v>0</v>
      </c>
      <c r="V73" s="353">
        <f t="shared" si="12"/>
        <v>0</v>
      </c>
      <c r="W73" s="353"/>
      <c r="X73" s="353"/>
      <c r="Y73" s="353"/>
    </row>
    <row r="74" spans="1:26" s="349" customFormat="1" ht="36.75" customHeight="1" x14ac:dyDescent="0.35">
      <c r="A74" s="383">
        <v>8</v>
      </c>
      <c r="B74" s="382" t="s">
        <v>236</v>
      </c>
      <c r="C74" s="382" t="s">
        <v>237</v>
      </c>
      <c r="D74" s="399" t="s">
        <v>238</v>
      </c>
      <c r="E74" s="223">
        <v>6</v>
      </c>
      <c r="F74" s="224" t="str">
        <f t="shared" si="13"/>
        <v/>
      </c>
      <c r="G74" s="169"/>
      <c r="H74" s="353" t="s">
        <v>23</v>
      </c>
      <c r="I74" s="356">
        <v>1.05</v>
      </c>
      <c r="J74" s="357">
        <v>6</v>
      </c>
      <c r="K74" s="357">
        <v>54</v>
      </c>
      <c r="L74" s="358">
        <v>324</v>
      </c>
      <c r="M74" s="408">
        <v>1458.33</v>
      </c>
      <c r="N74" s="409">
        <f t="shared" si="14"/>
        <v>291.666</v>
      </c>
      <c r="O74" s="423">
        <f t="shared" si="16"/>
        <v>1749.9959999999999</v>
      </c>
      <c r="P74" s="482"/>
      <c r="Q74" s="400" t="str">
        <f t="shared" si="15"/>
        <v/>
      </c>
      <c r="R74" s="362" t="s">
        <v>239</v>
      </c>
      <c r="S74" s="354" t="s">
        <v>1703</v>
      </c>
      <c r="T74" s="353" t="s">
        <v>36</v>
      </c>
      <c r="U74" s="353">
        <f t="shared" si="11"/>
        <v>0</v>
      </c>
      <c r="V74" s="353">
        <f t="shared" si="12"/>
        <v>0</v>
      </c>
      <c r="W74" s="353"/>
      <c r="X74" s="353"/>
      <c r="Y74" s="353"/>
    </row>
    <row r="75" spans="1:26" s="349" customFormat="1" ht="27" customHeight="1" x14ac:dyDescent="0.35">
      <c r="A75" s="377" t="s">
        <v>240</v>
      </c>
      <c r="B75" s="377"/>
      <c r="C75" s="398" t="s">
        <v>104</v>
      </c>
      <c r="D75" s="377"/>
      <c r="E75" s="377"/>
      <c r="F75" s="377"/>
      <c r="G75" s="377" t="s">
        <v>14</v>
      </c>
      <c r="H75" s="379"/>
      <c r="I75" s="378" t="s">
        <v>14</v>
      </c>
      <c r="J75" s="379" t="s">
        <v>14</v>
      </c>
      <c r="K75" s="379" t="s">
        <v>14</v>
      </c>
      <c r="L75" s="379" t="s">
        <v>14</v>
      </c>
      <c r="M75" s="377"/>
      <c r="N75" s="379"/>
      <c r="O75" s="394"/>
      <c r="P75" s="394"/>
      <c r="Q75" s="377"/>
      <c r="R75" s="379" t="s">
        <v>14</v>
      </c>
      <c r="S75" s="377" t="s">
        <v>14</v>
      </c>
      <c r="T75" s="379"/>
      <c r="U75" s="379" t="str">
        <f t="shared" si="11"/>
        <v/>
      </c>
      <c r="V75" s="379" t="str">
        <f t="shared" si="12"/>
        <v/>
      </c>
      <c r="W75" s="379"/>
      <c r="X75" s="379"/>
      <c r="Y75" s="379" t="str">
        <f t="shared" si="6"/>
        <v/>
      </c>
    </row>
    <row r="76" spans="1:26" s="405" customFormat="1" ht="55.9" customHeight="1" x14ac:dyDescent="0.35">
      <c r="A76" s="395">
        <f>IF(ISERR(#REF!+1)=TRUE,1,#REF!+1)</f>
        <v>1</v>
      </c>
      <c r="B76" s="382" t="s">
        <v>241</v>
      </c>
      <c r="C76" s="382" t="s">
        <v>242</v>
      </c>
      <c r="D76" s="399" t="s">
        <v>243</v>
      </c>
      <c r="E76" s="223">
        <v>12</v>
      </c>
      <c r="F76" s="224" t="str">
        <f t="shared" si="13"/>
        <v/>
      </c>
      <c r="G76" s="169"/>
      <c r="H76" s="353" t="s">
        <v>24</v>
      </c>
      <c r="I76" s="356">
        <v>0.28499999999999998</v>
      </c>
      <c r="J76" s="357">
        <v>12</v>
      </c>
      <c r="K76" s="357">
        <v>276</v>
      </c>
      <c r="L76" s="358">
        <v>1380</v>
      </c>
      <c r="M76" s="359">
        <v>441.67</v>
      </c>
      <c r="N76" s="359">
        <f t="shared" si="14"/>
        <v>88.334000000000003</v>
      </c>
      <c r="O76" s="478">
        <f t="shared" ref="O76:O111" si="24">SUM(M76,N76)</f>
        <v>530.00400000000002</v>
      </c>
      <c r="P76" s="479">
        <f>ROUND(O76*1.6/10,0)*10</f>
        <v>850</v>
      </c>
      <c r="Q76" s="400" t="str">
        <f t="shared" ref="Q76:Q111" si="25">IF(ISERR(IF(O76*G76=0,"",O76*G76))=TRUE,"",IF(O76*G76=0,"",O76*G76))</f>
        <v/>
      </c>
      <c r="R76" s="362" t="s">
        <v>244</v>
      </c>
      <c r="S76" s="354" t="s">
        <v>1701</v>
      </c>
      <c r="T76" s="353" t="s">
        <v>36</v>
      </c>
      <c r="U76" s="353">
        <f t="shared" si="11"/>
        <v>0</v>
      </c>
      <c r="V76" s="353">
        <f t="shared" si="12"/>
        <v>0</v>
      </c>
      <c r="W76" s="353"/>
      <c r="X76" s="353"/>
      <c r="Y76" s="353"/>
      <c r="Z76" s="349"/>
    </row>
    <row r="77" spans="1:26" s="405" customFormat="1" ht="47.45" customHeight="1" x14ac:dyDescent="0.35">
      <c r="A77" s="395">
        <f>IF(ISERR(A76+1)=TRUE,1,A76+1)</f>
        <v>2</v>
      </c>
      <c r="B77" s="382" t="s">
        <v>245</v>
      </c>
      <c r="C77" s="382" t="s">
        <v>246</v>
      </c>
      <c r="D77" s="399" t="s">
        <v>247</v>
      </c>
      <c r="E77" s="223">
        <v>6</v>
      </c>
      <c r="F77" s="224" t="str">
        <f t="shared" si="13"/>
        <v/>
      </c>
      <c r="G77" s="169"/>
      <c r="H77" s="353" t="s">
        <v>24</v>
      </c>
      <c r="I77" s="356">
        <v>0.23</v>
      </c>
      <c r="J77" s="357">
        <v>6</v>
      </c>
      <c r="K77" s="357">
        <v>324</v>
      </c>
      <c r="L77" s="358">
        <v>1620</v>
      </c>
      <c r="M77" s="359">
        <v>470.83</v>
      </c>
      <c r="N77" s="359">
        <f t="shared" si="14"/>
        <v>94.165999999999997</v>
      </c>
      <c r="O77" s="478">
        <f t="shared" si="24"/>
        <v>564.99599999999998</v>
      </c>
      <c r="P77" s="479">
        <f>ROUND(O77*1.6/10,0)*10</f>
        <v>900</v>
      </c>
      <c r="Q77" s="400" t="str">
        <f t="shared" si="25"/>
        <v/>
      </c>
      <c r="R77" s="362" t="s">
        <v>248</v>
      </c>
      <c r="S77" s="354" t="s">
        <v>199</v>
      </c>
      <c r="T77" s="353" t="s">
        <v>36</v>
      </c>
      <c r="U77" s="353">
        <f t="shared" si="11"/>
        <v>0</v>
      </c>
      <c r="V77" s="353">
        <f t="shared" si="12"/>
        <v>0</v>
      </c>
      <c r="W77" s="353"/>
      <c r="X77" s="353"/>
      <c r="Y77" s="353"/>
      <c r="Z77" s="349"/>
    </row>
    <row r="78" spans="1:26" s="405" customFormat="1" ht="49.9" customHeight="1" x14ac:dyDescent="0.35">
      <c r="A78" s="395">
        <v>4</v>
      </c>
      <c r="B78" s="382" t="s">
        <v>249</v>
      </c>
      <c r="C78" s="382" t="s">
        <v>250</v>
      </c>
      <c r="D78" s="399" t="s">
        <v>251</v>
      </c>
      <c r="E78" s="223">
        <v>6</v>
      </c>
      <c r="F78" s="224" t="str">
        <f t="shared" si="13"/>
        <v/>
      </c>
      <c r="G78" s="169"/>
      <c r="H78" s="353" t="s">
        <v>25</v>
      </c>
      <c r="I78" s="356">
        <v>0.28199999999999997</v>
      </c>
      <c r="J78" s="357">
        <v>6</v>
      </c>
      <c r="K78" s="357">
        <v>300</v>
      </c>
      <c r="L78" s="358">
        <v>1200</v>
      </c>
      <c r="M78" s="359">
        <v>687.5</v>
      </c>
      <c r="N78" s="359">
        <f t="shared" si="14"/>
        <v>137.5</v>
      </c>
      <c r="O78" s="478">
        <f t="shared" si="24"/>
        <v>825</v>
      </c>
      <c r="P78" s="479">
        <f>ROUND(O78*1.6/10,0)*10</f>
        <v>1320</v>
      </c>
      <c r="Q78" s="400" t="str">
        <f t="shared" si="25"/>
        <v/>
      </c>
      <c r="R78" s="362" t="s">
        <v>252</v>
      </c>
      <c r="S78" s="354" t="s">
        <v>253</v>
      </c>
      <c r="T78" s="353" t="s">
        <v>36</v>
      </c>
      <c r="U78" s="353">
        <f t="shared" si="11"/>
        <v>0</v>
      </c>
      <c r="V78" s="353">
        <f t="shared" si="12"/>
        <v>0</v>
      </c>
      <c r="W78" s="353"/>
      <c r="X78" s="353"/>
      <c r="Y78" s="353"/>
      <c r="Z78" s="349"/>
    </row>
    <row r="79" spans="1:26" s="349" customFormat="1" ht="36.6" customHeight="1" x14ac:dyDescent="0.35">
      <c r="A79" s="395">
        <v>5</v>
      </c>
      <c r="B79" s="382" t="s">
        <v>254</v>
      </c>
      <c r="C79" s="382" t="s">
        <v>255</v>
      </c>
      <c r="D79" s="381" t="s">
        <v>256</v>
      </c>
      <c r="E79" s="223">
        <v>6</v>
      </c>
      <c r="F79" s="224" t="str">
        <f t="shared" si="13"/>
        <v/>
      </c>
      <c r="G79" s="169"/>
      <c r="H79" s="353" t="s">
        <v>25</v>
      </c>
      <c r="I79" s="356">
        <v>1.087</v>
      </c>
      <c r="J79" s="357">
        <v>6</v>
      </c>
      <c r="K79" s="357">
        <v>108</v>
      </c>
      <c r="L79" s="358">
        <v>432</v>
      </c>
      <c r="M79" s="359">
        <v>1116.67</v>
      </c>
      <c r="N79" s="359">
        <f t="shared" si="14"/>
        <v>223.33400000000003</v>
      </c>
      <c r="O79" s="478">
        <f t="shared" si="24"/>
        <v>1340.0040000000001</v>
      </c>
      <c r="P79" s="482"/>
      <c r="Q79" s="400" t="str">
        <f t="shared" si="25"/>
        <v/>
      </c>
      <c r="R79" s="362" t="s">
        <v>257</v>
      </c>
      <c r="S79" s="354" t="s">
        <v>1701</v>
      </c>
      <c r="T79" s="353" t="s">
        <v>36</v>
      </c>
      <c r="U79" s="353">
        <f t="shared" si="11"/>
        <v>0</v>
      </c>
      <c r="V79" s="353">
        <f t="shared" si="12"/>
        <v>0</v>
      </c>
      <c r="W79" s="353"/>
      <c r="X79" s="353"/>
      <c r="Y79" s="353"/>
    </row>
    <row r="80" spans="1:26" s="349" customFormat="1" ht="27" customHeight="1" x14ac:dyDescent="0.35">
      <c r="A80" s="395">
        <v>6</v>
      </c>
      <c r="B80" s="382" t="s">
        <v>258</v>
      </c>
      <c r="C80" s="410" t="s">
        <v>246</v>
      </c>
      <c r="D80" s="399" t="s">
        <v>259</v>
      </c>
      <c r="E80" s="223">
        <v>1</v>
      </c>
      <c r="F80" s="224" t="str">
        <f t="shared" si="13"/>
        <v/>
      </c>
      <c r="G80" s="169"/>
      <c r="H80" s="353" t="s">
        <v>25</v>
      </c>
      <c r="I80" s="356">
        <v>1.087</v>
      </c>
      <c r="J80" s="357">
        <v>6</v>
      </c>
      <c r="K80" s="357">
        <v>108</v>
      </c>
      <c r="L80" s="358">
        <v>432</v>
      </c>
      <c r="M80" s="359">
        <v>1458.33</v>
      </c>
      <c r="N80" s="359">
        <f t="shared" si="14"/>
        <v>291.666</v>
      </c>
      <c r="O80" s="478">
        <f t="shared" si="24"/>
        <v>1749.9959999999999</v>
      </c>
      <c r="P80" s="482"/>
      <c r="Q80" s="400" t="str">
        <f t="shared" si="25"/>
        <v/>
      </c>
      <c r="R80" s="362" t="s">
        <v>260</v>
      </c>
      <c r="S80" s="354" t="s">
        <v>199</v>
      </c>
      <c r="T80" s="353" t="s">
        <v>36</v>
      </c>
      <c r="U80" s="353">
        <f t="shared" si="11"/>
        <v>0</v>
      </c>
      <c r="V80" s="353">
        <f t="shared" si="12"/>
        <v>0</v>
      </c>
      <c r="W80" s="353"/>
      <c r="X80" s="353"/>
      <c r="Y80" s="353"/>
    </row>
    <row r="81" spans="1:26" s="349" customFormat="1" ht="27" customHeight="1" x14ac:dyDescent="0.35">
      <c r="A81" s="377" t="s">
        <v>261</v>
      </c>
      <c r="B81" s="386"/>
      <c r="C81" s="398" t="s">
        <v>104</v>
      </c>
      <c r="D81" s="387"/>
      <c r="E81" s="387"/>
      <c r="F81" s="387"/>
      <c r="G81" s="388" t="s">
        <v>14</v>
      </c>
      <c r="H81" s="387"/>
      <c r="I81" s="389" t="s">
        <v>14</v>
      </c>
      <c r="J81" s="390" t="s">
        <v>14</v>
      </c>
      <c r="K81" s="390" t="s">
        <v>14</v>
      </c>
      <c r="L81" s="390" t="s">
        <v>14</v>
      </c>
      <c r="M81" s="391"/>
      <c r="N81" s="393"/>
      <c r="O81" s="393"/>
      <c r="P81" s="393"/>
      <c r="Q81" s="393"/>
      <c r="R81" s="393" t="s">
        <v>14</v>
      </c>
      <c r="S81" s="394" t="s">
        <v>14</v>
      </c>
      <c r="T81" s="393"/>
      <c r="U81" s="393" t="str">
        <f t="shared" si="11"/>
        <v/>
      </c>
      <c r="V81" s="393" t="str">
        <f t="shared" si="12"/>
        <v/>
      </c>
      <c r="W81" s="393"/>
      <c r="X81" s="393"/>
      <c r="Y81" s="393" t="str">
        <f t="shared" si="6"/>
        <v/>
      </c>
    </row>
    <row r="82" spans="1:26" s="349" customFormat="1" ht="62.25" customHeight="1" x14ac:dyDescent="0.35">
      <c r="A82" s="395">
        <f>IF(ISERR(#REF!+1)=TRUE,1,#REF!+1)</f>
        <v>1</v>
      </c>
      <c r="B82" s="365" t="s">
        <v>262</v>
      </c>
      <c r="C82" s="382" t="s">
        <v>1798</v>
      </c>
      <c r="D82" s="383" t="s">
        <v>263</v>
      </c>
      <c r="E82" s="383">
        <v>1</v>
      </c>
      <c r="F82" s="224" t="str">
        <f t="shared" ref="F82" si="26">IF(ISERROR(IF(G82/E82=0,"",G82/E82))=TRUE,"",IF(G82/E82=0,"",G82/E82))</f>
        <v/>
      </c>
      <c r="G82" s="169"/>
      <c r="H82" s="353" t="s">
        <v>23</v>
      </c>
      <c r="I82" s="356">
        <v>0.13</v>
      </c>
      <c r="J82" s="357">
        <v>24</v>
      </c>
      <c r="K82" s="357">
        <v>456</v>
      </c>
      <c r="L82" s="358">
        <v>2736</v>
      </c>
      <c r="M82" s="359">
        <v>612.5</v>
      </c>
      <c r="N82" s="411">
        <f t="shared" ref="N82" si="27">M82*$S$2</f>
        <v>122.5</v>
      </c>
      <c r="O82" s="478">
        <f t="shared" ref="O82" si="28">SUM(M82,N82)</f>
        <v>735</v>
      </c>
      <c r="P82" s="479">
        <f>ROUND(O82*1.6/10,0)*10</f>
        <v>1180</v>
      </c>
      <c r="Q82" s="400" t="str">
        <f t="shared" ref="Q82" si="29">IF(ISERR(IF(O82*G82=0,"",O82*G82))=TRUE,"",IF(O82*G82=0,"",O82*G82))</f>
        <v/>
      </c>
      <c r="R82" s="362" t="s">
        <v>264</v>
      </c>
      <c r="S82" s="354" t="s">
        <v>265</v>
      </c>
      <c r="T82" s="353" t="s">
        <v>36</v>
      </c>
      <c r="U82" s="353">
        <f t="shared" si="11"/>
        <v>0</v>
      </c>
      <c r="V82" s="353"/>
      <c r="W82" s="353" t="s">
        <v>14</v>
      </c>
      <c r="X82" s="353"/>
      <c r="Y82" s="353"/>
    </row>
    <row r="83" spans="1:26" s="349" customFormat="1" ht="27" customHeight="1" x14ac:dyDescent="0.35">
      <c r="A83" s="377" t="s">
        <v>266</v>
      </c>
      <c r="B83" s="386"/>
      <c r="C83" s="386"/>
      <c r="D83" s="387"/>
      <c r="E83" s="387"/>
      <c r="F83" s="387"/>
      <c r="G83" s="388" t="s">
        <v>14</v>
      </c>
      <c r="H83" s="387"/>
      <c r="I83" s="389" t="s">
        <v>14</v>
      </c>
      <c r="J83" s="390" t="s">
        <v>14</v>
      </c>
      <c r="K83" s="390" t="s">
        <v>14</v>
      </c>
      <c r="L83" s="390" t="s">
        <v>14</v>
      </c>
      <c r="M83" s="391"/>
      <c r="N83" s="393"/>
      <c r="O83" s="393"/>
      <c r="P83" s="393"/>
      <c r="Q83" s="393"/>
      <c r="R83" s="393" t="s">
        <v>14</v>
      </c>
      <c r="S83" s="394" t="s">
        <v>14</v>
      </c>
      <c r="T83" s="393"/>
      <c r="U83" s="393" t="str">
        <f t="shared" si="11"/>
        <v/>
      </c>
      <c r="V83" s="393" t="str">
        <f t="shared" ref="V83:V111" si="30">IFERROR(G83/M83,"")</f>
        <v/>
      </c>
      <c r="W83" s="393"/>
      <c r="X83" s="393"/>
      <c r="Y83" s="393" t="str">
        <f t="shared" ref="Y83:Y113" si="31">IFERROR(((M83-W83)/W83),"")</f>
        <v/>
      </c>
    </row>
    <row r="84" spans="1:26" s="349" customFormat="1" ht="45.6" customHeight="1" x14ac:dyDescent="0.35">
      <c r="A84" s="395">
        <f>IF(ISERR(#REF!+1)=TRUE,1,#REF!+1)</f>
        <v>1</v>
      </c>
      <c r="B84" s="382" t="s">
        <v>267</v>
      </c>
      <c r="C84" s="412" t="s">
        <v>268</v>
      </c>
      <c r="D84" s="399" t="s">
        <v>269</v>
      </c>
      <c r="E84" s="223">
        <v>1</v>
      </c>
      <c r="F84" s="224" t="str">
        <f t="shared" si="13"/>
        <v/>
      </c>
      <c r="G84" s="169"/>
      <c r="H84" s="353" t="s">
        <v>24</v>
      </c>
      <c r="I84" s="356">
        <v>0.24399999999999999</v>
      </c>
      <c r="J84" s="357">
        <v>6</v>
      </c>
      <c r="K84" s="357">
        <v>144</v>
      </c>
      <c r="L84" s="358">
        <v>1008</v>
      </c>
      <c r="M84" s="359">
        <v>1100</v>
      </c>
      <c r="N84" s="411">
        <f t="shared" si="14"/>
        <v>220</v>
      </c>
      <c r="O84" s="478">
        <f t="shared" si="24"/>
        <v>1320</v>
      </c>
      <c r="P84" s="479">
        <f>ROUND(O84*1.6/10,0)*10</f>
        <v>2110</v>
      </c>
      <c r="Q84" s="400" t="str">
        <f t="shared" si="25"/>
        <v/>
      </c>
      <c r="R84" s="362" t="s">
        <v>270</v>
      </c>
      <c r="S84" s="354" t="s">
        <v>271</v>
      </c>
      <c r="T84" s="353" t="s">
        <v>36</v>
      </c>
      <c r="U84" s="353">
        <f t="shared" si="11"/>
        <v>0</v>
      </c>
      <c r="V84" s="353">
        <f t="shared" si="30"/>
        <v>0</v>
      </c>
      <c r="W84" s="353"/>
      <c r="X84" s="353"/>
      <c r="Y84" s="353"/>
    </row>
    <row r="85" spans="1:26" s="349" customFormat="1" ht="48.6" customHeight="1" x14ac:dyDescent="0.35">
      <c r="A85" s="395">
        <v>2</v>
      </c>
      <c r="B85" s="365" t="s">
        <v>272</v>
      </c>
      <c r="C85" s="382" t="s">
        <v>273</v>
      </c>
      <c r="D85" s="399" t="s">
        <v>274</v>
      </c>
      <c r="E85" s="223">
        <v>1</v>
      </c>
      <c r="F85" s="224" t="str">
        <f t="shared" si="13"/>
        <v/>
      </c>
      <c r="G85" s="169"/>
      <c r="H85" s="353" t="s">
        <v>25</v>
      </c>
      <c r="I85" s="356">
        <v>0.28499999999999998</v>
      </c>
      <c r="J85" s="357">
        <v>12</v>
      </c>
      <c r="K85" s="357">
        <v>276</v>
      </c>
      <c r="L85" s="358">
        <v>1380</v>
      </c>
      <c r="M85" s="359">
        <v>441.67</v>
      </c>
      <c r="N85" s="359">
        <f t="shared" si="14"/>
        <v>88.334000000000003</v>
      </c>
      <c r="O85" s="478">
        <f t="shared" si="24"/>
        <v>530.00400000000002</v>
      </c>
      <c r="P85" s="479">
        <f>ROUND(O85*1.6/10,0)*10</f>
        <v>850</v>
      </c>
      <c r="Q85" s="400" t="str">
        <f t="shared" si="25"/>
        <v/>
      </c>
      <c r="R85" s="362" t="s">
        <v>275</v>
      </c>
      <c r="S85" s="354" t="s">
        <v>276</v>
      </c>
      <c r="T85" s="353" t="s">
        <v>36</v>
      </c>
      <c r="U85" s="353">
        <f t="shared" si="11"/>
        <v>0</v>
      </c>
      <c r="V85" s="353">
        <f t="shared" si="30"/>
        <v>0</v>
      </c>
      <c r="W85" s="353"/>
      <c r="X85" s="353"/>
      <c r="Y85" s="353"/>
    </row>
    <row r="86" spans="1:26" s="349" customFormat="1" ht="27" customHeight="1" x14ac:dyDescent="0.35">
      <c r="A86" s="395">
        <v>3</v>
      </c>
      <c r="B86" s="365" t="s">
        <v>277</v>
      </c>
      <c r="C86" s="365"/>
      <c r="D86" s="366" t="s">
        <v>278</v>
      </c>
      <c r="E86" s="366">
        <v>1</v>
      </c>
      <c r="F86" s="366" t="str">
        <f t="shared" si="13"/>
        <v/>
      </c>
      <c r="G86" s="169"/>
      <c r="H86" s="353" t="s">
        <v>25</v>
      </c>
      <c r="I86" s="356">
        <v>0.28499999999999998</v>
      </c>
      <c r="J86" s="357">
        <v>12</v>
      </c>
      <c r="K86" s="357">
        <v>276</v>
      </c>
      <c r="L86" s="358">
        <v>1380</v>
      </c>
      <c r="M86" s="366">
        <v>441.67</v>
      </c>
      <c r="N86" s="366">
        <f t="shared" si="14"/>
        <v>88.334000000000003</v>
      </c>
      <c r="O86" s="483">
        <f t="shared" si="24"/>
        <v>530.00400000000002</v>
      </c>
      <c r="P86" s="479">
        <f>ROUND(O86*1.6/10,0)*10</f>
        <v>850</v>
      </c>
      <c r="Q86" s="400" t="str">
        <f t="shared" si="25"/>
        <v/>
      </c>
      <c r="R86" s="362" t="s">
        <v>279</v>
      </c>
      <c r="S86" s="354" t="s">
        <v>276</v>
      </c>
      <c r="T86" s="353" t="s">
        <v>36</v>
      </c>
      <c r="U86" s="353">
        <f t="shared" si="11"/>
        <v>0</v>
      </c>
      <c r="V86" s="353">
        <f t="shared" si="30"/>
        <v>0</v>
      </c>
      <c r="W86" s="353"/>
      <c r="X86" s="353"/>
      <c r="Y86" s="353"/>
    </row>
    <row r="87" spans="1:26" s="349" customFormat="1" ht="27" customHeight="1" x14ac:dyDescent="0.35">
      <c r="A87" s="377" t="s">
        <v>280</v>
      </c>
      <c r="B87" s="386"/>
      <c r="C87" s="386"/>
      <c r="D87" s="387"/>
      <c r="E87" s="387"/>
      <c r="F87" s="387"/>
      <c r="G87" s="388" t="s">
        <v>14</v>
      </c>
      <c r="H87" s="387"/>
      <c r="I87" s="389" t="s">
        <v>14</v>
      </c>
      <c r="J87" s="390" t="s">
        <v>14</v>
      </c>
      <c r="K87" s="390" t="s">
        <v>14</v>
      </c>
      <c r="L87" s="390" t="s">
        <v>14</v>
      </c>
      <c r="M87" s="391"/>
      <c r="N87" s="393"/>
      <c r="O87" s="393"/>
      <c r="P87" s="393"/>
      <c r="Q87" s="393"/>
      <c r="R87" s="393" t="s">
        <v>14</v>
      </c>
      <c r="S87" s="394" t="s">
        <v>14</v>
      </c>
      <c r="T87" s="393"/>
      <c r="U87" s="393" t="str">
        <f t="shared" si="11"/>
        <v/>
      </c>
      <c r="V87" s="393" t="str">
        <f t="shared" si="30"/>
        <v/>
      </c>
      <c r="W87" s="393"/>
      <c r="X87" s="393"/>
      <c r="Y87" s="393" t="str">
        <f t="shared" si="31"/>
        <v/>
      </c>
    </row>
    <row r="88" spans="1:26" s="349" customFormat="1" ht="40.5" customHeight="1" x14ac:dyDescent="0.35">
      <c r="A88" s="395">
        <f>IF(ISERR(A87+1)=TRUE,1,A87+1)</f>
        <v>1</v>
      </c>
      <c r="B88" s="365" t="s">
        <v>281</v>
      </c>
      <c r="C88" s="382" t="s">
        <v>282</v>
      </c>
      <c r="D88" s="399" t="s">
        <v>283</v>
      </c>
      <c r="E88" s="223">
        <v>1</v>
      </c>
      <c r="F88" s="224" t="str">
        <f t="shared" si="13"/>
        <v/>
      </c>
      <c r="G88" s="169"/>
      <c r="H88" s="353" t="s">
        <v>24</v>
      </c>
      <c r="I88" s="356">
        <v>0.28499999999999998</v>
      </c>
      <c r="J88" s="357">
        <v>12</v>
      </c>
      <c r="K88" s="357">
        <v>276</v>
      </c>
      <c r="L88" s="358">
        <v>1380</v>
      </c>
      <c r="M88" s="413">
        <v>441.67</v>
      </c>
      <c r="N88" s="359">
        <f t="shared" si="14"/>
        <v>88.334000000000003</v>
      </c>
      <c r="O88" s="478">
        <f t="shared" si="24"/>
        <v>530.00400000000002</v>
      </c>
      <c r="P88" s="479">
        <f>ROUND(O88*1.6/10,0)*10</f>
        <v>850</v>
      </c>
      <c r="Q88" s="400" t="str">
        <f t="shared" si="25"/>
        <v/>
      </c>
      <c r="R88" s="362" t="s">
        <v>284</v>
      </c>
      <c r="S88" s="354" t="s">
        <v>276</v>
      </c>
      <c r="T88" s="353" t="s">
        <v>36</v>
      </c>
      <c r="U88" s="353">
        <f t="shared" ref="U88:U111" si="32">IFERROR(G88*I88,"")</f>
        <v>0</v>
      </c>
      <c r="V88" s="353">
        <f t="shared" si="30"/>
        <v>0</v>
      </c>
      <c r="W88" s="353"/>
      <c r="X88" s="353"/>
      <c r="Y88" s="353"/>
    </row>
    <row r="89" spans="1:26" s="349" customFormat="1" ht="27" customHeight="1" x14ac:dyDescent="0.35">
      <c r="A89" s="350" t="s">
        <v>285</v>
      </c>
      <c r="B89" s="414"/>
      <c r="C89" s="414"/>
      <c r="D89" s="415"/>
      <c r="E89" s="415"/>
      <c r="F89" s="415"/>
      <c r="G89" s="416" t="s">
        <v>14</v>
      </c>
      <c r="H89" s="415"/>
      <c r="I89" s="417" t="s">
        <v>14</v>
      </c>
      <c r="J89" s="418" t="s">
        <v>14</v>
      </c>
      <c r="K89" s="418" t="s">
        <v>14</v>
      </c>
      <c r="L89" s="418" t="s">
        <v>14</v>
      </c>
      <c r="M89" s="419"/>
      <c r="N89" s="420"/>
      <c r="O89" s="420"/>
      <c r="P89" s="420"/>
      <c r="Q89" s="420"/>
      <c r="R89" s="420" t="s">
        <v>14</v>
      </c>
      <c r="S89" s="421" t="s">
        <v>14</v>
      </c>
      <c r="T89" s="420"/>
      <c r="U89" s="420" t="str">
        <f t="shared" si="32"/>
        <v/>
      </c>
      <c r="V89" s="420" t="str">
        <f t="shared" si="30"/>
        <v/>
      </c>
      <c r="W89" s="420"/>
      <c r="X89" s="420"/>
      <c r="Y89" s="420" t="str">
        <f t="shared" si="31"/>
        <v/>
      </c>
    </row>
    <row r="90" spans="1:26" s="352" customFormat="1" ht="27" customHeight="1" x14ac:dyDescent="0.35">
      <c r="A90" s="377" t="s">
        <v>286</v>
      </c>
      <c r="B90" s="386"/>
      <c r="C90" s="386"/>
      <c r="D90" s="387"/>
      <c r="E90" s="387"/>
      <c r="F90" s="387"/>
      <c r="G90" s="388" t="s">
        <v>14</v>
      </c>
      <c r="H90" s="387"/>
      <c r="I90" s="389" t="s">
        <v>14</v>
      </c>
      <c r="J90" s="390" t="s">
        <v>14</v>
      </c>
      <c r="K90" s="390" t="s">
        <v>14</v>
      </c>
      <c r="L90" s="390" t="s">
        <v>14</v>
      </c>
      <c r="M90" s="391"/>
      <c r="N90" s="393"/>
      <c r="O90" s="393"/>
      <c r="P90" s="393"/>
      <c r="Q90" s="393"/>
      <c r="R90" s="393" t="s">
        <v>14</v>
      </c>
      <c r="S90" s="394" t="s">
        <v>14</v>
      </c>
      <c r="T90" s="393"/>
      <c r="U90" s="393" t="str">
        <f t="shared" si="32"/>
        <v/>
      </c>
      <c r="V90" s="393" t="str">
        <f t="shared" si="30"/>
        <v/>
      </c>
      <c r="W90" s="393"/>
      <c r="X90" s="393"/>
      <c r="Y90" s="393" t="str">
        <f t="shared" si="31"/>
        <v/>
      </c>
      <c r="Z90" s="349"/>
    </row>
    <row r="91" spans="1:26" s="349" customFormat="1" ht="55.15" customHeight="1" x14ac:dyDescent="0.35">
      <c r="A91" s="422">
        <v>1</v>
      </c>
      <c r="B91" s="354" t="s">
        <v>287</v>
      </c>
      <c r="C91" s="380" t="s">
        <v>288</v>
      </c>
      <c r="D91" s="423" t="s">
        <v>289</v>
      </c>
      <c r="E91" s="381">
        <v>1</v>
      </c>
      <c r="F91" s="381" t="str">
        <f t="shared" ref="F91:F111" si="33">IF(ISERROR(IF(G91/E91=0,"",G91/E91))=TRUE,"",IF(G91/E91=0,"",G91/E91))</f>
        <v/>
      </c>
      <c r="G91" s="169"/>
      <c r="H91" s="353" t="s">
        <v>24</v>
      </c>
      <c r="I91" s="356">
        <v>0.35599999999999998</v>
      </c>
      <c r="J91" s="357">
        <v>12</v>
      </c>
      <c r="K91" s="357">
        <v>252</v>
      </c>
      <c r="L91" s="358">
        <v>1260</v>
      </c>
      <c r="M91" s="359">
        <v>641.66999999999996</v>
      </c>
      <c r="N91" s="359">
        <f t="shared" ref="N91:N111" si="34">M91*$S$2</f>
        <v>128.334</v>
      </c>
      <c r="O91" s="484">
        <f t="shared" si="24"/>
        <v>770.00399999999991</v>
      </c>
      <c r="P91" s="479">
        <f>ROUND(O91*1.6/10,0)*10</f>
        <v>1230</v>
      </c>
      <c r="Q91" s="424" t="str">
        <f t="shared" si="25"/>
        <v/>
      </c>
      <c r="R91" s="362" t="s">
        <v>290</v>
      </c>
      <c r="S91" s="354" t="s">
        <v>291</v>
      </c>
      <c r="T91" s="353" t="s">
        <v>36</v>
      </c>
      <c r="U91" s="353">
        <f t="shared" si="32"/>
        <v>0</v>
      </c>
      <c r="V91" s="353">
        <f t="shared" si="30"/>
        <v>0</v>
      </c>
      <c r="W91" s="353"/>
      <c r="X91" s="353"/>
      <c r="Y91" s="353"/>
    </row>
    <row r="92" spans="1:26" s="349" customFormat="1" ht="46.9" customHeight="1" x14ac:dyDescent="0.35">
      <c r="A92" s="422">
        <v>2</v>
      </c>
      <c r="B92" s="365" t="s">
        <v>292</v>
      </c>
      <c r="C92" s="382" t="s">
        <v>293</v>
      </c>
      <c r="D92" s="399" t="s">
        <v>294</v>
      </c>
      <c r="E92" s="383">
        <v>1</v>
      </c>
      <c r="F92" s="383" t="str">
        <f t="shared" si="33"/>
        <v/>
      </c>
      <c r="G92" s="169"/>
      <c r="H92" s="353" t="s">
        <v>25</v>
      </c>
      <c r="I92" s="356">
        <v>0.36</v>
      </c>
      <c r="J92" s="357">
        <v>12</v>
      </c>
      <c r="K92" s="357">
        <v>252</v>
      </c>
      <c r="L92" s="358">
        <v>1260</v>
      </c>
      <c r="M92" s="359">
        <v>641.66999999999996</v>
      </c>
      <c r="N92" s="359">
        <f t="shared" si="34"/>
        <v>128.334</v>
      </c>
      <c r="O92" s="484">
        <f t="shared" si="24"/>
        <v>770.00399999999991</v>
      </c>
      <c r="P92" s="479">
        <f>ROUND(O92*1.6/10,0)*10</f>
        <v>1230</v>
      </c>
      <c r="Q92" s="360" t="str">
        <f t="shared" si="25"/>
        <v/>
      </c>
      <c r="R92" s="362" t="s">
        <v>295</v>
      </c>
      <c r="S92" s="354" t="s">
        <v>296</v>
      </c>
      <c r="T92" s="353" t="s">
        <v>36</v>
      </c>
      <c r="U92" s="353">
        <f t="shared" si="32"/>
        <v>0</v>
      </c>
      <c r="V92" s="353">
        <f t="shared" si="30"/>
        <v>0</v>
      </c>
      <c r="W92" s="353"/>
      <c r="X92" s="353"/>
      <c r="Y92" s="353"/>
    </row>
    <row r="93" spans="1:26" s="352" customFormat="1" ht="27" customHeight="1" x14ac:dyDescent="0.35">
      <c r="A93" s="425" t="s">
        <v>297</v>
      </c>
      <c r="B93" s="426"/>
      <c r="C93" s="426"/>
      <c r="D93" s="426"/>
      <c r="E93" s="426"/>
      <c r="F93" s="426"/>
      <c r="G93" s="426" t="s">
        <v>14</v>
      </c>
      <c r="H93" s="426"/>
      <c r="I93" s="427" t="s">
        <v>14</v>
      </c>
      <c r="J93" s="426" t="s">
        <v>14</v>
      </c>
      <c r="K93" s="426" t="s">
        <v>14</v>
      </c>
      <c r="L93" s="426" t="s">
        <v>14</v>
      </c>
      <c r="M93" s="426"/>
      <c r="N93" s="426"/>
      <c r="O93" s="485"/>
      <c r="P93" s="485"/>
      <c r="Q93" s="426"/>
      <c r="R93" s="426" t="s">
        <v>14</v>
      </c>
      <c r="S93" s="428" t="s">
        <v>14</v>
      </c>
      <c r="T93" s="426"/>
      <c r="U93" s="426" t="str">
        <f t="shared" si="32"/>
        <v/>
      </c>
      <c r="V93" s="426" t="str">
        <f t="shared" si="30"/>
        <v/>
      </c>
      <c r="W93" s="426"/>
      <c r="X93" s="426"/>
      <c r="Y93" s="426" t="str">
        <f t="shared" si="31"/>
        <v/>
      </c>
      <c r="Z93" s="349"/>
    </row>
    <row r="94" spans="1:26" s="349" customFormat="1" ht="51" x14ac:dyDescent="0.35">
      <c r="A94" s="422">
        <v>1</v>
      </c>
      <c r="B94" s="354" t="s">
        <v>298</v>
      </c>
      <c r="C94" s="380" t="s">
        <v>299</v>
      </c>
      <c r="D94" s="423" t="s">
        <v>300</v>
      </c>
      <c r="E94" s="381">
        <v>1</v>
      </c>
      <c r="F94" s="381" t="str">
        <f t="shared" si="33"/>
        <v/>
      </c>
      <c r="G94" s="169"/>
      <c r="H94" s="353" t="s">
        <v>26</v>
      </c>
      <c r="I94" s="356">
        <v>0.36</v>
      </c>
      <c r="J94" s="357">
        <v>12</v>
      </c>
      <c r="K94" s="357">
        <v>252</v>
      </c>
      <c r="L94" s="358">
        <v>1260</v>
      </c>
      <c r="M94" s="359">
        <v>641.66999999999996</v>
      </c>
      <c r="N94" s="359">
        <f t="shared" si="34"/>
        <v>128.334</v>
      </c>
      <c r="O94" s="484">
        <f t="shared" si="24"/>
        <v>770.00399999999991</v>
      </c>
      <c r="P94" s="479">
        <f>ROUND(O94*1.6/10,0)*10</f>
        <v>1230</v>
      </c>
      <c r="Q94" s="424" t="str">
        <f t="shared" si="25"/>
        <v/>
      </c>
      <c r="R94" s="362" t="s">
        <v>301</v>
      </c>
      <c r="S94" s="354" t="s">
        <v>291</v>
      </c>
      <c r="T94" s="353" t="s">
        <v>36</v>
      </c>
      <c r="U94" s="353">
        <f t="shared" si="32"/>
        <v>0</v>
      </c>
      <c r="V94" s="353">
        <f t="shared" si="30"/>
        <v>0</v>
      </c>
      <c r="W94" s="353"/>
      <c r="X94" s="353"/>
      <c r="Y94" s="353"/>
    </row>
    <row r="95" spans="1:26" s="349" customFormat="1" ht="51" x14ac:dyDescent="0.35">
      <c r="A95" s="422">
        <v>2</v>
      </c>
      <c r="B95" s="365" t="s">
        <v>302</v>
      </c>
      <c r="C95" s="382" t="s">
        <v>303</v>
      </c>
      <c r="D95" s="399" t="s">
        <v>304</v>
      </c>
      <c r="E95" s="383">
        <v>1</v>
      </c>
      <c r="F95" s="383" t="str">
        <f t="shared" si="33"/>
        <v/>
      </c>
      <c r="G95" s="169"/>
      <c r="H95" s="353" t="s">
        <v>24</v>
      </c>
      <c r="I95" s="356">
        <v>0.35599999999999998</v>
      </c>
      <c r="J95" s="357">
        <v>12</v>
      </c>
      <c r="K95" s="357">
        <v>252</v>
      </c>
      <c r="L95" s="358">
        <v>1260</v>
      </c>
      <c r="M95" s="359">
        <v>641.66999999999996</v>
      </c>
      <c r="N95" s="359">
        <f t="shared" si="34"/>
        <v>128.334</v>
      </c>
      <c r="O95" s="484">
        <f t="shared" si="24"/>
        <v>770.00399999999991</v>
      </c>
      <c r="P95" s="479">
        <f>ROUND(O95*1.6/10,0)*10</f>
        <v>1230</v>
      </c>
      <c r="Q95" s="360" t="str">
        <f t="shared" si="25"/>
        <v/>
      </c>
      <c r="R95" s="362" t="s">
        <v>305</v>
      </c>
      <c r="S95" s="354" t="s">
        <v>296</v>
      </c>
      <c r="T95" s="353" t="s">
        <v>36</v>
      </c>
      <c r="U95" s="353">
        <f t="shared" si="32"/>
        <v>0</v>
      </c>
      <c r="V95" s="353">
        <f t="shared" si="30"/>
        <v>0</v>
      </c>
      <c r="W95" s="353"/>
      <c r="X95" s="353"/>
      <c r="Y95" s="353"/>
    </row>
    <row r="96" spans="1:26" s="352" customFormat="1" ht="27" customHeight="1" x14ac:dyDescent="0.35">
      <c r="A96" s="429" t="s">
        <v>306</v>
      </c>
      <c r="B96" s="430"/>
      <c r="C96" s="431"/>
      <c r="D96" s="432"/>
      <c r="E96" s="432"/>
      <c r="F96" s="432"/>
      <c r="G96" s="433" t="s">
        <v>14</v>
      </c>
      <c r="H96" s="434"/>
      <c r="I96" s="435" t="s">
        <v>14</v>
      </c>
      <c r="J96" s="436" t="s">
        <v>14</v>
      </c>
      <c r="K96" s="436" t="s">
        <v>14</v>
      </c>
      <c r="L96" s="436" t="s">
        <v>14</v>
      </c>
      <c r="M96" s="437"/>
      <c r="N96" s="437"/>
      <c r="O96" s="486"/>
      <c r="P96" s="486"/>
      <c r="Q96" s="437"/>
      <c r="R96" s="438" t="s">
        <v>14</v>
      </c>
      <c r="S96" s="439" t="s">
        <v>14</v>
      </c>
      <c r="T96" s="438"/>
      <c r="U96" s="438" t="str">
        <f t="shared" si="32"/>
        <v/>
      </c>
      <c r="V96" s="438" t="str">
        <f t="shared" si="30"/>
        <v/>
      </c>
      <c r="W96" s="438"/>
      <c r="X96" s="438"/>
      <c r="Y96" s="438" t="str">
        <f t="shared" si="31"/>
        <v/>
      </c>
      <c r="Z96" s="349"/>
    </row>
    <row r="97" spans="1:26" s="349" customFormat="1" ht="51" x14ac:dyDescent="0.35">
      <c r="A97" s="354">
        <v>1</v>
      </c>
      <c r="B97" s="354" t="s">
        <v>307</v>
      </c>
      <c r="C97" s="380" t="s">
        <v>308</v>
      </c>
      <c r="D97" s="353" t="s">
        <v>309</v>
      </c>
      <c r="E97" s="353">
        <v>1</v>
      </c>
      <c r="F97" s="353" t="str">
        <f t="shared" si="33"/>
        <v/>
      </c>
      <c r="G97" s="169"/>
      <c r="H97" s="353" t="s">
        <v>26</v>
      </c>
      <c r="I97" s="356">
        <v>0.36</v>
      </c>
      <c r="J97" s="357">
        <v>12</v>
      </c>
      <c r="K97" s="357">
        <v>252</v>
      </c>
      <c r="L97" s="358">
        <v>1260</v>
      </c>
      <c r="M97" s="359">
        <v>641.66999999999996</v>
      </c>
      <c r="N97" s="361">
        <f t="shared" si="34"/>
        <v>128.334</v>
      </c>
      <c r="O97" s="484">
        <f t="shared" si="24"/>
        <v>770.00399999999991</v>
      </c>
      <c r="P97" s="479">
        <f>ROUND(O97*1.6/10,0)*10</f>
        <v>1230</v>
      </c>
      <c r="Q97" s="361" t="str">
        <f t="shared" si="25"/>
        <v/>
      </c>
      <c r="R97" s="362" t="s">
        <v>310</v>
      </c>
      <c r="S97" s="354" t="s">
        <v>311</v>
      </c>
      <c r="T97" s="353" t="s">
        <v>36</v>
      </c>
      <c r="U97" s="353">
        <f t="shared" si="32"/>
        <v>0</v>
      </c>
      <c r="V97" s="353">
        <f t="shared" si="30"/>
        <v>0</v>
      </c>
      <c r="W97" s="353"/>
      <c r="X97" s="353"/>
      <c r="Y97" s="353"/>
    </row>
    <row r="98" spans="1:26" s="349" customFormat="1" ht="54" customHeight="1" x14ac:dyDescent="0.35">
      <c r="A98" s="354">
        <v>2</v>
      </c>
      <c r="B98" s="354" t="s">
        <v>312</v>
      </c>
      <c r="C98" s="382" t="s">
        <v>313</v>
      </c>
      <c r="D98" s="353" t="s">
        <v>314</v>
      </c>
      <c r="E98" s="353">
        <v>1</v>
      </c>
      <c r="F98" s="366" t="str">
        <f t="shared" si="33"/>
        <v/>
      </c>
      <c r="G98" s="169"/>
      <c r="H98" s="353" t="s">
        <v>25</v>
      </c>
      <c r="I98" s="356">
        <v>0.36</v>
      </c>
      <c r="J98" s="357">
        <v>12</v>
      </c>
      <c r="K98" s="357">
        <v>252</v>
      </c>
      <c r="L98" s="358">
        <v>1260</v>
      </c>
      <c r="M98" s="359">
        <v>641.66999999999996</v>
      </c>
      <c r="N98" s="361">
        <f t="shared" si="34"/>
        <v>128.334</v>
      </c>
      <c r="O98" s="484">
        <f t="shared" si="24"/>
        <v>770.00399999999991</v>
      </c>
      <c r="P98" s="479">
        <f>ROUND(O98*1.6/10,0)*10</f>
        <v>1230</v>
      </c>
      <c r="Q98" s="361" t="str">
        <f t="shared" si="25"/>
        <v/>
      </c>
      <c r="R98" s="362" t="s">
        <v>315</v>
      </c>
      <c r="S98" s="354" t="s">
        <v>316</v>
      </c>
      <c r="T98" s="353" t="s">
        <v>36</v>
      </c>
      <c r="U98" s="353">
        <f t="shared" si="32"/>
        <v>0</v>
      </c>
      <c r="V98" s="353">
        <f t="shared" si="30"/>
        <v>0</v>
      </c>
      <c r="W98" s="353"/>
      <c r="X98" s="353"/>
      <c r="Y98" s="353"/>
    </row>
    <row r="99" spans="1:26" s="349" customFormat="1" ht="54" customHeight="1" x14ac:dyDescent="0.35">
      <c r="A99" s="354">
        <v>3</v>
      </c>
      <c r="B99" s="354" t="s">
        <v>317</v>
      </c>
      <c r="C99" s="354" t="s">
        <v>318</v>
      </c>
      <c r="D99" s="353" t="s">
        <v>319</v>
      </c>
      <c r="E99" s="353">
        <v>1</v>
      </c>
      <c r="F99" s="366" t="str">
        <f t="shared" si="33"/>
        <v/>
      </c>
      <c r="G99" s="169"/>
      <c r="H99" s="353" t="s">
        <v>25</v>
      </c>
      <c r="I99" s="356">
        <v>0.18</v>
      </c>
      <c r="J99" s="357">
        <v>6</v>
      </c>
      <c r="K99" s="357">
        <v>300</v>
      </c>
      <c r="L99" s="358">
        <v>1800</v>
      </c>
      <c r="M99" s="359">
        <v>758.33</v>
      </c>
      <c r="N99" s="361">
        <f t="shared" si="34"/>
        <v>151.66600000000003</v>
      </c>
      <c r="O99" s="484">
        <f t="shared" si="24"/>
        <v>909.99600000000009</v>
      </c>
      <c r="P99" s="479">
        <f>ROUND(O99*1.6/10,0)*10</f>
        <v>1460</v>
      </c>
      <c r="Q99" s="361" t="str">
        <f t="shared" si="25"/>
        <v/>
      </c>
      <c r="R99" s="362" t="s">
        <v>320</v>
      </c>
      <c r="S99" s="354" t="s">
        <v>321</v>
      </c>
      <c r="T99" s="353" t="s">
        <v>36</v>
      </c>
      <c r="U99" s="353">
        <f t="shared" si="32"/>
        <v>0</v>
      </c>
      <c r="V99" s="353">
        <f t="shared" si="30"/>
        <v>0</v>
      </c>
      <c r="W99" s="353"/>
      <c r="X99" s="353"/>
      <c r="Y99" s="353"/>
    </row>
    <row r="100" spans="1:26" s="349" customFormat="1" ht="55.9" customHeight="1" x14ac:dyDescent="0.35">
      <c r="A100" s="354">
        <v>4</v>
      </c>
      <c r="B100" s="354" t="s">
        <v>322</v>
      </c>
      <c r="C100" s="382" t="s">
        <v>308</v>
      </c>
      <c r="D100" s="353" t="s">
        <v>323</v>
      </c>
      <c r="E100" s="353">
        <v>1</v>
      </c>
      <c r="F100" s="366" t="str">
        <f t="shared" si="33"/>
        <v/>
      </c>
      <c r="G100" s="169"/>
      <c r="H100" s="353" t="s">
        <v>25</v>
      </c>
      <c r="I100" s="356">
        <v>1.05</v>
      </c>
      <c r="J100" s="357">
        <v>12</v>
      </c>
      <c r="K100" s="357">
        <v>108</v>
      </c>
      <c r="L100" s="358">
        <v>324</v>
      </c>
      <c r="M100" s="359">
        <v>1391.67</v>
      </c>
      <c r="N100" s="361">
        <f t="shared" si="34"/>
        <v>278.334</v>
      </c>
      <c r="O100" s="484">
        <f t="shared" si="24"/>
        <v>1670.0040000000001</v>
      </c>
      <c r="P100" s="362"/>
      <c r="Q100" s="361" t="str">
        <f t="shared" si="25"/>
        <v/>
      </c>
      <c r="R100" s="362" t="s">
        <v>324</v>
      </c>
      <c r="S100" s="354" t="s">
        <v>325</v>
      </c>
      <c r="T100" s="353" t="s">
        <v>36</v>
      </c>
      <c r="U100" s="353">
        <f t="shared" si="32"/>
        <v>0</v>
      </c>
      <c r="V100" s="353">
        <f t="shared" si="30"/>
        <v>0</v>
      </c>
      <c r="W100" s="353"/>
      <c r="X100" s="353"/>
      <c r="Y100" s="353"/>
    </row>
    <row r="101" spans="1:26" s="349" customFormat="1" ht="51.6" customHeight="1" x14ac:dyDescent="0.35">
      <c r="A101" s="354">
        <v>5</v>
      </c>
      <c r="B101" s="354" t="s">
        <v>326</v>
      </c>
      <c r="C101" s="382" t="s">
        <v>313</v>
      </c>
      <c r="D101" s="353" t="s">
        <v>327</v>
      </c>
      <c r="E101" s="353">
        <v>1</v>
      </c>
      <c r="F101" s="366" t="str">
        <f t="shared" si="33"/>
        <v/>
      </c>
      <c r="G101" s="169"/>
      <c r="H101" s="353" t="s">
        <v>25</v>
      </c>
      <c r="I101" s="356">
        <v>1.05</v>
      </c>
      <c r="J101" s="357">
        <v>12</v>
      </c>
      <c r="K101" s="357">
        <v>108</v>
      </c>
      <c r="L101" s="358">
        <v>324</v>
      </c>
      <c r="M101" s="359">
        <v>1391.67</v>
      </c>
      <c r="N101" s="361">
        <f t="shared" si="34"/>
        <v>278.334</v>
      </c>
      <c r="O101" s="484">
        <f t="shared" si="24"/>
        <v>1670.0040000000001</v>
      </c>
      <c r="P101" s="362"/>
      <c r="Q101" s="361" t="str">
        <f t="shared" si="25"/>
        <v/>
      </c>
      <c r="R101" s="362" t="s">
        <v>328</v>
      </c>
      <c r="S101" s="354" t="s">
        <v>329</v>
      </c>
      <c r="T101" s="353" t="s">
        <v>36</v>
      </c>
      <c r="U101" s="353">
        <f t="shared" si="32"/>
        <v>0</v>
      </c>
      <c r="V101" s="353">
        <f t="shared" si="30"/>
        <v>0</v>
      </c>
      <c r="W101" s="353"/>
      <c r="X101" s="353"/>
      <c r="Y101" s="353"/>
    </row>
    <row r="102" spans="1:26" s="349" customFormat="1" ht="51" customHeight="1" x14ac:dyDescent="0.35">
      <c r="A102" s="440">
        <v>6</v>
      </c>
      <c r="B102" s="440" t="s">
        <v>330</v>
      </c>
      <c r="C102" s="440" t="s">
        <v>331</v>
      </c>
      <c r="D102" s="441" t="s">
        <v>332</v>
      </c>
      <c r="E102" s="441">
        <v>1</v>
      </c>
      <c r="F102" s="442" t="str">
        <f t="shared" si="33"/>
        <v/>
      </c>
      <c r="G102" s="169"/>
      <c r="H102" s="353" t="s">
        <v>25</v>
      </c>
      <c r="I102" s="356">
        <v>0.53100000000000003</v>
      </c>
      <c r="J102" s="357">
        <v>12</v>
      </c>
      <c r="K102" s="357">
        <v>180</v>
      </c>
      <c r="L102" s="358">
        <v>720</v>
      </c>
      <c r="M102" s="443">
        <v>1354.17</v>
      </c>
      <c r="N102" s="444">
        <f t="shared" si="34"/>
        <v>270.834</v>
      </c>
      <c r="O102" s="484">
        <f t="shared" si="24"/>
        <v>1625.0040000000001</v>
      </c>
      <c r="P102" s="445"/>
      <c r="Q102" s="444" t="str">
        <f t="shared" si="25"/>
        <v/>
      </c>
      <c r="R102" s="362" t="s">
        <v>333</v>
      </c>
      <c r="S102" s="354" t="s">
        <v>334</v>
      </c>
      <c r="T102" s="353" t="s">
        <v>36</v>
      </c>
      <c r="U102" s="353">
        <f t="shared" si="32"/>
        <v>0</v>
      </c>
      <c r="V102" s="353">
        <f t="shared" si="30"/>
        <v>0</v>
      </c>
      <c r="W102" s="353"/>
      <c r="X102" s="353"/>
      <c r="Y102" s="353"/>
    </row>
    <row r="103" spans="1:26" s="349" customFormat="1" ht="38.25" customHeight="1" x14ac:dyDescent="0.35">
      <c r="A103" s="446" t="s">
        <v>335</v>
      </c>
      <c r="B103" s="447"/>
      <c r="C103" s="448"/>
      <c r="D103" s="448"/>
      <c r="E103" s="448"/>
      <c r="F103" s="448"/>
      <c r="G103" s="448" t="s">
        <v>14</v>
      </c>
      <c r="H103" s="449"/>
      <c r="I103" s="450" t="s">
        <v>14</v>
      </c>
      <c r="J103" s="449" t="s">
        <v>14</v>
      </c>
      <c r="K103" s="449" t="s">
        <v>14</v>
      </c>
      <c r="L103" s="449" t="s">
        <v>14</v>
      </c>
      <c r="M103" s="448"/>
      <c r="N103" s="449"/>
      <c r="O103" s="487"/>
      <c r="P103" s="487"/>
      <c r="Q103" s="448"/>
      <c r="R103" s="449" t="s">
        <v>14</v>
      </c>
      <c r="S103" s="448" t="s">
        <v>14</v>
      </c>
      <c r="T103" s="449"/>
      <c r="U103" s="449" t="str">
        <f t="shared" si="32"/>
        <v/>
      </c>
      <c r="V103" s="449" t="str">
        <f t="shared" si="30"/>
        <v/>
      </c>
      <c r="W103" s="449"/>
      <c r="X103" s="449"/>
      <c r="Y103" s="449" t="str">
        <f t="shared" si="31"/>
        <v/>
      </c>
    </row>
    <row r="104" spans="1:26" s="349" customFormat="1" ht="56.25" customHeight="1" x14ac:dyDescent="0.35">
      <c r="A104" s="451">
        <v>1</v>
      </c>
      <c r="B104" s="354" t="s">
        <v>336</v>
      </c>
      <c r="C104" s="380" t="s">
        <v>337</v>
      </c>
      <c r="D104" s="355" t="s">
        <v>338</v>
      </c>
      <c r="E104" s="381">
        <v>1</v>
      </c>
      <c r="F104" s="381" t="str">
        <f t="shared" si="33"/>
        <v/>
      </c>
      <c r="G104" s="169"/>
      <c r="H104" s="353" t="s">
        <v>25</v>
      </c>
      <c r="I104" s="356">
        <v>0.36</v>
      </c>
      <c r="J104" s="357">
        <v>12</v>
      </c>
      <c r="K104" s="357">
        <v>252</v>
      </c>
      <c r="L104" s="358">
        <v>1260</v>
      </c>
      <c r="M104" s="359">
        <v>641.66999999999996</v>
      </c>
      <c r="N104" s="359">
        <f t="shared" si="34"/>
        <v>128.334</v>
      </c>
      <c r="O104" s="484">
        <f t="shared" si="24"/>
        <v>770.00399999999991</v>
      </c>
      <c r="P104" s="479">
        <f>ROUND(O104*1.6/10,0)*10</f>
        <v>1230</v>
      </c>
      <c r="Q104" s="361" t="str">
        <f t="shared" si="25"/>
        <v/>
      </c>
      <c r="R104" s="362" t="s">
        <v>339</v>
      </c>
      <c r="S104" s="354" t="s">
        <v>340</v>
      </c>
      <c r="T104" s="353" t="s">
        <v>36</v>
      </c>
      <c r="U104" s="353">
        <f t="shared" si="32"/>
        <v>0</v>
      </c>
      <c r="V104" s="353">
        <f t="shared" si="30"/>
        <v>0</v>
      </c>
      <c r="W104" s="353"/>
      <c r="X104" s="353"/>
      <c r="Y104" s="353"/>
    </row>
    <row r="105" spans="1:26" s="349" customFormat="1" ht="56.25" customHeight="1" x14ac:dyDescent="0.35">
      <c r="A105" s="451">
        <v>2</v>
      </c>
      <c r="B105" s="365" t="s">
        <v>341</v>
      </c>
      <c r="C105" s="382" t="s">
        <v>342</v>
      </c>
      <c r="D105" s="355" t="s">
        <v>343</v>
      </c>
      <c r="E105" s="383">
        <v>1</v>
      </c>
      <c r="F105" s="383" t="str">
        <f t="shared" si="33"/>
        <v/>
      </c>
      <c r="G105" s="169"/>
      <c r="H105" s="353" t="s">
        <v>25</v>
      </c>
      <c r="I105" s="356">
        <v>0.36</v>
      </c>
      <c r="J105" s="357">
        <v>12</v>
      </c>
      <c r="K105" s="357">
        <v>252</v>
      </c>
      <c r="L105" s="358">
        <v>1260</v>
      </c>
      <c r="M105" s="359">
        <v>641.66999999999996</v>
      </c>
      <c r="N105" s="359">
        <f t="shared" si="34"/>
        <v>128.334</v>
      </c>
      <c r="O105" s="484">
        <f t="shared" si="24"/>
        <v>770.00399999999991</v>
      </c>
      <c r="P105" s="479">
        <f>ROUND(O105*1.6/10,0)*10</f>
        <v>1230</v>
      </c>
      <c r="Q105" s="361" t="str">
        <f t="shared" si="25"/>
        <v/>
      </c>
      <c r="R105" s="362" t="s">
        <v>344</v>
      </c>
      <c r="S105" s="354" t="s">
        <v>345</v>
      </c>
      <c r="T105" s="353" t="s">
        <v>36</v>
      </c>
      <c r="U105" s="353">
        <f t="shared" si="32"/>
        <v>0</v>
      </c>
      <c r="V105" s="353">
        <f t="shared" si="30"/>
        <v>0</v>
      </c>
      <c r="W105" s="353"/>
      <c r="X105" s="353"/>
      <c r="Y105" s="353"/>
    </row>
    <row r="106" spans="1:26" s="349" customFormat="1" ht="56.25" customHeight="1" x14ac:dyDescent="0.35">
      <c r="A106" s="451">
        <v>3</v>
      </c>
      <c r="B106" s="365" t="s">
        <v>346</v>
      </c>
      <c r="C106" s="380" t="s">
        <v>337</v>
      </c>
      <c r="D106" s="355" t="s">
        <v>347</v>
      </c>
      <c r="E106" s="383">
        <v>1</v>
      </c>
      <c r="F106" s="383" t="str">
        <f t="shared" si="33"/>
        <v/>
      </c>
      <c r="G106" s="169"/>
      <c r="H106" s="353" t="s">
        <v>25</v>
      </c>
      <c r="I106" s="356">
        <v>1.05</v>
      </c>
      <c r="J106" s="357">
        <v>12</v>
      </c>
      <c r="K106" s="357">
        <v>108</v>
      </c>
      <c r="L106" s="358">
        <v>324</v>
      </c>
      <c r="M106" s="359">
        <v>1391.67</v>
      </c>
      <c r="N106" s="359">
        <f t="shared" si="34"/>
        <v>278.334</v>
      </c>
      <c r="O106" s="484">
        <f t="shared" si="24"/>
        <v>1670.0040000000001</v>
      </c>
      <c r="P106" s="478"/>
      <c r="Q106" s="361" t="str">
        <f t="shared" si="25"/>
        <v/>
      </c>
      <c r="R106" s="362" t="s">
        <v>348</v>
      </c>
      <c r="S106" s="354" t="s">
        <v>349</v>
      </c>
      <c r="T106" s="353" t="s">
        <v>36</v>
      </c>
      <c r="U106" s="353">
        <f t="shared" si="32"/>
        <v>0</v>
      </c>
      <c r="V106" s="353">
        <f t="shared" si="30"/>
        <v>0</v>
      </c>
      <c r="W106" s="353"/>
      <c r="X106" s="353"/>
      <c r="Y106" s="353"/>
    </row>
    <row r="107" spans="1:26" s="349" customFormat="1" ht="56.25" customHeight="1" x14ac:dyDescent="0.35">
      <c r="A107" s="451">
        <v>4</v>
      </c>
      <c r="B107" s="452" t="s">
        <v>350</v>
      </c>
      <c r="C107" s="382" t="s">
        <v>342</v>
      </c>
      <c r="D107" s="355" t="s">
        <v>351</v>
      </c>
      <c r="E107" s="384">
        <v>1</v>
      </c>
      <c r="F107" s="384" t="str">
        <f t="shared" si="33"/>
        <v/>
      </c>
      <c r="G107" s="169"/>
      <c r="H107" s="353" t="s">
        <v>25</v>
      </c>
      <c r="I107" s="356">
        <v>1.05</v>
      </c>
      <c r="J107" s="357">
        <v>12</v>
      </c>
      <c r="K107" s="357">
        <v>108</v>
      </c>
      <c r="L107" s="358">
        <v>324</v>
      </c>
      <c r="M107" s="359">
        <v>1391.67</v>
      </c>
      <c r="N107" s="359">
        <f t="shared" si="34"/>
        <v>278.334</v>
      </c>
      <c r="O107" s="484">
        <f t="shared" si="24"/>
        <v>1670.0040000000001</v>
      </c>
      <c r="P107" s="397"/>
      <c r="Q107" s="361" t="str">
        <f t="shared" si="25"/>
        <v/>
      </c>
      <c r="R107" s="362" t="s">
        <v>352</v>
      </c>
      <c r="S107" s="354" t="s">
        <v>353</v>
      </c>
      <c r="T107" s="353" t="s">
        <v>36</v>
      </c>
      <c r="U107" s="353">
        <f t="shared" si="32"/>
        <v>0</v>
      </c>
      <c r="V107" s="353">
        <f t="shared" si="30"/>
        <v>0</v>
      </c>
      <c r="W107" s="353"/>
      <c r="X107" s="353"/>
      <c r="Y107" s="353"/>
    </row>
    <row r="108" spans="1:26" s="349" customFormat="1" ht="56.25" customHeight="1" x14ac:dyDescent="0.35">
      <c r="A108" s="382">
        <v>5</v>
      </c>
      <c r="B108" s="382" t="s">
        <v>354</v>
      </c>
      <c r="C108" s="382" t="s">
        <v>355</v>
      </c>
      <c r="D108" s="355" t="s">
        <v>356</v>
      </c>
      <c r="E108" s="384">
        <v>1</v>
      </c>
      <c r="F108" s="383" t="str">
        <f t="shared" si="33"/>
        <v/>
      </c>
      <c r="G108" s="169"/>
      <c r="H108" s="353" t="s">
        <v>25</v>
      </c>
      <c r="I108" s="356">
        <v>0.10100000000000001</v>
      </c>
      <c r="J108" s="357">
        <v>18</v>
      </c>
      <c r="K108" s="357">
        <v>486</v>
      </c>
      <c r="L108" s="358">
        <v>3888</v>
      </c>
      <c r="M108" s="383">
        <v>1265</v>
      </c>
      <c r="N108" s="359">
        <f t="shared" si="34"/>
        <v>253</v>
      </c>
      <c r="O108" s="478">
        <f t="shared" si="24"/>
        <v>1518</v>
      </c>
      <c r="P108" s="479">
        <f>ROUND(O108*1.6/10,0)*10</f>
        <v>2430</v>
      </c>
      <c r="Q108" s="361" t="str">
        <f t="shared" si="25"/>
        <v/>
      </c>
      <c r="R108" s="362" t="s">
        <v>357</v>
      </c>
      <c r="S108" s="354" t="s">
        <v>358</v>
      </c>
      <c r="T108" s="353" t="s">
        <v>36</v>
      </c>
      <c r="U108" s="353">
        <f t="shared" si="32"/>
        <v>0</v>
      </c>
      <c r="V108" s="353">
        <f t="shared" si="30"/>
        <v>0</v>
      </c>
      <c r="W108" s="353"/>
      <c r="X108" s="353"/>
      <c r="Y108" s="353"/>
    </row>
    <row r="109" spans="1:26" s="352" customFormat="1" ht="30.75" customHeight="1" x14ac:dyDescent="0.35">
      <c r="A109" s="453" t="s">
        <v>359</v>
      </c>
      <c r="B109" s="454"/>
      <c r="C109" s="454"/>
      <c r="D109" s="455"/>
      <c r="E109" s="455"/>
      <c r="F109" s="455"/>
      <c r="G109" s="456" t="s">
        <v>14</v>
      </c>
      <c r="H109" s="455"/>
      <c r="I109" s="457" t="s">
        <v>14</v>
      </c>
      <c r="J109" s="458" t="s">
        <v>14</v>
      </c>
      <c r="K109" s="458" t="s">
        <v>14</v>
      </c>
      <c r="L109" s="458" t="s">
        <v>14</v>
      </c>
      <c r="M109" s="459"/>
      <c r="N109" s="460"/>
      <c r="O109" s="460"/>
      <c r="P109" s="460"/>
      <c r="Q109" s="460"/>
      <c r="R109" s="460" t="s">
        <v>14</v>
      </c>
      <c r="S109" s="461" t="s">
        <v>14</v>
      </c>
      <c r="T109" s="460"/>
      <c r="U109" s="460" t="str">
        <f t="shared" si="32"/>
        <v/>
      </c>
      <c r="V109" s="460" t="str">
        <f t="shared" si="30"/>
        <v/>
      </c>
      <c r="W109" s="460"/>
      <c r="X109" s="460"/>
      <c r="Y109" s="460" t="str">
        <f t="shared" si="31"/>
        <v/>
      </c>
      <c r="Z109" s="349"/>
    </row>
    <row r="110" spans="1:26" s="352" customFormat="1" ht="24.75" customHeight="1" x14ac:dyDescent="0.35">
      <c r="A110" s="350" t="s">
        <v>360</v>
      </c>
      <c r="B110" s="462"/>
      <c r="C110" s="462"/>
      <c r="D110" s="463"/>
      <c r="E110" s="464"/>
      <c r="F110" s="462"/>
      <c r="G110" s="418" t="s">
        <v>14</v>
      </c>
      <c r="H110" s="418"/>
      <c r="I110" s="465" t="s">
        <v>14</v>
      </c>
      <c r="J110" s="464" t="s">
        <v>14</v>
      </c>
      <c r="K110" s="464" t="s">
        <v>14</v>
      </c>
      <c r="L110" s="466" t="s">
        <v>14</v>
      </c>
      <c r="M110" s="466"/>
      <c r="N110" s="466"/>
      <c r="O110" s="488"/>
      <c r="P110" s="488"/>
      <c r="Q110" s="467"/>
      <c r="R110" s="467" t="s">
        <v>14</v>
      </c>
      <c r="S110" s="468" t="s">
        <v>14</v>
      </c>
      <c r="T110" s="467"/>
      <c r="U110" s="467" t="str">
        <f t="shared" si="32"/>
        <v/>
      </c>
      <c r="V110" s="467" t="str">
        <f t="shared" si="30"/>
        <v/>
      </c>
      <c r="W110" s="467"/>
      <c r="X110" s="467"/>
      <c r="Y110" s="467" t="str">
        <f t="shared" si="31"/>
        <v/>
      </c>
      <c r="Z110" s="349"/>
    </row>
    <row r="111" spans="1:26" s="349" customFormat="1" ht="51" x14ac:dyDescent="0.35">
      <c r="A111" s="365">
        <v>2</v>
      </c>
      <c r="B111" s="365" t="s">
        <v>361</v>
      </c>
      <c r="C111" s="365" t="s">
        <v>362</v>
      </c>
      <c r="D111" s="399" t="s">
        <v>363</v>
      </c>
      <c r="E111" s="366">
        <v>6</v>
      </c>
      <c r="F111" s="366" t="str">
        <f t="shared" si="33"/>
        <v/>
      </c>
      <c r="G111" s="169"/>
      <c r="H111" s="353" t="s">
        <v>25</v>
      </c>
      <c r="I111" s="356">
        <v>0.21</v>
      </c>
      <c r="J111" s="357">
        <v>12</v>
      </c>
      <c r="K111" s="357">
        <v>252</v>
      </c>
      <c r="L111" s="358">
        <v>1512</v>
      </c>
      <c r="M111" s="411">
        <v>758.33</v>
      </c>
      <c r="N111" s="411">
        <f t="shared" si="34"/>
        <v>151.66600000000003</v>
      </c>
      <c r="O111" s="484">
        <f t="shared" si="24"/>
        <v>909.99600000000009</v>
      </c>
      <c r="P111" s="479">
        <f>ROUND(O111*1.6/10,0)*10</f>
        <v>1460</v>
      </c>
      <c r="Q111" s="361" t="str">
        <f t="shared" si="25"/>
        <v/>
      </c>
      <c r="R111" s="362" t="s">
        <v>364</v>
      </c>
      <c r="S111" s="354" t="s">
        <v>365</v>
      </c>
      <c r="T111" s="353" t="s">
        <v>36</v>
      </c>
      <c r="U111" s="353">
        <f t="shared" si="32"/>
        <v>0</v>
      </c>
      <c r="V111" s="353">
        <f t="shared" si="30"/>
        <v>0</v>
      </c>
      <c r="W111" s="353"/>
      <c r="X111" s="353"/>
      <c r="Y111" s="353"/>
    </row>
    <row r="112" spans="1:26" hidden="1" x14ac:dyDescent="0.25">
      <c r="M112" s="74"/>
      <c r="O112" s="476"/>
      <c r="P112" s="476"/>
      <c r="Q112" s="77">
        <f>SUM(Q18:Q111)</f>
        <v>0</v>
      </c>
      <c r="T112" s="74" t="s">
        <v>14</v>
      </c>
      <c r="U112" s="74"/>
      <c r="V112" s="74"/>
      <c r="W112" s="74"/>
      <c r="X112" s="74"/>
      <c r="Y112" s="74" t="str">
        <f t="shared" si="31"/>
        <v/>
      </c>
    </row>
    <row r="113" spans="2:25" ht="136.5" hidden="1" x14ac:dyDescent="0.35">
      <c r="B113" s="78" t="s">
        <v>366</v>
      </c>
      <c r="C113" s="79" t="s">
        <v>367</v>
      </c>
      <c r="D113" s="74"/>
      <c r="E113" s="74"/>
      <c r="F113" s="74"/>
      <c r="M113" s="74"/>
      <c r="N113" s="74"/>
      <c r="O113" s="477"/>
      <c r="P113" s="477"/>
      <c r="Q113" s="74"/>
      <c r="T113" s="63" t="s">
        <v>14</v>
      </c>
      <c r="W113" s="80"/>
      <c r="X113" s="81"/>
      <c r="Y113" s="82" t="str">
        <f t="shared" si="31"/>
        <v/>
      </c>
    </row>
    <row r="114" spans="2:25" x14ac:dyDescent="0.25">
      <c r="B114" s="83"/>
    </row>
    <row r="115" spans="2:25" x14ac:dyDescent="0.25">
      <c r="B115" s="83"/>
    </row>
    <row r="116" spans="2:25" x14ac:dyDescent="0.25">
      <c r="B116" s="83"/>
    </row>
    <row r="117" spans="2:25" x14ac:dyDescent="0.25">
      <c r="B117" s="83"/>
    </row>
  </sheetData>
  <mergeCells count="2">
    <mergeCell ref="I17:L17"/>
    <mergeCell ref="B9:O12"/>
  </mergeCells>
  <conditionalFormatting sqref="B76:B77 B62:B64 B71 B69 B79 B51 B35 Q105:Q107 B73 B48:B49 X24:Y24 X27:Y30 X33:Y38 X40:Y45 X47:Y51 X53:Y58 X69:Y74 X76:Y80 X82:Y82 X84:Y86 X88:Y88 X91:Y92 X94:Y95 X97:Y102 X104:Y108 X111:Y111 X60:Y67 T20:Y22 T24:V24 T27:T30 T33:T38 T40:T45 T47:T51 T53:T58 T60:T67 T69:T74 T76:T80 T82 T84:T86 T88 T91:T92 T94:T95 T97:T102 T104:T108 T111">
    <cfRule type="expression" dxfId="49" priority="43" stopIfTrue="1">
      <formula>AND(LEN(B20)&gt;40,$D20&lt;&gt;"")</formula>
    </cfRule>
  </conditionalFormatting>
  <conditionalFormatting sqref="B71">
    <cfRule type="expression" dxfId="48" priority="42" stopIfTrue="1">
      <formula>AND(LEN(B71)&gt;40,$D71&lt;&gt;"")</formula>
    </cfRule>
  </conditionalFormatting>
  <conditionalFormatting sqref="B25">
    <cfRule type="expression" dxfId="47" priority="41" stopIfTrue="1">
      <formula>AND(LEN(B25)&gt;40,$D25&lt;&gt;"")</formula>
    </cfRule>
  </conditionalFormatting>
  <conditionalFormatting sqref="B84">
    <cfRule type="expression" dxfId="46" priority="40" stopIfTrue="1">
      <formula>AND(LEN(B84)&gt;40,$D84&lt;&gt;"")</formula>
    </cfRule>
  </conditionalFormatting>
  <conditionalFormatting sqref="B80">
    <cfRule type="expression" dxfId="45" priority="39" stopIfTrue="1">
      <formula>AND(LEN(B80)&gt;40,$D80&lt;&gt;"")</formula>
    </cfRule>
  </conditionalFormatting>
  <conditionalFormatting sqref="D80">
    <cfRule type="duplicateValues" dxfId="44" priority="38"/>
  </conditionalFormatting>
  <conditionalFormatting sqref="D90">
    <cfRule type="duplicateValues" dxfId="43" priority="37"/>
  </conditionalFormatting>
  <conditionalFormatting sqref="D109">
    <cfRule type="duplicateValues" dxfId="42" priority="36"/>
  </conditionalFormatting>
  <conditionalFormatting sqref="D89">
    <cfRule type="duplicateValues" dxfId="41" priority="44"/>
  </conditionalFormatting>
  <conditionalFormatting sqref="D47">
    <cfRule type="duplicateValues" dxfId="40" priority="35"/>
  </conditionalFormatting>
  <conditionalFormatting sqref="D63">
    <cfRule type="duplicateValues" dxfId="39" priority="34"/>
  </conditionalFormatting>
  <conditionalFormatting sqref="D84">
    <cfRule type="duplicateValues" dxfId="38" priority="33"/>
  </conditionalFormatting>
  <conditionalFormatting sqref="D62">
    <cfRule type="duplicateValues" dxfId="37" priority="32"/>
  </conditionalFormatting>
  <conditionalFormatting sqref="D110">
    <cfRule type="duplicateValues" dxfId="36" priority="31"/>
  </conditionalFormatting>
  <conditionalFormatting sqref="D37">
    <cfRule type="duplicateValues" dxfId="35" priority="30"/>
  </conditionalFormatting>
  <conditionalFormatting sqref="D70">
    <cfRule type="duplicateValues" dxfId="34" priority="29"/>
  </conditionalFormatting>
  <conditionalFormatting sqref="D87">
    <cfRule type="duplicateValues" dxfId="33" priority="28"/>
  </conditionalFormatting>
  <conditionalFormatting sqref="D34">
    <cfRule type="duplicateValues" dxfId="32" priority="27"/>
  </conditionalFormatting>
  <conditionalFormatting sqref="D33">
    <cfRule type="duplicateValues" dxfId="31" priority="26"/>
  </conditionalFormatting>
  <conditionalFormatting sqref="D40">
    <cfRule type="duplicateValues" dxfId="30" priority="25"/>
  </conditionalFormatting>
  <conditionalFormatting sqref="D41">
    <cfRule type="duplicateValues" dxfId="29" priority="24"/>
  </conditionalFormatting>
  <conditionalFormatting sqref="D88">
    <cfRule type="duplicateValues" dxfId="28" priority="23"/>
  </conditionalFormatting>
  <conditionalFormatting sqref="D85">
    <cfRule type="duplicateValues" dxfId="27" priority="22"/>
  </conditionalFormatting>
  <conditionalFormatting sqref="D42">
    <cfRule type="duplicateValues" dxfId="26" priority="21"/>
  </conditionalFormatting>
  <conditionalFormatting sqref="D74">
    <cfRule type="duplicateValues" dxfId="25" priority="20"/>
  </conditionalFormatting>
  <conditionalFormatting sqref="D50">
    <cfRule type="duplicateValues" dxfId="24" priority="19"/>
  </conditionalFormatting>
  <conditionalFormatting sqref="D38">
    <cfRule type="duplicateValues" dxfId="23" priority="18"/>
  </conditionalFormatting>
  <conditionalFormatting sqref="D108">
    <cfRule type="duplicateValues" dxfId="22" priority="17"/>
  </conditionalFormatting>
  <conditionalFormatting sqref="D30">
    <cfRule type="duplicateValues" dxfId="21" priority="15"/>
  </conditionalFormatting>
  <conditionalFormatting sqref="D28">
    <cfRule type="duplicateValues" dxfId="20" priority="14"/>
  </conditionalFormatting>
  <conditionalFormatting sqref="D29 D27">
    <cfRule type="duplicateValues" dxfId="19" priority="16"/>
  </conditionalFormatting>
  <conditionalFormatting sqref="D49">
    <cfRule type="duplicateValues" dxfId="18" priority="13"/>
  </conditionalFormatting>
  <conditionalFormatting sqref="D78">
    <cfRule type="duplicateValues" dxfId="17" priority="12"/>
  </conditionalFormatting>
  <conditionalFormatting sqref="D36">
    <cfRule type="duplicateValues" dxfId="16" priority="11"/>
  </conditionalFormatting>
  <conditionalFormatting sqref="D53:D58">
    <cfRule type="duplicateValues" dxfId="15" priority="10"/>
  </conditionalFormatting>
  <conditionalFormatting sqref="D105:D107">
    <cfRule type="duplicateValues" dxfId="14" priority="45"/>
  </conditionalFormatting>
  <conditionalFormatting sqref="D104">
    <cfRule type="duplicateValues" dxfId="13" priority="9"/>
  </conditionalFormatting>
  <conditionalFormatting sqref="D72 D65">
    <cfRule type="duplicateValues" dxfId="12" priority="46"/>
  </conditionalFormatting>
  <conditionalFormatting sqref="D94:D95">
    <cfRule type="duplicateValues" dxfId="11" priority="47"/>
  </conditionalFormatting>
  <conditionalFormatting sqref="D91:D92">
    <cfRule type="duplicateValues" dxfId="10" priority="48"/>
  </conditionalFormatting>
  <conditionalFormatting sqref="D111">
    <cfRule type="duplicateValues" dxfId="9" priority="49"/>
  </conditionalFormatting>
  <conditionalFormatting sqref="D81 D25 D76:D77 D64 D71 D39 D66:D69 D35 D43:D46 D48 D51 D31:D32 D73 D59 D83">
    <cfRule type="duplicateValues" dxfId="8" priority="50"/>
  </conditionalFormatting>
  <conditionalFormatting sqref="D82">
    <cfRule type="duplicateValues" dxfId="7" priority="8"/>
  </conditionalFormatting>
  <conditionalFormatting sqref="U27:V30 U33:V38 U40:V45 U47:V51 U53:V58 U62:V67 U69:V74 U76:V80 U82:V82 U84:V86 U88:V88 U91:V92 U94:V95 U97:V102 U104:V108 U111:V111">
    <cfRule type="expression" dxfId="6" priority="7" stopIfTrue="1">
      <formula>AND(LEN(U27)&gt;40,$D27&lt;&gt;"")</formula>
    </cfRule>
  </conditionalFormatting>
  <conditionalFormatting sqref="R20:R22 R24 R27:R30 R33:R38 R40:R45 R47:R51 R53:R58 R60:R67 R69:R74 R76:R80 R82 R84:R86 R88 R91:R92 R94:R95 R97:R102 R104:R108 R111">
    <cfRule type="expression" dxfId="5" priority="2" stopIfTrue="1">
      <formula>AND(LEN(R20)&gt;40,$D20&lt;&gt;"")</formula>
    </cfRule>
  </conditionalFormatting>
  <conditionalFormatting sqref="W24 W27:W30 W33:W38 W40:W45 W47:W51 W53:W58 W60:W67 W69:W74 W76:W80 W82 W84:W86 W88 W91:W92 W94:W95 W97:W102 W104:W108 W111 S20:S22 S24 S27:S30 S33:S38 S40:S45 S47:S51 S53:S58 S60:S67 S69:S74 S76:S80 S82 S84:S86 S88 S91:S92 S94:S95 S97:S102 S104:S108 S111">
    <cfRule type="expression" dxfId="4" priority="6" stopIfTrue="1">
      <formula>AND(LEN(S20)&gt;40,$D20&lt;&gt;"")</formula>
    </cfRule>
  </conditionalFormatting>
  <conditionalFormatting sqref="Q20">
    <cfRule type="expression" dxfId="3" priority="5" stopIfTrue="1">
      <formula>AND(LEN(Q20)&gt;40,$D20&lt;&gt;"")</formula>
    </cfRule>
  </conditionalFormatting>
  <conditionalFormatting sqref="D20:D21">
    <cfRule type="duplicateValues" dxfId="2" priority="4"/>
  </conditionalFormatting>
  <conditionalFormatting sqref="D22">
    <cfRule type="duplicateValues" dxfId="1" priority="3"/>
  </conditionalFormatting>
  <conditionalFormatting sqref="U60:V61">
    <cfRule type="expression" dxfId="0" priority="1" stopIfTrue="1">
      <formula>AND(LEN(U60)&gt;40,$D60&lt;&gt;"")</formula>
    </cfRule>
  </conditionalFormatting>
  <dataValidations count="3">
    <dataValidation type="list" allowBlank="1" showInputMessage="1" showErrorMessage="1" sqref="O1">
      <formula1>клиент</formula1>
    </dataValidation>
    <dataValidation allowBlank="1" showInputMessage="1" showErrorMessage="1" errorTitle="Ошибка!" error="Код клиента необходимо внести в ячейку Е1" sqref="L1 G1"/>
    <dataValidation type="list" allowBlank="1" showInputMessage="1" showErrorMessage="1" sqref="M1">
      <formula1>сектор</formula1>
    </dataValidation>
  </dataValidations>
  <pageMargins left="0.31496062992125984" right="0.31496062992125984" top="0.31496062992125984" bottom="0.39370078740157483" header="0.31496062992125984" footer="0.19685039370078741"/>
  <pageSetup scale="10" fitToHeight="25" orientation="portrait" r:id="rId1"/>
  <headerFooter>
    <oddFooter>&amp;L&amp;14Страница: &amp;P из &amp;N&amp;C&amp;1#&amp;"arial"&amp;9&amp;K008000 C1 - Internal use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MX</vt:lpstr>
      <vt:lpstr>BL</vt:lpstr>
      <vt:lpstr>BL!Заголовки_для_печати</vt:lpstr>
      <vt:lpstr>MX!Заголовки_для_печати</vt:lpstr>
      <vt:lpstr>BL!Область_печати</vt:lpstr>
      <vt:lpstr>MX!Область_печати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CHENDYAPINA Elena</dc:creator>
  <cp:lastModifiedBy>User</cp:lastModifiedBy>
  <dcterms:created xsi:type="dcterms:W3CDTF">2015-02-27T09:53:13Z</dcterms:created>
  <dcterms:modified xsi:type="dcterms:W3CDTF">2020-03-10T08:01:18Z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protocol_DPP_04 2019.xlsx</vt:lpwstr>
  </property>
  <property fmtid="{D5CDD505-2E9C-101B-9397-08002B2CF9AE}" pid="3" name="MSIP_Label_645dad89-2096-47a1-b1b1-c9d057667e94_Enabled">
    <vt:lpwstr>True</vt:lpwstr>
  </property>
  <property fmtid="{D5CDD505-2E9C-101B-9397-08002B2CF9AE}" pid="4" name="MSIP_Label_645dad89-2096-47a1-b1b1-c9d057667e94_SiteId">
    <vt:lpwstr>e4e1abd9-eac7-4a71-ab52-da5c998aa7ba</vt:lpwstr>
  </property>
  <property fmtid="{D5CDD505-2E9C-101B-9397-08002B2CF9AE}" pid="5" name="MSIP_Label_645dad89-2096-47a1-b1b1-c9d057667e94_Owner">
    <vt:lpwstr>Nikolay.BUTUZOV@loreal.com</vt:lpwstr>
  </property>
  <property fmtid="{D5CDD505-2E9C-101B-9397-08002B2CF9AE}" pid="6" name="MSIP_Label_645dad89-2096-47a1-b1b1-c9d057667e94_SetDate">
    <vt:lpwstr>2019-07-05T09:01:52.1112938Z</vt:lpwstr>
  </property>
  <property fmtid="{D5CDD505-2E9C-101B-9397-08002B2CF9AE}" pid="7" name="MSIP_Label_645dad89-2096-47a1-b1b1-c9d057667e94_Name">
    <vt:lpwstr>C1 - Internal use</vt:lpwstr>
  </property>
  <property fmtid="{D5CDD505-2E9C-101B-9397-08002B2CF9AE}" pid="8" name="MSIP_Label_645dad89-2096-47a1-b1b1-c9d057667e94_Application">
    <vt:lpwstr>Microsoft Azure Information Protection</vt:lpwstr>
  </property>
  <property fmtid="{D5CDD505-2E9C-101B-9397-08002B2CF9AE}" pid="9" name="MSIP_Label_645dad89-2096-47a1-b1b1-c9d057667e94_Extended_MSFT_Method">
    <vt:lpwstr>Automatic</vt:lpwstr>
  </property>
  <property fmtid="{D5CDD505-2E9C-101B-9397-08002B2CF9AE}" pid="10" name="Sensitivity">
    <vt:lpwstr>C1 - Internal use</vt:lpwstr>
  </property>
</Properties>
</file>