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19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drawings/drawing9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showHorizontalScroll="0" showVerticalScroll="0" xWindow="0" yWindow="0" windowWidth="20490" windowHeight="7620"/>
  </bookViews>
  <sheets>
    <sheet name="НОВОГОДНЯЯ КОЛЛЕКЦИЯ" sheetId="13" r:id="rId1"/>
    <sheet name="14 февраля" sheetId="15" state="hidden" r:id="rId2"/>
    <sheet name="23 февраля" sheetId="14" state="hidden" r:id="rId3"/>
    <sheet name="ДЕТСКИЕ ИГРЫ" sheetId="1" state="hidden" r:id="rId4"/>
    <sheet name="КОНВЕРТЫТ С ШОКОЛАДОМ" sheetId="16" r:id="rId5"/>
    <sheet name="КОФЕ В СТАКАНАХ ПОДАРОЧНЫЙ" sheetId="22" r:id="rId6"/>
    <sheet name="ОТКРЫТКИ С ШОКОЛАДОМ" sheetId="4" r:id="rId7"/>
    <sheet name="КАРТОЧКИ С ШОКОЛАДОМ" sheetId="18" r:id="rId8"/>
    <sheet name="МИНИ-ОТКРЫТКИ С ШОКОЛАДОМ" sheetId="19" r:id="rId9"/>
    <sheet name="НАБОР ШОКОЛАДА 12 КОНФЕТ" sheetId="17" r:id="rId10"/>
    <sheet name="ШОКОЛАДНЫЕ МЕДАЛИ" sheetId="20" r:id="rId11"/>
    <sheet name="НОСКИ В БАНКЕ" sheetId="6" state="hidden" r:id="rId12"/>
    <sheet name="ПОДАРОЧНЫЙ ЧАЙ" sheetId="2" r:id="rId13"/>
    <sheet name="ПОДАРОЧНЫЙ КОФЕ" sheetId="3" r:id="rId14"/>
    <sheet name="ОТКРЫТКИ С ПРЯНИКАМИ" sheetId="8" state="hidden" r:id="rId15"/>
    <sheet name="ОТКРЫТКИ С ЛЕДЕНЦАМИ" sheetId="9" state="hidden" r:id="rId16"/>
    <sheet name="КРЕМ-МЕД" sheetId="7" r:id="rId17"/>
    <sheet name="АРАХИСОВАЯ ПАСТА" sheetId="10" r:id="rId18"/>
    <sheet name="ЭКОБАНТОНЧИКИ" sheetId="12" r:id="rId19"/>
  </sheets>
  <calcPr calcId="124519" iterateDelta="1E-4"/>
</workbook>
</file>

<file path=xl/calcChain.xml><?xml version="1.0" encoding="utf-8"?>
<calcChain xmlns="http://schemas.openxmlformats.org/spreadsheetml/2006/main">
  <c r="F12" i="10"/>
  <c r="F14" i="7"/>
  <c r="F24" i="3"/>
  <c r="F50" i="2"/>
  <c r="F20" i="20"/>
  <c r="F16" i="17"/>
  <c r="F8" i="19"/>
  <c r="F12" i="18"/>
  <c r="F22" i="13"/>
  <c r="F16" i="16"/>
  <c r="F29" i="4"/>
  <c r="F16" i="22"/>
  <c r="F14"/>
  <c r="F13"/>
  <c r="F12"/>
  <c r="F11"/>
  <c r="F10"/>
  <c r="F9"/>
  <c r="F8"/>
  <c r="F7"/>
  <c r="F6"/>
  <c r="F5"/>
  <c r="F4"/>
  <c r="F3"/>
  <c r="F7" i="17"/>
  <c r="F6"/>
  <c r="F5"/>
  <c r="F4"/>
  <c r="F3"/>
  <c r="F15" s="1"/>
  <c r="F4" i="20"/>
  <c r="F6"/>
  <c r="F5"/>
  <c r="F11" i="17"/>
  <c r="F10"/>
  <c r="F5" i="18"/>
  <c r="F4"/>
  <c r="F5" i="16"/>
  <c r="F4"/>
  <c r="F6"/>
  <c r="F7"/>
  <c r="F8"/>
  <c r="F9"/>
  <c r="F10"/>
  <c r="F11"/>
  <c r="F12"/>
  <c r="F13"/>
  <c r="F14"/>
  <c r="F3"/>
  <c r="F18" i="13"/>
  <c r="F17"/>
  <c r="F16"/>
  <c r="F18" i="20"/>
  <c r="F17"/>
  <c r="F16"/>
  <c r="F15"/>
  <c r="F14"/>
  <c r="F13"/>
  <c r="F12"/>
  <c r="F11"/>
  <c r="F10"/>
  <c r="F9"/>
  <c r="F8"/>
  <c r="F7"/>
  <c r="F3"/>
  <c r="F9" i="18"/>
  <c r="F8"/>
  <c r="F7"/>
  <c r="F20" i="13"/>
  <c r="F19"/>
  <c r="F15"/>
  <c r="F14"/>
  <c r="F11"/>
  <c r="F13"/>
  <c r="F9"/>
  <c r="F8"/>
  <c r="F5"/>
  <c r="F4"/>
  <c r="F10"/>
  <c r="F7"/>
  <c r="F6"/>
  <c r="F5" i="19"/>
  <c r="F4"/>
  <c r="F6" i="18"/>
  <c r="F6" i="19"/>
  <c r="F3"/>
  <c r="F10" i="18"/>
  <c r="F3"/>
  <c r="F13" i="17"/>
  <c r="F3" i="13"/>
  <c r="F12" i="17"/>
  <c r="F9"/>
  <c r="F5" i="4"/>
  <c r="F14" i="17"/>
  <c r="F8"/>
  <c r="F6" i="4"/>
  <c r="F7"/>
  <c r="F4"/>
  <c r="F18"/>
  <c r="F12"/>
  <c r="F11"/>
  <c r="F10"/>
  <c r="F9"/>
  <c r="F8"/>
  <c r="F20"/>
  <c r="F19"/>
  <c r="F15" i="22" l="1"/>
  <c r="F21" i="13"/>
  <c r="F7" i="19"/>
  <c r="F19" i="20"/>
  <c r="F11" i="18"/>
  <c r="F7" i="6"/>
  <c r="F6"/>
  <c r="F5"/>
  <c r="F4"/>
  <c r="F12"/>
  <c r="F11"/>
  <c r="F10"/>
  <c r="F9"/>
  <c r="F6" i="14"/>
  <c r="F5"/>
  <c r="F4" i="1"/>
  <c r="F5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3"/>
  <c r="F15" i="16"/>
  <c r="F4" i="15"/>
  <c r="F6"/>
  <c r="F7"/>
  <c r="F8"/>
  <c r="F9"/>
  <c r="F11" s="1"/>
  <c r="F10"/>
  <c r="F5"/>
  <c r="F4" i="14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"/>
  <c r="F34" s="1"/>
  <c r="F13" i="4" l="1"/>
  <c r="F3"/>
  <c r="F14"/>
  <c r="F3" i="6"/>
  <c r="F8"/>
  <c r="F8" i="3"/>
  <c r="F7"/>
  <c r="F6"/>
  <c r="F5"/>
  <c r="F4"/>
  <c r="F3"/>
  <c r="F16" i="4"/>
  <c r="F15"/>
  <c r="F4" i="2"/>
  <c r="F5"/>
  <c r="F6"/>
  <c r="F7"/>
  <c r="F8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3"/>
  <c r="F10"/>
  <c r="F9"/>
  <c r="F13" i="6" l="1"/>
  <c r="F12" i="13"/>
  <c r="F21" i="4"/>
  <c r="F22"/>
  <c r="F23"/>
  <c r="F24"/>
  <c r="F25"/>
  <c r="F26"/>
  <c r="F27"/>
  <c r="F49" i="2"/>
  <c r="F10" i="3"/>
  <c r="F11"/>
  <c r="F12"/>
  <c r="F13"/>
  <c r="F14"/>
  <c r="F15"/>
  <c r="F16"/>
  <c r="F17"/>
  <c r="F18"/>
  <c r="F19"/>
  <c r="F20"/>
  <c r="F21"/>
  <c r="F22"/>
  <c r="F9"/>
  <c r="F4" i="8"/>
  <c r="F5"/>
  <c r="F6"/>
  <c r="F7"/>
  <c r="F8"/>
  <c r="F9"/>
  <c r="F10"/>
  <c r="F3"/>
  <c r="F4" i="9"/>
  <c r="F5"/>
  <c r="F6"/>
  <c r="F7"/>
  <c r="F8"/>
  <c r="F9"/>
  <c r="F10"/>
  <c r="F11"/>
  <c r="F12"/>
  <c r="F13"/>
  <c r="F14"/>
  <c r="F15"/>
  <c r="F16"/>
  <c r="F3"/>
  <c r="F4" i="7"/>
  <c r="F5"/>
  <c r="F6"/>
  <c r="F7"/>
  <c r="F8"/>
  <c r="F9"/>
  <c r="F10"/>
  <c r="F11"/>
  <c r="F12"/>
  <c r="F3"/>
  <c r="F4" i="10"/>
  <c r="F5"/>
  <c r="F6"/>
  <c r="F7"/>
  <c r="F8"/>
  <c r="F9"/>
  <c r="F10"/>
  <c r="F3"/>
  <c r="F4" i="12"/>
  <c r="F5"/>
  <c r="F6"/>
  <c r="F7"/>
  <c r="F8"/>
  <c r="F3"/>
  <c r="F17" i="4"/>
  <c r="F28" l="1"/>
  <c r="F23" i="3"/>
  <c r="F11" i="10"/>
  <c r="F17" i="9"/>
  <c r="F11" i="8"/>
  <c r="F9" i="12"/>
  <c r="F50" i="1"/>
  <c r="F13" i="7"/>
  <c r="F18" i="9" l="1"/>
  <c r="F10" i="12"/>
  <c r="F12" i="8"/>
  <c r="F14" i="6"/>
  <c r="F12" i="15"/>
  <c r="F35" i="14" l="1"/>
  <c r="F51" i="1"/>
</calcChain>
</file>

<file path=xl/sharedStrings.xml><?xml version="1.0" encoding="utf-8"?>
<sst xmlns="http://schemas.openxmlformats.org/spreadsheetml/2006/main" count="911" uniqueCount="490">
  <si>
    <t>Фото</t>
  </si>
  <si>
    <t>Сумма</t>
  </si>
  <si>
    <t>Состав</t>
  </si>
  <si>
    <t>Арахисовая паста "Все хотят орехов" С курагой</t>
  </si>
  <si>
    <t>Арахисовая паста "Все хотят орехов" Сrunch</t>
  </si>
  <si>
    <t>Арахисовая паста "Все хотят орехов" Классическая</t>
  </si>
  <si>
    <t>Арахисовая паста "Все хотят орехов" С кокосом</t>
  </si>
  <si>
    <t>Арахисовая паста "Все хотят орехов" С корицей</t>
  </si>
  <si>
    <t>Арахисовая паста "Все хотят орехов" С шоколадом</t>
  </si>
  <si>
    <t>Экобатончик "Подзарядка для работы"</t>
  </si>
  <si>
    <t>Экобатончик "Подзарядка для спорта"</t>
  </si>
  <si>
    <t>Экобатончик "Подзарядка для учёбы"</t>
  </si>
  <si>
    <t>Экобатончик "Подзарядка для мозга"</t>
  </si>
  <si>
    <t>Экобатончик "Подзарядка для идей"</t>
  </si>
  <si>
    <t>Экобатончик "Подзарядка для творчества"</t>
  </si>
  <si>
    <t>Подарочный набор из 3 продуктов "Для любимой мамочки"</t>
  </si>
  <si>
    <t>Кофе «Вдохновляющий», крем-мед «Любимой мамочке», чай «Самой лучшей мамочке»</t>
  </si>
  <si>
    <t>Подарочный набор из 3 продуктов "Для настоящего мужчины"</t>
  </si>
  <si>
    <t>Кофе «Для крепких мужчин», крем-мед «Настоящий мужской», чай «Суровый мужской»</t>
  </si>
  <si>
    <t>Подарочный набор из 3 продуктов "На все случаи жизни"</t>
  </si>
  <si>
    <t>Кофе «Взбодрись и улыбнись», крем-мед «С сибирским характером», чай «К печенькам»</t>
  </si>
  <si>
    <t>Подарочный набор из 3 продуктов "Для хорошего настроения"</t>
  </si>
  <si>
    <t>Кофе «100 чашек», крем-мед «Банка позитива», чай «Антигрустин»</t>
  </si>
  <si>
    <t>Подарочный набор из 3 продуктов "С Днем рождения"</t>
  </si>
  <si>
    <t>Кофе «Поздравляю с днем рождения», крем-мед «Для душевного чаепития», чай «С Днем рождения»</t>
  </si>
  <si>
    <t>Открытка с леденцом Улыбнись</t>
  </si>
  <si>
    <t>Внутри круглый леденец “Смайл”. Вес 40гр.</t>
  </si>
  <si>
    <t>Открытка с леденцом С днём рождения</t>
  </si>
  <si>
    <t>Внутри леденец “Подарок”.
Вес 50гр.</t>
  </si>
  <si>
    <t>Открытка с леденцом Дарю тебе сладкие мгновения</t>
  </si>
  <si>
    <t>Внутри леденец “Завиток”.
Вес 40гр.</t>
  </si>
  <si>
    <t>Открытка с леденцом Доза позитива</t>
  </si>
  <si>
    <t>Внутри леденец “Ананас”.
Вес 30гр.</t>
  </si>
  <si>
    <t>Открытка с леденцом Настройся на лучшее</t>
  </si>
  <si>
    <t>Внутри леденец “Завиток”. 
Вес 40гр.</t>
  </si>
  <si>
    <t>Открытка с леденцом Молодец! Возьми с полки леденец</t>
  </si>
  <si>
    <t>Внутри леденец “Арбуз”. 
Вес 40 гр.</t>
  </si>
  <si>
    <t>Открытка с леденцом Моё сердце принадлежит тебе</t>
  </si>
  <si>
    <t>Внутри леденец “Сердце”.
Вес 50гр.</t>
  </si>
  <si>
    <t>Открытка с леденцом Поработал-отдохни</t>
  </si>
  <si>
    <t>Внутри леденец “Дельфин”.
Вес 25 гр.</t>
  </si>
  <si>
    <t>Открытка с леденцом Маленькому герою</t>
  </si>
  <si>
    <t>Внутри леденец “Звезда”.
Вес - 20 гр.</t>
  </si>
  <si>
    <t>Открытка с леденцом Моей маленькой феечке</t>
  </si>
  <si>
    <t>Внутри леденец “Завиток”.
Вес 50 гр.</t>
  </si>
  <si>
    <t>Крем-мёд "Банка позитива"</t>
  </si>
  <si>
    <t>Натуральный мёд, сушеный абрикос, сок абрикосовый, B-каротин. Вес 220 гр.</t>
  </si>
  <si>
    <t>Крем-мёд "Для душевного чаепития"</t>
  </si>
  <si>
    <t>Натуральный мёд, экстракт какао. Вес 220 гр.</t>
  </si>
  <si>
    <t>Крем-мёд "Для моей бабушки"</t>
  </si>
  <si>
    <t>Натуральный мёд, ягода черной смородины,
сок черной смородины, сок черной моркови. Вес 220 гр.</t>
  </si>
  <si>
    <t>Крем-мёд "Любимой мамочке"</t>
  </si>
  <si>
    <t>Натуральный мёд, клюква, сок клюквенный, кармин. Вес 220 гр.</t>
  </si>
  <si>
    <t>Крем-мёд "Настоящий мужской"</t>
  </si>
  <si>
    <t>Натуральный мёд, кедровая живица. Вес 220 гр.</t>
  </si>
  <si>
    <t>Крем-мёд "Для хорошего человека"</t>
  </si>
  <si>
    <t xml:space="preserve">Натуральный мёд, ядро грецкого ореха очищенное.
Вес - 220 гр. </t>
  </si>
  <si>
    <t>Крем-мёд "Зая не болей"</t>
  </si>
  <si>
    <t>Натуральный мёд, апельсиновый сок,  апельсин, B-каротин. Вес 220 гр.</t>
  </si>
  <si>
    <t>Крем-мёд "От всего сердца"</t>
  </si>
  <si>
    <t>Натуральный  мёд, клубника, сок клубники, кармин. Вес 220 гр.</t>
  </si>
  <si>
    <t>Крем-мёд "С сибирским характером"</t>
  </si>
  <si>
    <t>Натуральный мёд, хлопковый. Вес 220 гр.</t>
  </si>
  <si>
    <t>Крем-мёд "С супер силой"</t>
  </si>
  <si>
    <t>Натуральный мёд, сок малины, ягода спелой малины, кармин. Вес 220 гр.</t>
  </si>
  <si>
    <t>Кофе 100 чашек улучшателя настроения</t>
  </si>
  <si>
    <t>Натуральный молотый кофе с ароматом банана в шоколаде. Вес 100 гр.</t>
  </si>
  <si>
    <t>Кофе Вдохновляющий</t>
  </si>
  <si>
    <t>Натуральный молотый кофе с ароматом ванили. Вес 100 гр.</t>
  </si>
  <si>
    <t>Крепкий кофе для Крепких мужчин</t>
  </si>
  <si>
    <t>Натуральный молотый кофе Santos Эспрессо. Вес 100 гр.</t>
  </si>
  <si>
    <t>Кофе Взбодрись и улыбнись</t>
  </si>
  <si>
    <t>Натуральный молотый кофе "Ирландский крем". Вес 100 гр.</t>
  </si>
  <si>
    <t>Кофе Для кофеманов</t>
  </si>
  <si>
    <t>Натуральный молотый кофе "Капучино". Вес 100 гр.</t>
  </si>
  <si>
    <t>Кофе Для хорошей компании</t>
  </si>
  <si>
    <t>Натуральный молотый кофе с ароматом шоколада. Вес 100 гр.</t>
  </si>
  <si>
    <t>Кофе Поздравляю с днем рождения</t>
  </si>
  <si>
    <t>Натуральный молотый кофе Santos. Вес 100 гр.</t>
  </si>
  <si>
    <t>Кофе Для хорошего человека</t>
  </si>
  <si>
    <t>Натуральный молотый кофе с ароматом кокоса. Вес 100 гр.</t>
  </si>
  <si>
    <t>Чай романтичный</t>
  </si>
  <si>
    <t>Зелёный чай ганпаудер, стружка кокоса, лепестки василька, натуральные ароматические масла. Вес - 50 гр.</t>
  </si>
  <si>
    <t>Чай моей любимой</t>
  </si>
  <si>
    <t xml:space="preserve">Кусочки яблока, цукаты ананаса и кокоса, кокосовая стружка, каркаде, шиповник, календула, василёк, натуральные ароматические масла. Вес — 50 гр. </t>
  </si>
  <si>
    <t>Чай для горячего парня</t>
  </si>
  <si>
    <t xml:space="preserve">Зелёный чай ганпаудер, цукаты,  ягоды чёрной смородины.  Вес — 50 гр. </t>
  </si>
  <si>
    <t>Чай для настоящих леди</t>
  </si>
  <si>
    <t xml:space="preserve">Ройбуш, кусочки горького шоколада, стружка кокоса и кокосовые цукаты. Вес — 50 гр. </t>
  </si>
  <si>
    <t>Чай лучшей подружке</t>
  </si>
  <si>
    <t xml:space="preserve">Зелёный чай ганпаудер, смесь из кусочков фруктов, лепестков календулы, синего василька, нежной чайной розы и гибискуса.  Вес — 50 гр. </t>
  </si>
  <si>
    <t>Чай любимому папе</t>
  </si>
  <si>
    <t xml:space="preserve">Смесь сортов чёрного чая, дикий чабрец, календула. Вес — 50 гр. </t>
  </si>
  <si>
    <t>Чай Люблю тебя</t>
  </si>
  <si>
    <t xml:space="preserve">Смесь сортов чёрного чая, кусочки яблока, цукаты, лепестки розы и календулы. Вес — 50 гр. </t>
  </si>
  <si>
    <t>Чай Самой лучшей маме</t>
  </si>
  <si>
    <t xml:space="preserve">Зеленый чай сенча, кусочки персика, календула. Вес — 50 гр. </t>
  </si>
  <si>
    <t>Чай суровый мужской</t>
  </si>
  <si>
    <t xml:space="preserve">Смесь классических сортов чёрного чая, имбирь, чёрный перец, гвоздика, кусочки корицы, фенхель и анис. Вес — 50 гр. </t>
  </si>
  <si>
    <t>Чай Хранительнице очага</t>
  </si>
  <si>
    <t xml:space="preserve">Зелёный чай сенча, ягоды клюквы и годжи. Вес — 50 гр. </t>
  </si>
  <si>
    <t>Чай Для яркого утра</t>
  </si>
  <si>
    <t xml:space="preserve">Цейлонский чёрный чай, перечная мята.  Вес — 50 гр. </t>
  </si>
  <si>
    <t>Чай Для отличного учителя</t>
  </si>
  <si>
    <t xml:space="preserve">Зелёный чай ганпаудер, натуральное ароматическое масло бергамота.
Вес - 50 гр.
</t>
  </si>
  <si>
    <t>Чай К печенькам</t>
  </si>
  <si>
    <t xml:space="preserve">Цейлонский чёрный чай, цедра апельсина, кусочки арахиса, гвоздика, корица, лепестки чайной розы. Вес - 50 гр.
</t>
  </si>
  <si>
    <t>Чай 100 чашек хорошего настроения</t>
  </si>
  <si>
    <t>Зелёный чай ганпаудер, стружка кокоса, кусочки цукатов.  Вес — 50 гр.</t>
  </si>
  <si>
    <t>Чай Антигрустин</t>
  </si>
  <si>
    <t xml:space="preserve">Зелёный чай сенча, кусочки сушёного яблока и клубники, календула,  василёк.  Вес — 50 гр. </t>
  </si>
  <si>
    <t>Чай для внутренней гармонии</t>
  </si>
  <si>
    <t>Гибискус, яблоко, вишня, шиповник. Вес — 50 гр.</t>
  </si>
  <si>
    <t>Чай для героя</t>
  </si>
  <si>
    <t xml:space="preserve">          Смесь сортов чёрного чая, мята, мелисса. Вес — 50 гр. </t>
  </si>
  <si>
    <t>Чай Для душевных разговоров</t>
  </si>
  <si>
    <t xml:space="preserve">Мелисса, лист клубники, чабрец, ромашка. Вес — 50 гр. </t>
  </si>
  <si>
    <t>Чай для карьерного роста</t>
  </si>
  <si>
    <t xml:space="preserve">Купаж лучших сортов зелёного чая, календула, лемонграсс, кусочки фруктов.  Вес — 50 гр. </t>
  </si>
  <si>
    <t>Чай Коробка с зеленью</t>
  </si>
  <si>
    <t xml:space="preserve">Китайский зелёный, крупнолистовой чай ганпаудер.  Вес — 50 гр. </t>
  </si>
  <si>
    <t>Чай мотивирующий</t>
  </si>
  <si>
    <t xml:space="preserve">Купаж классических сортов чёрного чая, кусочки шоколада, какао.  Вес — 50 гр. </t>
  </si>
  <si>
    <t>Чай на все случаи</t>
  </si>
  <si>
    <t xml:space="preserve">Смесь сортов цейлонского
чёрного чая, кэроб, натуральные
ароматические масла. Вес — 50 гр. </t>
  </si>
  <si>
    <t>Чай Поздравляю</t>
  </si>
  <si>
    <t>Чёрный цейлонский, крупнолистовой чай. Вес — 50 гр.</t>
  </si>
  <si>
    <t>Чай с днем рождения</t>
  </si>
  <si>
    <t xml:space="preserve">Зелёный чай сенча, женьшень улун, лимонник, имбирь, календула, кусочки фруктов.  Вес — 50 гр. </t>
  </si>
  <si>
    <t>Чай Согревающий</t>
  </si>
  <si>
    <t xml:space="preserve">Чабрец, лист мяты и клубники, фенхель, лаванда, зелень шалфея.  Вес — 50 гр. </t>
  </si>
  <si>
    <t>Чай спасибо</t>
  </si>
  <si>
    <t xml:space="preserve">Лемонграсс, ройбуш, василёк и календула, цедра апельсина, плоды шиповника, каркаде. Вес — 50 гр. </t>
  </si>
  <si>
    <t>Чай Хорошему человеку</t>
  </si>
  <si>
    <t xml:space="preserve">Китайский чёрный чай с кусочками корицы. Вес — 50 гр. </t>
  </si>
  <si>
    <t>Чай Самой лучшей маме + Чай Любимому папе</t>
  </si>
  <si>
    <t xml:space="preserve">Подарочный чай "Самой лучшей маме", Подарочный чай "Любимому папе" 
Вес — 100 гр. </t>
  </si>
  <si>
    <t>Чай Суровый мужской + Чай Для горячего парня</t>
  </si>
  <si>
    <t xml:space="preserve">Подарочный чай "Суровый мужской", Подарочный чай "Для горячего парня" 
Вес — 100 гр. </t>
  </si>
  <si>
    <t>Чай Лучшей подруге + Чай Для настоящей леди</t>
  </si>
  <si>
    <t xml:space="preserve">Подарочный чай "Лучшей подруге", Подарочный чай "Настоящей леди" 
Вес — 100 гр. </t>
  </si>
  <si>
    <t>Чай на все случаи жизни + Чай для душевных разговоров</t>
  </si>
  <si>
    <t xml:space="preserve">Подарочный чай "На все случаи жизни", Подарочный чай "Для душевных разговоров" 
Вес — 100 гр. </t>
  </si>
  <si>
    <t>Чай Антигрустин + Чай Согревающий</t>
  </si>
  <si>
    <t xml:space="preserve">Подарочный чай "Антигрустин", Подарочный чай "Согревающий" 
Вес — 100 гр. </t>
  </si>
  <si>
    <t>Чай Мотивирующий + Чай Для героя</t>
  </si>
  <si>
    <t xml:space="preserve">Подарочный чай "Мотивирующий", Подарочный чай "Для героя" 
Вес — 100 гр. </t>
  </si>
  <si>
    <t>Набор чая "Для настоящего мужчины".</t>
  </si>
  <si>
    <t xml:space="preserve">Подарочный чай "Для горячего парня", Подарочный чай "Суровый мужской", Подарочный чай "Для карьерного роста" 
Вес — 150 гр. </t>
  </si>
  <si>
    <t>Набор чая "Поздравляю". Белый</t>
  </si>
  <si>
    <t xml:space="preserve">Подарочный чай "С днем рождения", Подарочный чай "Хорошему человеку", Подарочный чай "Мотивирующий" 
Вес — 150 гр. </t>
  </si>
  <si>
    <t>Набор чая "Поздравляю". Фиолетовый</t>
  </si>
  <si>
    <t>Набор чая "Для бесценных моментов".</t>
  </si>
  <si>
    <t xml:space="preserve">Подарочный чай "Антигрустин", Подарочный чай "На все случаи", Подарочный чай "100 чешек хорошего настроения" 
Вес — 150 гр. </t>
  </si>
  <si>
    <t xml:space="preserve"> Внутри скрываются 4 плиточки шоколада, каждая в обёртке с тематической картинкой и надписью. Вес - 33 гр</t>
  </si>
  <si>
    <t xml:space="preserve">Открытка "До свиданья, детский сад! (мальчик) " </t>
  </si>
  <si>
    <t xml:space="preserve">Открытка "До свиданья, детский сад! (девочка)" </t>
  </si>
  <si>
    <t>В банке надёжно законсервировано то, что понравится каждому мужчине: НОСКИ *чистые, *целые, *парные, *одинаковые. Носки мужские. Размер: 42-48 (универсальный). Состав: 80% хлопок, 15% полиамид, 5% лайкра. Размер банки: высота - 9,5 см, диаметр - 7,5 см.</t>
  </si>
  <si>
    <t>Турбосчёт</t>
  </si>
  <si>
    <t xml:space="preserve">
«Турбосчёт» поможет дошкольникам эффективно обучиться счёту и сравнению чисел в увлекательной игровой форме. Школьники будут развивать и укреплять эти навыки. Степень сложности игры легко менять, убирая или добавляя карты более высокого уровня. 
Возраст: 6+ 8+
</t>
  </si>
  <si>
    <t>Турбосчёт Форсаж</t>
  </si>
  <si>
    <t xml:space="preserve"> Тот самый Турбосчёт, только ещё сложнее!
Основной принцип игры «Турбосчёт» сохранился, но благодаря некоторым дополнениям, усложнениям и хитростям «Турбосчёт Форсаж» стал ещё увлекательнее и ещё умнее!
Возраст: 7+ 10+
</t>
  </si>
  <si>
    <t>Геометрика</t>
  </si>
  <si>
    <t xml:space="preserve">Азарт и риск — важные элементы «Геометрики», но рисковать здесь нужно с умом, учиться принимать взвешенные решения. Дети быстро вовлекаются в игровой процесс и уже в первые часы узнают основы геометрии. 
 Возраст: 7+ 10+
</t>
  </si>
  <si>
    <t>Геометрика EXTRA</t>
  </si>
  <si>
    <t xml:space="preserve">«Геометрика EXTRA» — это набор дополнительных карт к базовому комплекту «Геометрики». С ним любимая игра станет интереснее, разнообразнее и сложнее. Возраст: 10+
</t>
  </si>
  <si>
    <t>Прогеры</t>
  </si>
  <si>
    <t xml:space="preserve">Многоэтажная 3D-настолка  на алгоритмы, начала программирования и логику. Возраст: 6+ 10+
</t>
  </si>
  <si>
    <t>Цветариум</t>
  </si>
  <si>
    <t xml:space="preserve">
«Цветариум» решает одну важную задачу, которая стоит перед детьми и родителями — освоить таблицу умножения.   Возраст: 7+ 9+
</t>
  </si>
  <si>
    <t>Зверобуквы</t>
  </si>
  <si>
    <t xml:space="preserve">
Если вы решили начать знакомить вашего ребёнка с буквами — попробуйте «Зверобуквы»! Это одна из самых любимых игр у детей и взрослых. Она способствует естественному запоминанию букв в ходе игры. Если алфавит для ребёнка не новинка, но с грамотностью и словарным запасом стоит поработать, «Зверобуквы» придутся весьма кстати.  Возраст: 4+ 8+
</t>
  </si>
  <si>
    <t>Котосовы</t>
  </si>
  <si>
    <t xml:space="preserve">
 Жутко интересная игра на счёт, логику, внимательность, концентрацию и скорость реакции! В этой потрясающе оформленной игре дети учатся моментально определять количество, не пересчитывая. Возраст 4+ 6+
</t>
  </si>
  <si>
    <t>Читай-Хватай</t>
  </si>
  <si>
    <t xml:space="preserve">
Просто знать буквы — это ещё не значит уметь читать! В «Читай-хватай» дети быстро и с удовольствием научатся складывать из букв слова: кто быстрее читает — тот больше собирает. Игра устроена так, что игровой процесс автоматически стимулирует детей читать и повышать скорость чтения.
 Возраст: 4+ 7+
</t>
  </si>
  <si>
    <t>Трафик-джем</t>
  </si>
  <si>
    <t xml:space="preserve">Играя в «Трафик-Джем» дети начинают свободно ориентироваться в числовом ряду от 1 до 50 и легко сравнивать двузначные числа. Игра даёт наглядное представление о понятиях «интервал» и «разница». Возраст:  5+ 8+
</t>
  </si>
  <si>
    <t>Фрукто10</t>
  </si>
  <si>
    <t xml:space="preserve"> Эта игра на развитие навыка скоростного сложения, внимательность и умение концентрироваться не оставит равнодушных среди детей и родителей.  Возраст: 7+ 9+
</t>
  </si>
  <si>
    <t>Делиссимо</t>
  </si>
  <si>
    <t xml:space="preserve">Доли и дроби приятнее учить в игре с пиццами, а не за школьной партой! В этой милой игре вам предстоит немало потрудиться, так как вы работаете на известную и уважаемую итальянскую пиццерию «Делиссимо». Возраст: 6+ 10+
</t>
  </si>
  <si>
    <t>Много-много</t>
  </si>
  <si>
    <t xml:space="preserve"> Без занудного заучивания ребёнок учится перемножать числа от 1 до 5. Игра построена на уникальной методике, которая помогает детям своими глазами увидеть, что такое умножение, и даже подержать его в руках.   Возраст: 5+ 8+
</t>
  </si>
  <si>
    <t>Этажики</t>
  </si>
  <si>
    <t xml:space="preserve">
В ходе увлекательного путешествия игроки научатся быстро складывать и вычитать в уме, освоят сложение и вычитание через десяток. Детей будет трудно уговорить прервать игру хотя бы на время обеда. Зато складывать и вычитать в уме они научатся очень быстро и легко.  Возраст:  4+ 8+
</t>
  </si>
  <si>
    <t>Хронолет</t>
  </si>
  <si>
    <t xml:space="preserve"> Игра поможет детям научиться определять время по циферблату, разобраться как связаны между собой «часы» и «минуты» и научиться оперировать понятием времени и длительностью действий. Возраст: 6+ 10+
</t>
  </si>
  <si>
    <t>Проныры</t>
  </si>
  <si>
    <t xml:space="preserve">«Проныры» — увлекательная игра с оригинальным перелистываемым полем. Уникальная шестиуровневая ходилка. 
Возраст: 5+ 7+
</t>
  </si>
  <si>
    <t>Кругозорник</t>
  </si>
  <si>
    <t xml:space="preserve">Игра  по окружающему миру! Поможет с лёгкостью разобраться со сложными понятиями.  «Почему трава зелёная?», «Куда течёт река?», «А облака из ваты?» — нас окружает столько всего интересного и непонятного!   Возраст: 5+ 8+
</t>
  </si>
  <si>
    <t>Лапочки</t>
  </si>
  <si>
    <t xml:space="preserve">
Эта милая игра знакомит со счётом до пяти и учит определять количество предметов. 
Возраст: 3+ 5+
</t>
  </si>
  <si>
    <t>Зверобуквы English</t>
  </si>
  <si>
    <t xml:space="preserve">Теперь выучить английский алфавит так же просто, как и русский!
Возраст:  6+ 10+
</t>
  </si>
  <si>
    <t>Читай-Хватай English</t>
  </si>
  <si>
    <t xml:space="preserve">«Читай-Хватай English» — английская версия знаменитой игры «Читай-Хватай».
Игра помогает развить навык чтения английских слов. Возраст: 6+ 8+
</t>
  </si>
  <si>
    <t>Геокомплект 2 в 1</t>
  </si>
  <si>
    <t xml:space="preserve"> «Геокомплект 2 в 1» включает:
  Оригинальную «Геометрику», базовый комплект.
 Дополнение «Геометрика EXTRA» — набор дополнительных карточек, которые делают игру динамичнее и сложнее, а также позволяют освоить изрядную порцию новых геометрических понятий.  Возраст: 7+ 10+
</t>
  </si>
  <si>
    <t>Турбокомплект 2 в 1</t>
  </si>
  <si>
    <t xml:space="preserve"> Два хита — «Турбосчёт» и «Турбосчёт Форсаж» — в одной яркой коробке! Возраст:  6+ 10+
</t>
  </si>
  <si>
    <t>Игротека 5+</t>
  </si>
  <si>
    <t xml:space="preserve">«Зверобуквы», «Турбосчёт», «Трафик-Джем», «Этажики» — подборка лучших игр для дошкольника. Упакованы в яркую подарочную коробку. Это идеальная подборка для малышей-дошкольников. Играя в эти игры, ребёнок учит буквы, осваивает порядковый счёт и базовые арифметические операции.
Возраст: 5+
</t>
  </si>
  <si>
    <t>Игротека 7+</t>
  </si>
  <si>
    <t xml:space="preserve">«Читай-Хватай», «Турбосчёт», «Цветариум», «Геометрика». Набор из четырёх хитовых игр «Банды умников» в подарочной упаковке. Лучшие игры для освоения знаний начальной школы. В наборе четыре увлекательных обучающих игры, которые спасут ребёнка в начальных классах школы. Это весёлые игры на чтение, арифметику и геометрию. Полезный подарок для первоклассника! Возраст:  7+
</t>
  </si>
  <si>
    <t>Игротека 9+</t>
  </si>
  <si>
    <t xml:space="preserve">«Цветариум», «Делиссимо», «Геометрика» и «Геометрика Extra».  С этими увлекательными играми ребёнок закрепляет, приумножает и совершенствует знания и навыки, полученные в начальной школе.
 Возраст: 9+
</t>
  </si>
  <si>
    <t>Набор читателя</t>
  </si>
  <si>
    <t xml:space="preserve">Набор из двух игр на чтение: от изучения букв к беглому чтению слов!  Возраст:  4+ 8+
</t>
  </si>
  <si>
    <t>Набор читателя eng</t>
  </si>
  <si>
    <t xml:space="preserve">Набор из двух английских игр: от букв к чтению! Возраст: 6+ 8+
</t>
  </si>
  <si>
    <t>Хватай-набор</t>
  </si>
  <si>
    <t xml:space="preserve">Две яркие и динамичные игры в слова — на русском и на английском!Возраст: 6+ 8+
</t>
  </si>
  <si>
    <t>Играй-умножай!</t>
  </si>
  <si>
    <t xml:space="preserve">Комплект двух развивающих игр «Много-Много» и «Цветариум», который позволит быстро и эффективно освоить таблицу умножения, устный счет и многие смежные темы.  Возраст:  5+ 9+
</t>
  </si>
  <si>
    <t>Зверокомплект</t>
  </si>
  <si>
    <t xml:space="preserve">Соберите полный Зверокомплект и учитесь читать сразу на двух языках: русском и английском! Возраст 4+ 10+
</t>
  </si>
  <si>
    <t xml:space="preserve">Квестик шпионский  </t>
  </si>
  <si>
    <t xml:space="preserve">Квест шпионский ! Вручите подарок эффектно при помощи забавного квеста по квартире! Возраст: 4+
</t>
  </si>
  <si>
    <t xml:space="preserve">Квестик королевский  </t>
  </si>
  <si>
    <t xml:space="preserve">Квест для принцесс — увеличивает радость получения подарка в разы! Вручите подарок эффектно при помощи забавного квеста по квартире!  Возраст: 4+
</t>
  </si>
  <si>
    <t>Набор плакатов</t>
  </si>
  <si>
    <t xml:space="preserve">Обучающие плакаты — это замечательный настенный репетитор. В состав набора входит 10 ярких плакатов размером 34х50 см, упакованных в красивый тубус. </t>
  </si>
  <si>
    <t>Магнитная азбука "ГДЕ ЁЖ?"</t>
  </si>
  <si>
    <t xml:space="preserve">«ГДЕ ЁЖ?» — это стильная магнитная азбука из 54 букв с запоминающимся орнаментом! Возраст: 3+
</t>
  </si>
  <si>
    <t>Магнитная азбука "CtheB"</t>
  </si>
  <si>
    <t xml:space="preserve">«C the B» — это английская магнитная азбука из 54 букв.  Возраст: 4+
</t>
  </si>
  <si>
    <t>ВСЯКИЕ ШТУКИ -ИГРЫ</t>
  </si>
  <si>
    <t>ВСЯКИЕ ШТУКИ -АРАХИСОВАЯ ПАСТА</t>
  </si>
  <si>
    <t>ВСЯКИЕ ШТУКИ -ЭКОБАТОНЧИКИ</t>
  </si>
  <si>
    <t>ВСЯКИЕ ШТУКИ -ОТКРЫТКИ С ЛЕДЕНЦАМИ</t>
  </si>
  <si>
    <t>ВСЯКИЕ ШТУКИ -КРЕМ-МЕД</t>
  </si>
  <si>
    <t>ВСЯКИЕ ШТУКИ -КОФЕ</t>
  </si>
  <si>
    <t>ВСЯКИЕ ШТУКИ -ЧАЙ</t>
  </si>
  <si>
    <t>ВСЯКИЕ ШТУКИ -НОСКИ В БАНКЕ</t>
  </si>
  <si>
    <t>Арахисовая паста АССОРТИ "Для лучших завтраков"</t>
  </si>
  <si>
    <t xml:space="preserve">Арахисовая паста классическая Вес - 80 гр. 
Арахисовая паста с кокосом 
Вес - 80 гр. 
Арахисовая паста Сrunch 
Вес - 80 гр. 
</t>
  </si>
  <si>
    <t>Арахисовая паста АССОРТИ "Для лучших десертов"</t>
  </si>
  <si>
    <t xml:space="preserve">Арахисовая паста с шоколадом Вес - 80 гр. 
Арахисовая паста с курагой  Вес - 80 гр. 
Арахисовая паста с корицей 
Вес - 80 гр. 
</t>
  </si>
  <si>
    <t>ВСЯКИЕ ШТУКИ - ОТКРЫТКИ С ШОКОЛАДОМ</t>
  </si>
  <si>
    <t>Открытка с леденцом Любимой озорнице</t>
  </si>
  <si>
    <t>Внутри леденец “Завиток”. Вес 40гр.</t>
  </si>
  <si>
    <t>Открытка с леденцом Юному открывателю миров</t>
  </si>
  <si>
    <t>Внутри леденец "Сатурн". Вес 22 гр.</t>
  </si>
  <si>
    <t>Открытка с леденцом Весёлого дня рождения</t>
  </si>
  <si>
    <t>Внутри леденец “Подарок”. Вес 40 гр.</t>
  </si>
  <si>
    <t>Открытка с леденцом Самой прекрасной</t>
  </si>
  <si>
    <t>Внутри леденец "Тюльпан". Вес 30 гр.</t>
  </si>
  <si>
    <t>Мини-Квестик Индейский</t>
  </si>
  <si>
    <t>Новинка!</t>
  </si>
  <si>
    <t>Мини- Квестик Волшебный</t>
  </si>
  <si>
    <t>Тетрадь «Реши-пиши, 5–6 лет</t>
  </si>
  <si>
    <t>«Реши-пиши» — это не обычная пропись или набор скучных примеров на сложение и вычитание. Задания для тетрадей спроектированы особым образом, чтобы дети с удовольствием брались за их решение и подолгу не могли оторваться от процесса. </t>
  </si>
  <si>
    <t>Тетрадь «Реши-пиши, 7–8 лет</t>
  </si>
  <si>
    <t>Тетрадь «Реши-пиши, 9–10 лет</t>
  </si>
  <si>
    <t>Квестик пиратский (Мэри)</t>
  </si>
  <si>
    <t xml:space="preserve">Квест пиратский ! Вручите подарок эффектно при помощи забавного квеста по квартире! Возраст: 4+
</t>
  </si>
  <si>
    <t>Квестик пиратский (Джек)</t>
  </si>
  <si>
    <t>Квестик супергеройский (Катя)</t>
  </si>
  <si>
    <t xml:space="preserve">Квест супергеройский ! Вручите подарок эффектно при помощи забавного квеста по квартире! Возраст: 7+
</t>
  </si>
  <si>
    <t>Квестик супергеройский (Макс)</t>
  </si>
  <si>
    <t>ВСЯКИЕ ШТУКИ -ОТКРЫТКИ С ПРЯНИКАМИ</t>
  </si>
  <si>
    <t>Открытка с пряником “Моему золотцу”</t>
  </si>
  <si>
    <t>Открытка с пряником “Любимому медвежонку”</t>
  </si>
  <si>
    <t>Открытка с пряником “Маленькому герою”. Щенок</t>
  </si>
  <si>
    <t>Открытка с пряником “Маленькому исследователю”</t>
  </si>
  <si>
    <t>Открытка с пряником “Моему котёнку”</t>
  </si>
  <si>
    <t>Открытка с пряником “Прекрасной принцессе”</t>
  </si>
  <si>
    <t>Открытка с пряником “Яркой звёздочке”</t>
  </si>
  <si>
    <t>Открытка с пряником “Сладкому зайчонку”</t>
  </si>
  <si>
    <t>Мука пшеничная хлебопекарная в/с, сахар, маргарин, желток яичный сухой, какао-порошок, сахарная пудра, яичный белок сухой, красители Е102, Е122, Е133, ароматизатор пищевой ванилин, разрыхлитель, соль. Вес - 17 гр.</t>
  </si>
  <si>
    <t>Кофе С лучшими пожеланиями лучшему учителю</t>
  </si>
  <si>
    <t>Натуральный молотый кофе “Капучино”. 100% Арабика, сорт высший, обжарка средняя, помол средний. Вес - 100 гр.</t>
  </si>
  <si>
    <t>Чай Замечательному преподавателю</t>
  </si>
  <si>
    <t xml:space="preserve">Смесь сортов чёрного чая, кусочки яблока, цукаты, лепестки розы и календулы, натуральные ароматические масла. Вес: 50 гр. </t>
  </si>
  <si>
    <t xml:space="preserve">Открытка "Лучшему учителю" </t>
  </si>
  <si>
    <t>Наименование</t>
  </si>
  <si>
    <t xml:space="preserve">Оптовая цена </t>
  </si>
  <si>
    <t>Ваш заказ</t>
  </si>
  <si>
    <t>Итоговая сумма</t>
  </si>
  <si>
    <t xml:space="preserve">Открытка "С Новым годом! (Красная кружка)" </t>
  </si>
  <si>
    <t xml:space="preserve">Квест Индейский ! Вручите подарок эффектно при помощи забавного квеста по квартире! Возраст: 6+
</t>
  </si>
  <si>
    <t xml:space="preserve">Квест Волшебный ! Вручите подарок эффектно при помощи забавного квеста по квартире! Возраст: 6+
</t>
  </si>
  <si>
    <t>Мини-Квестик Космический</t>
  </si>
  <si>
    <t xml:space="preserve">Квест Космический ! Вручите подарок эффектно при помощи забавного квеста по квартире! Возраст: 6+
</t>
  </si>
  <si>
    <t>Общая сумма по всем прайсам</t>
  </si>
  <si>
    <t>Открытка с шоколадом Моей чудесной подружке</t>
  </si>
  <si>
    <t xml:space="preserve">Темный шоколад: Сахар, какао-тертое, какао-масло, лецитин соевый, ароматизатор ванилин. Вес - 30 гр. </t>
  </si>
  <si>
    <t>Открытка с шоколадом Суровый мужской шоколад</t>
  </si>
  <si>
    <t>Открытка с шоколадом Улётный шоколад</t>
  </si>
  <si>
    <t>Открытка с шоколадом Маленькой феечке</t>
  </si>
  <si>
    <t>Открытка с шоколадом Юному мечтателю</t>
  </si>
  <si>
    <t>Открытка с шоколадом Всё будет в шоколаде</t>
  </si>
  <si>
    <t>Открытка с шоколадом Улучшатель настроения</t>
  </si>
  <si>
    <t>ВСЯКИЕ ШТУКИ -НОВОГОДНЯЯ КОЛЛЕКЦИЯ</t>
  </si>
  <si>
    <t>Чай к торту С днём рождения</t>
  </si>
  <si>
    <t>Чёрный чай, душица, лист мелиссы.
Вес: 50 гр.</t>
  </si>
  <si>
    <t>НОВИНКА!</t>
  </si>
  <si>
    <t xml:space="preserve"> Чай для праздника Поздравляю</t>
  </si>
  <si>
    <t>Зелёный чай сенча, рябина черноплодная, рябина красноплодная, ананас, календула, роза, ароматизатор “Персик”, ароматизатор “Смородина”. Вес 50 гр</t>
  </si>
  <si>
    <t>Чай Отличной подруге</t>
  </si>
  <si>
    <t>Чёрный чай, гвоздика, корица, имбирь, ароматизатор “Шоколад”.  
Вес: 50 гр.</t>
  </si>
  <si>
    <t>Чай Любимой мамочке</t>
  </si>
  <si>
    <t>Чёрный крупнолистовой чай
Вес: 50 гр.</t>
  </si>
  <si>
    <t>Крепкий чай Для крепких мужчин</t>
  </si>
  <si>
    <t>Горячий чай Для уютного вечера</t>
  </si>
  <si>
    <t>Зелёный чай сенча, кусочки яблока, цукаты ананаса, кокос стружка, календула, ароматизатор “Малина”, ароматизатор “Клубника”.
Вес: 50 гр.</t>
  </si>
  <si>
    <t>Чай Всё будет в шоколаде</t>
  </si>
  <si>
    <t>Купаж классических сортов чёрного чая, кусочки шоколада, какао, ароматизатор “Шоколад”.
Вес: 50 гр.</t>
  </si>
  <si>
    <t>Чай Исполняющий желания</t>
  </si>
  <si>
    <t>Зелёный чай сенча, корица, календула, шиповник, меллисса, лист смородины, ароматизатор “Клубника”. Вес: 50 гр.</t>
  </si>
  <si>
    <t>Финики, изюм, лен, кедровый орех, клюква, фундук. Вес: 75 гр.</t>
  </si>
  <si>
    <t>Финики, изюм, лён, бразильский орех, зеленая гречка, грецкий орех, фундук, какао натуральное 100%.  Вес: 75 гр.</t>
  </si>
  <si>
    <t xml:space="preserve">Финики, изюм, лён, какао тёртое, ваниль. Вес: 75 гр.
</t>
  </si>
  <si>
    <t>Финики, изюм, лён, какао тёртое, ваниль. Вес: 75 гр.</t>
  </si>
  <si>
    <t>Финики, изюм, лён, чернослив, грецкий орех. Вес: 75 гр.</t>
  </si>
  <si>
    <t>Финики, изюм, лен, курага, кунжут. Вес: 75 гр.</t>
  </si>
  <si>
    <t xml:space="preserve">Открытка "Любимой мамочке" </t>
  </si>
  <si>
    <t xml:space="preserve">Открытка "С днем рождения" </t>
  </si>
  <si>
    <t>Кофе Для - кофемана</t>
  </si>
  <si>
    <t xml:space="preserve">Кофе натуральный молотый, ароматизатор “Красный апельсин”. 
100% Арабика. Сорт высший. Обжарка средняя, помол средний. 
Вес - 100 гр. </t>
  </si>
  <si>
    <t>Кофе Для лучших подружек НОВЫЙ</t>
  </si>
  <si>
    <t xml:space="preserve">Кофе натуральный молотый, ароматизатор “Бейлиз”. 
100% Арабика. Сорт высший. Обжарка средняя, помол средний. 
Вес - 100 гр. </t>
  </si>
  <si>
    <t>Кофе Кофемен</t>
  </si>
  <si>
    <t xml:space="preserve">Кофе натуральный молотый, ароматизатор “Бразилия Серрадо”. 
100% Арабика. Сорт высший. Обжарка средняя, помол средний. 
Вес - 100 гр. </t>
  </si>
  <si>
    <t>Кофе Мистер и миссис кофе</t>
  </si>
  <si>
    <t xml:space="preserve">Кофе натуральный молотый Арабика Бразилия Сантос - 70%, Робуста Уганда - 30%. Сорт высший. Обжарка средняя, помол средний. 
Вес - 100 гр. </t>
  </si>
  <si>
    <t>Кофе Офисный</t>
  </si>
  <si>
    <t xml:space="preserve">Кофе натуральный молотый, ароматизатор “Лесной орех”. 
100% Арабика. Сорт высший. Обжарка средняя, помол средний. 
Вес - 100 гр. </t>
  </si>
  <si>
    <t>Кофе Антизасыпин</t>
  </si>
  <si>
    <t xml:space="preserve">Кофе натуральный молотый, ароматизатор “Трюфель”. 
100% Арабика. Сорт высший. Обжарка средняя, помол средний. 
Вес - 100 гр. </t>
  </si>
  <si>
    <t xml:space="preserve">Открытка "Моей дорогой бабушке" </t>
  </si>
  <si>
    <t xml:space="preserve">Открытка "Настоящему мужчине" </t>
  </si>
  <si>
    <t xml:space="preserve">Открытка "Самому лучшему папе" </t>
  </si>
  <si>
    <t>Открытка с шоколадом Дарю моё сердце</t>
  </si>
  <si>
    <t>ВСЯКИЕ ШТУКИ -14 февраля</t>
  </si>
  <si>
    <t>Чай Для защитника отечества</t>
  </si>
  <si>
    <t>Зелёный чай сенча, женьшень улун, лимонник, имбирь, календула, кусочки фруктов, натуральные ароматические масла. Вес 50 гр.</t>
  </si>
  <si>
    <t>Чай С 23 февраля</t>
  </si>
  <si>
    <t>Черный крупнолистовой чай. Вес 50 гр.</t>
  </si>
  <si>
    <t>Чай Папочка, с 23 февраля</t>
  </si>
  <si>
    <t>чёрный чай, гвоздика, корица, имбирь, ароматизатор “Шоколад”. Вес — 50 гр.</t>
  </si>
  <si>
    <t>Чай Незабываемого 23 февраля</t>
  </si>
  <si>
    <t xml:space="preserve">чёрный чай, душица, лист мелиссы. Вес — 50 гр. </t>
  </si>
  <si>
    <t>Кофе Для защитника отечества</t>
  </si>
  <si>
    <t>Натуральный молотый кофе Brasil Santos. 100% Арабика, сорт высший, обжарка средняя, помол средний. Вес - 100 гр.</t>
  </si>
  <si>
    <t>Кофе С 23 февраля</t>
  </si>
  <si>
    <t>Натуральный молотый кофе.  Ароматизатор "Капучино". 100% Арабика, сорт высший, обжарка средняя, помол средний. Вес - 100 гр.</t>
  </si>
  <si>
    <t>Натуральный молотый кофе Santos Эспрессо. 100% Арабика, сорт высший, обжарка средняя, помол средний. Вес - 100 гр.</t>
  </si>
  <si>
    <t>Крем-мёд С 23 февраля</t>
  </si>
  <si>
    <t>Натуральный мёд (хлопковый). Вес 220 гр.</t>
  </si>
  <si>
    <t>Открытка с леденцом 23 февраля - твой лучший день</t>
  </si>
  <si>
    <t>Внутри леденец "Завиток". Вес 40гр.</t>
  </si>
  <si>
    <t>Открытка с леденцом С 23 февраля</t>
  </si>
  <si>
    <t>Открытка с шоколадом С 23 февраля</t>
  </si>
  <si>
    <t xml:space="preserve">Темный шоколад: Сахар, какао-тертое, какао-масло, лецитин соевый, ароматизатор ванилин. 
Вес - 30 гр. </t>
  </si>
  <si>
    <t>Открытка с шоколадом Отцу года</t>
  </si>
  <si>
    <t>Открытка с пряником “Маленькому герою”. Щеночек</t>
  </si>
  <si>
    <t>Внутри пряник в форме щенка. Вес - 17 гр.</t>
  </si>
  <si>
    <t>Подарочный набор из 3 продуктов Поздравляю с 23 февраля</t>
  </si>
  <si>
    <t>Чай "С 23 февраля", Кофе "Для защитника отечества", Крем-мёд "С 23 февраля"</t>
  </si>
  <si>
    <t>ВСЯКИЕ ШТУКИ -23 февраля</t>
  </si>
  <si>
    <t xml:space="preserve">Открытка "С 23 февраля" </t>
  </si>
  <si>
    <t xml:space="preserve"> Носки в банке "С Днем защитника отечества" </t>
  </si>
  <si>
    <t xml:space="preserve"> Носки в банке "Разыскиваются носки для настоящего мужика" </t>
  </si>
  <si>
    <t xml:space="preserve">Конверт  "С днем защитника отечества" </t>
  </si>
  <si>
    <t xml:space="preserve"> Внутри скрываются 9 плиточек шоколада, каждая в обёртке с тематической картинкой и надписью. Вес - 75 гр</t>
  </si>
  <si>
    <t xml:space="preserve">Открытка "С любовью для тебя" </t>
  </si>
  <si>
    <t xml:space="preserve">Конверт  "С  днем 8 марта" </t>
  </si>
  <si>
    <t xml:space="preserve">Конверт  "Набор роковой красотки" </t>
  </si>
  <si>
    <t xml:space="preserve">Конверт  "Моей дорогой бабушке" </t>
  </si>
  <si>
    <t xml:space="preserve">Открытка "С 8 марта" </t>
  </si>
  <si>
    <t xml:space="preserve">Открытка "Моей лучшей подружке" </t>
  </si>
  <si>
    <t xml:space="preserve">Открытка "Моей лучшей подруге" </t>
  </si>
  <si>
    <t xml:space="preserve">Арахис обжаренный, курага, сахар, соль. Вес — 330 гр. 
</t>
  </si>
  <si>
    <t xml:space="preserve">Арахис обжаренный, арахис обжаренный дроблёный, соль. Вес — 330 гр. 
</t>
  </si>
  <si>
    <t xml:space="preserve">Арахис обжаренный, соль. Вес — 330 гр. 
</t>
  </si>
  <si>
    <t xml:space="preserve">Арахис обжаренный, мякоть кокоса (кокосовая стружка). Вес — 330 гр. 
</t>
  </si>
  <si>
    <t xml:space="preserve">Арахис обжаренный, сахар, соль, корица. Вес — 330 гр. 
</t>
  </si>
  <si>
    <t xml:space="preserve">Арахис обжаренный, шоколад молочный 32%. Вес — 330 гр. 
</t>
  </si>
  <si>
    <t>Мир живых организмов такой многообразный, и от этого невероятно интересный! «Кругозорник Биология» — это увлекательное дополнение к основной игре «Кругозорник». Оно поможет легко разобраться даже в самых сложных терминах из области биологии</t>
  </si>
  <si>
    <t>Русский язык учить тяжело. Это неудивительно: столько разных правил, скучные учебники! «Ихний Ихниевич» — это уникальная настольная игра, которая помогает понять и запомнить самые важные термины из курса русского языка с 1 по 6 классы. Ведь играть намного интереснее, чем читать очередной параграф :)</t>
  </si>
  <si>
    <t>Ихний Ихниевич</t>
  </si>
  <si>
    <t>Кругозорник биология</t>
  </si>
  <si>
    <t xml:space="preserve"> Носки в банке "НЗ" </t>
  </si>
  <si>
    <t xml:space="preserve"> Носки в банке "Лучшему папе" </t>
  </si>
  <si>
    <t xml:space="preserve"> Носки в банке "Для VIP персоны" </t>
  </si>
  <si>
    <t xml:space="preserve"> Носки в банке "Носки без дырок" </t>
  </si>
  <si>
    <t xml:space="preserve"> Носки в банке "Носки рыбака" </t>
  </si>
  <si>
    <t>В банке надёжно законсервировано то, что понравится каждому мужчине: НОСКИ *чистые, *целые, *парные, *одинаковые. Носки мужские. Размер: 42-48 (универсальный). Состав: 75% хлопок, 20% спандекс, 5% л/а. Размер банки: высота - 9,5 см, диаметр - 7,5 см.</t>
  </si>
  <si>
    <t xml:space="preserve"> Носки в банке "Носки меткого охотника" </t>
  </si>
  <si>
    <t xml:space="preserve"> Носки в банке "Носки для реального пацана" </t>
  </si>
  <si>
    <t xml:space="preserve"> Носки в банке "Носки любимому мужу" </t>
  </si>
  <si>
    <t>ВСЯКИЕ ШТУКИ -Конверты с шоколадом</t>
  </si>
  <si>
    <t xml:space="preserve">Конверт  "Любимой маме" </t>
  </si>
  <si>
    <t xml:space="preserve">Конверт  "Люблю тебя" </t>
  </si>
  <si>
    <t xml:space="preserve">Конверт  "Любимому мужу" </t>
  </si>
  <si>
    <t xml:space="preserve">Конверт  "Лучшему мастеру маникюра" </t>
  </si>
  <si>
    <t xml:space="preserve">Конверт  "Лучшему парикмахеру" </t>
  </si>
  <si>
    <t xml:space="preserve">Открытка "Love is" </t>
  </si>
  <si>
    <t xml:space="preserve">Конверт  "Тебе сегодня можно все (мужской)" </t>
  </si>
  <si>
    <t xml:space="preserve">Конверт  "Поздравляю" </t>
  </si>
  <si>
    <t xml:space="preserve">Открытка "Поздравляю" </t>
  </si>
  <si>
    <t xml:space="preserve">Открытка "Человеку, у которого все есть" </t>
  </si>
  <si>
    <t xml:space="preserve">Открытка "Люблю тебя" </t>
  </si>
  <si>
    <t>ВСЯКИЕ ШТУКИ - Набор шоколада 12 конфет</t>
  </si>
  <si>
    <t>Набор 12 конфет "С Днем рождения"</t>
  </si>
  <si>
    <t xml:space="preserve"> Внутри скрываются 12 плиточек шоколада, каждая в обёртке с тематической картинкой и надписью. Вес - 115 гр</t>
  </si>
  <si>
    <t>Набор 12 конфет "Love is"</t>
  </si>
  <si>
    <t xml:space="preserve">Конверт  "Сладкой жизни" </t>
  </si>
  <si>
    <t xml:space="preserve">Открытка "Сладкой жизни" </t>
  </si>
  <si>
    <t xml:space="preserve">Открытка "С Новым годом! (2020)" </t>
  </si>
  <si>
    <t xml:space="preserve">Открытка "Ты просто космос" </t>
  </si>
  <si>
    <t xml:space="preserve"> Внутри скрываются 2 золотых слитка шоколада. Вес - 33 гр</t>
  </si>
  <si>
    <t>Набор 12 конфет "Классной девчонке"</t>
  </si>
  <si>
    <t>Набор 12 конфет "Любимому учителю"</t>
  </si>
  <si>
    <t xml:space="preserve">Набор шоколада 12 конфет "С Новым годом!" (Пряничный домик) </t>
  </si>
  <si>
    <t xml:space="preserve"> Внутри скрываются 12 плиточек шоколада, каждая в обёртке с тематической картинкой и надписью. Вес - 33 гр</t>
  </si>
  <si>
    <t>Набор 12 конфет "Лучшему врачу"</t>
  </si>
  <si>
    <t xml:space="preserve">Мини-открытка "С днем рождения" </t>
  </si>
  <si>
    <t xml:space="preserve">Мини-открытка "Спасибо" </t>
  </si>
  <si>
    <t>ВСЯКИЕ ШТУКИ - КАРТОЧКА С ШОКОЛАДОМ</t>
  </si>
  <si>
    <t>Карточка с шоколадом "Счастья тебе!"</t>
  </si>
  <si>
    <t xml:space="preserve"> Внутри скрывается 1 плиточка шоколада с тематической картинкой и надписью. Вес - 9 гр</t>
  </si>
  <si>
    <t xml:space="preserve"> Внутри скрываются 2 плиточки шоколада, каждая в обёртке с тематической картинкой и надписью. Вес - 9 гр</t>
  </si>
  <si>
    <t xml:space="preserve"> Карточка с шоколадом - это возможность сделать именной следкий подарок, написав имя того, кому собираетесь вручить презент. На обороте 2 плиточки шоколада, каждая в обертке с тематической картинкой.  Вес - 15 гр</t>
  </si>
  <si>
    <t>Карточка с шоколадом - это возможность сделать именной следкий подарок, написав имя того, кому собираетесь вручить презент. На обороте 2 плиточки шоколада, каждая в обертке с тематической картинкой.  Вес - 15 гр</t>
  </si>
  <si>
    <t>ВСЯКИЕ ШТУКИ - МИНИ-ОТКРЫТКИ С ШОКОЛАДОМ</t>
  </si>
  <si>
    <t>Карточка с шоколадом "Ты самая красивая!"</t>
  </si>
  <si>
    <t xml:space="preserve">Мини-открытка "Моей подружке" </t>
  </si>
  <si>
    <t xml:space="preserve">Мини-открытка "Поздравляю!" </t>
  </si>
  <si>
    <t xml:space="preserve">Открытка "Волшебного Нового года!" </t>
  </si>
  <si>
    <t xml:space="preserve">Конверт  "С Новым годом!" </t>
  </si>
  <si>
    <t xml:space="preserve">Конверт  "Пряничный домик" </t>
  </si>
  <si>
    <t xml:space="preserve">Набор шоколада 12 конфет "Волшебного Нового года!"  </t>
  </si>
  <si>
    <t xml:space="preserve">Набор шоколада 12 конфет "С Новым годом!" </t>
  </si>
  <si>
    <t xml:space="preserve">Конверт  "С рождеством!" </t>
  </si>
  <si>
    <t xml:space="preserve">Конверт "Счастливого Рождества!" </t>
  </si>
  <si>
    <t xml:space="preserve">Открытка "С Новым годом!" (Крыска) </t>
  </si>
  <si>
    <t xml:space="preserve">Мини-открытка "С Новым годом!" (Дед Мороз) </t>
  </si>
  <si>
    <t xml:space="preserve"> Внутри 1 плиточка шоколада в обёртке с тематической картинкой и надписью. Вес - 8 гр</t>
  </si>
  <si>
    <t xml:space="preserve">Мини-открытка "С Новым годом!" (Крыска) </t>
  </si>
  <si>
    <t>Шоколадная медаль "С Новым годом!" (Крыска)</t>
  </si>
  <si>
    <t>Шоколадная медаль "С Новым годом!"</t>
  </si>
  <si>
    <t>Шоколадная медаль "От Деда Мороза!"</t>
  </si>
  <si>
    <t xml:space="preserve"> Носки в банке "с Новым годом!" </t>
  </si>
  <si>
    <t xml:space="preserve"> Носки в банке "Подарок от Деда Мороза" </t>
  </si>
  <si>
    <t>Карточка с шоколадом "Люблю тебя!"</t>
  </si>
  <si>
    <t>Карточка с шоколадом "Ты мой герой!"</t>
  </si>
  <si>
    <t>Карточка с шоколадом "Ты мой рыцарь!"</t>
  </si>
  <si>
    <t>ВСЯКИЕ ШТУКИ - ШОКОЛАДНЫЕ МЕДАЛИ</t>
  </si>
  <si>
    <t>Медаль "Успешному человеку"</t>
  </si>
  <si>
    <t>Шоколадная медаль - отличный подарок на любой случай. Вес -25 гр.</t>
  </si>
  <si>
    <t>Медаль "Офисному работнику"</t>
  </si>
  <si>
    <t>Медаль "Лучшей маме"</t>
  </si>
  <si>
    <t>Медаль "Настоящему мужику"</t>
  </si>
  <si>
    <t>Медаль "Самому лучшему папе"</t>
  </si>
  <si>
    <t>Медаль "Самому любимому"</t>
  </si>
  <si>
    <t>Медаль "С 1 сентября"</t>
  </si>
  <si>
    <t>Медаль "За хорошие оценки"</t>
  </si>
  <si>
    <t>Медаль "Награда для героя"</t>
  </si>
  <si>
    <t>Медаль "Лучшему учителю"</t>
  </si>
  <si>
    <t>Медаль "Для хорошего человека"</t>
  </si>
  <si>
    <t>Медаль "Любимой сестренке"</t>
  </si>
  <si>
    <t>Медаль "Лучшему папе"</t>
  </si>
  <si>
    <t>Карточка с шоколадом "Моему лучшему учителю!"</t>
  </si>
  <si>
    <t>Карточка с шоколадом "Моему лучшему преподавателю!"</t>
  </si>
  <si>
    <t>Набор 12 конфет "Сладости для моей радости"</t>
  </si>
  <si>
    <t>Набор 12 конфет "Настоящему мужику"</t>
  </si>
  <si>
    <t>Медаль "Самому послушному мальчику"</t>
  </si>
  <si>
    <t>Медаль "Самой послушной девочке"</t>
  </si>
  <si>
    <t>Медаль "Классному шефу"</t>
  </si>
  <si>
    <t>Набор 12 конфет "Самому доброму и любящему папе"</t>
  </si>
  <si>
    <t>Набор 12 конфет "Моему самому лучшему папочке"</t>
  </si>
  <si>
    <t>Набор 12 конфет "Моей самой красивой мамочке"</t>
  </si>
  <si>
    <t>Набор 12 конфет "Самой заМУРчательной маме"</t>
  </si>
  <si>
    <t>Набор 12 конфет "Самой любимой бабушке"</t>
  </si>
  <si>
    <t>ВСЯКИЕ ШТУКИ -Кофе в дизайнерских стаканах</t>
  </si>
  <si>
    <t xml:space="preserve">Кофе "Для лучших подруг" </t>
  </si>
  <si>
    <t>Кофе "Офисный"</t>
  </si>
  <si>
    <t>Кофе "Для отличного дня"</t>
  </si>
  <si>
    <t>Кофе "Для кофемана"</t>
  </si>
  <si>
    <t>Кофе "Для папы"</t>
  </si>
  <si>
    <t>Кофе "Взбодрись и улыбнись"</t>
  </si>
  <si>
    <t>Кофе "Любимой маме"</t>
  </si>
  <si>
    <t>Кофе "Поздравляю"</t>
  </si>
  <si>
    <t>Кофе "Улучшатель настроения"</t>
  </si>
  <si>
    <t>Кофе "Крепкий кофе для крепуих мужчин"</t>
  </si>
  <si>
    <t xml:space="preserve"> Свежемолотый ароматный кофе в дизайнерском стакане. Внутри герметичный пакет. 100% арабика. Сорт "Бразилия Сантос". Вес - 50 гр</t>
  </si>
</sst>
</file>

<file path=xl/styles.xml><?xml version="1.0" encoding="utf-8"?>
<styleSheet xmlns="http://schemas.openxmlformats.org/spreadsheetml/2006/main">
  <fonts count="38">
    <font>
      <sz val="11"/>
      <color theme="1"/>
      <name val="Calibri"/>
      <family val="2"/>
      <charset val="204"/>
      <scheme val="minor"/>
    </font>
    <font>
      <b/>
      <sz val="24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00B050"/>
      <name val="Times New Roman"/>
      <family val="1"/>
      <charset val="204"/>
    </font>
    <font>
      <sz val="11"/>
      <color rgb="FF434D53"/>
      <name val="Arial"/>
      <family val="2"/>
      <charset val="204"/>
    </font>
    <font>
      <b/>
      <u/>
      <sz val="11"/>
      <color rgb="FF434D53"/>
      <name val="Arial"/>
      <family val="2"/>
      <charset val="204"/>
    </font>
    <font>
      <b/>
      <sz val="16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  <font>
      <b/>
      <i/>
      <sz val="36"/>
      <name val="Book Antiqua"/>
      <family val="1"/>
      <charset val="204"/>
    </font>
    <font>
      <sz val="12"/>
      <name val="Calibri"/>
      <family val="2"/>
      <charset val="204"/>
      <scheme val="minor"/>
    </font>
    <font>
      <b/>
      <sz val="18"/>
      <name val="Times New Roman"/>
      <family val="1"/>
      <charset val="204"/>
    </font>
    <font>
      <b/>
      <sz val="36"/>
      <color rgb="FFFF0000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b/>
      <sz val="16"/>
      <name val="Book Antiqua"/>
      <family val="1"/>
      <charset val="204"/>
    </font>
    <font>
      <b/>
      <i/>
      <sz val="18"/>
      <name val="Book Antiqua"/>
      <family val="1"/>
      <charset val="204"/>
    </font>
    <font>
      <b/>
      <sz val="18"/>
      <color theme="0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b/>
      <sz val="18"/>
      <name val="Calibri"/>
      <family val="2"/>
      <charset val="204"/>
      <scheme val="minor"/>
    </font>
    <font>
      <b/>
      <sz val="18"/>
      <name val="Book Antiqua"/>
      <family val="1"/>
      <charset val="204"/>
    </font>
    <font>
      <b/>
      <sz val="12"/>
      <name val="Calibri"/>
      <family val="2"/>
      <charset val="204"/>
      <scheme val="minor"/>
    </font>
    <font>
      <sz val="48"/>
      <color theme="1"/>
      <name val="Calibri"/>
      <family val="2"/>
      <charset val="204"/>
      <scheme val="minor"/>
    </font>
    <font>
      <sz val="12"/>
      <color rgb="FF00B050"/>
      <name val="Calibri"/>
      <family val="2"/>
      <charset val="204"/>
      <scheme val="minor"/>
    </font>
    <font>
      <b/>
      <sz val="16"/>
      <color theme="0"/>
      <name val="Calibri"/>
      <family val="2"/>
      <charset val="204"/>
      <scheme val="minor"/>
    </font>
    <font>
      <b/>
      <i/>
      <sz val="16"/>
      <name val="Times New Roman"/>
      <family val="1"/>
      <charset val="204"/>
    </font>
    <font>
      <sz val="16"/>
      <name val="Times New Roman"/>
      <family val="1"/>
      <charset val="204"/>
    </font>
    <font>
      <b/>
      <sz val="18"/>
      <color rgb="FF1D1D1D"/>
      <name val="Calibri"/>
      <family val="2"/>
      <charset val="204"/>
      <scheme val="minor"/>
    </font>
    <font>
      <b/>
      <sz val="18"/>
      <color rgb="FF434D53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1D1D1D"/>
      <name val="Times New Roman"/>
      <family val="1"/>
      <charset val="204"/>
    </font>
    <font>
      <sz val="28"/>
      <color rgb="FFFF0000"/>
      <name val="Calibri"/>
      <family val="2"/>
      <charset val="204"/>
      <scheme val="minor"/>
    </font>
    <font>
      <b/>
      <i/>
      <sz val="33"/>
      <name val="Book Antiqua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46">
    <xf numFmtId="0" fontId="0" fillId="0" borderId="0" xfId="0"/>
    <xf numFmtId="0" fontId="0" fillId="0" borderId="0" xfId="0" applyFill="1"/>
    <xf numFmtId="0" fontId="2" fillId="2" borderId="2" xfId="0" applyFont="1" applyFill="1" applyBorder="1" applyAlignment="1">
      <alignment horizontal="center" vertical="center" wrapText="1"/>
    </xf>
    <xf numFmtId="0" fontId="2" fillId="0" borderId="0" xfId="0" applyFont="1"/>
    <xf numFmtId="0" fontId="4" fillId="0" borderId="2" xfId="0" applyFont="1" applyBorder="1" applyProtection="1"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5" fillId="0" borderId="0" xfId="0" applyFont="1" applyProtection="1">
      <protection hidden="1"/>
    </xf>
    <xf numFmtId="0" fontId="5" fillId="0" borderId="0" xfId="0" applyFont="1"/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Border="1" applyProtection="1">
      <protection locked="0"/>
    </xf>
    <xf numFmtId="0" fontId="4" fillId="3" borderId="2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Border="1" applyProtection="1">
      <protection hidden="1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Protection="1">
      <protection locked="0"/>
    </xf>
    <xf numFmtId="0" fontId="0" fillId="0" borderId="0" xfId="0" applyAlignment="1">
      <alignment horizontal="center"/>
    </xf>
    <xf numFmtId="0" fontId="8" fillId="0" borderId="0" xfId="0" applyFont="1"/>
    <xf numFmtId="0" fontId="3" fillId="0" borderId="2" xfId="0" applyFont="1" applyBorder="1" applyAlignment="1" applyProtection="1">
      <alignment horizontal="center" vertical="center" wrapText="1"/>
      <protection locked="0"/>
    </xf>
    <xf numFmtId="0" fontId="9" fillId="0" borderId="0" xfId="0" applyFont="1"/>
    <xf numFmtId="0" fontId="10" fillId="2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 applyProtection="1">
      <alignment horizontal="center" vertical="center"/>
      <protection locked="0"/>
    </xf>
    <xf numFmtId="0" fontId="11" fillId="0" borderId="2" xfId="0" applyFont="1" applyFill="1" applyBorder="1" applyAlignment="1" applyProtection="1">
      <alignment horizontal="center" vertical="center"/>
      <protection locked="0"/>
    </xf>
    <xf numFmtId="0" fontId="0" fillId="2" borderId="0" xfId="0" applyFill="1"/>
    <xf numFmtId="0" fontId="12" fillId="0" borderId="2" xfId="0" applyFont="1" applyBorder="1" applyAlignment="1">
      <alignment horizontal="center" vertical="center"/>
    </xf>
    <xf numFmtId="0" fontId="0" fillId="0" borderId="2" xfId="0" applyBorder="1"/>
    <xf numFmtId="1" fontId="13" fillId="0" borderId="2" xfId="0" applyNumberFormat="1" applyFont="1" applyBorder="1" applyAlignment="1">
      <alignment horizontal="center" vertical="center"/>
    </xf>
    <xf numFmtId="0" fontId="13" fillId="5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0" fillId="0" borderId="6" xfId="0" applyBorder="1"/>
    <xf numFmtId="0" fontId="12" fillId="0" borderId="2" xfId="0" applyFont="1" applyFill="1" applyBorder="1" applyAlignment="1">
      <alignment horizontal="center" vertical="center"/>
    </xf>
    <xf numFmtId="0" fontId="0" fillId="0" borderId="2" xfId="0" applyFill="1" applyBorder="1"/>
    <xf numFmtId="1" fontId="13" fillId="0" borderId="2" xfId="0" applyNumberFormat="1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horizontal="center" vertical="center"/>
    </xf>
    <xf numFmtId="0" fontId="15" fillId="0" borderId="2" xfId="0" applyFont="1" applyBorder="1" applyProtection="1">
      <protection locked="0"/>
    </xf>
    <xf numFmtId="0" fontId="16" fillId="0" borderId="2" xfId="0" applyFont="1" applyBorder="1" applyAlignment="1" applyProtection="1">
      <alignment horizontal="center" vertical="center"/>
      <protection locked="0"/>
    </xf>
    <xf numFmtId="0" fontId="14" fillId="2" borderId="2" xfId="0" applyFont="1" applyFill="1" applyBorder="1" applyAlignment="1">
      <alignment horizontal="center" vertical="center"/>
    </xf>
    <xf numFmtId="0" fontId="18" fillId="2" borderId="2" xfId="0" applyNumberFormat="1" applyFont="1" applyFill="1" applyBorder="1" applyAlignment="1">
      <alignment horizontal="center" vertical="center" wrapText="1"/>
    </xf>
    <xf numFmtId="0" fontId="18" fillId="5" borderId="2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5" fillId="0" borderId="3" xfId="0" applyFont="1" applyBorder="1" applyProtection="1">
      <protection locked="0"/>
    </xf>
    <xf numFmtId="0" fontId="10" fillId="0" borderId="1" xfId="0" applyFont="1" applyBorder="1" applyAlignment="1">
      <alignment horizontal="center" vertical="center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/>
    <xf numFmtId="0" fontId="5" fillId="2" borderId="0" xfId="0" applyFont="1" applyFill="1" applyProtection="1">
      <protection hidden="1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19" fillId="2" borderId="2" xfId="0" applyFont="1" applyFill="1" applyBorder="1" applyAlignment="1">
      <alignment horizontal="center" vertical="center"/>
    </xf>
    <xf numFmtId="0" fontId="19" fillId="5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5" fillId="2" borderId="0" xfId="0" applyFont="1" applyFill="1" applyBorder="1" applyProtection="1">
      <protection hidden="1"/>
    </xf>
    <xf numFmtId="0" fontId="7" fillId="0" borderId="0" xfId="0" applyFont="1" applyBorder="1" applyAlignment="1" applyProtection="1">
      <alignment horizontal="center" vertical="center" wrapText="1"/>
      <protection hidden="1"/>
    </xf>
    <xf numFmtId="0" fontId="17" fillId="2" borderId="0" xfId="0" applyFont="1" applyFill="1" applyBorder="1" applyAlignment="1">
      <alignment horizontal="center" vertical="center"/>
    </xf>
    <xf numFmtId="0" fontId="20" fillId="5" borderId="2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5" fillId="0" borderId="2" xfId="0" applyFont="1" applyBorder="1" applyAlignment="1" applyProtection="1">
      <alignment horizontal="center"/>
      <protection locked="0"/>
    </xf>
    <xf numFmtId="0" fontId="20" fillId="5" borderId="2" xfId="0" applyFont="1" applyFill="1" applyBorder="1" applyAlignment="1">
      <alignment horizontal="center" vertical="center" wrapText="1"/>
    </xf>
    <xf numFmtId="1" fontId="10" fillId="5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17" fillId="4" borderId="2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/>
    </xf>
    <xf numFmtId="0" fontId="21" fillId="6" borderId="0" xfId="0" applyFont="1" applyFill="1" applyBorder="1" applyAlignment="1" applyProtection="1">
      <alignment horizontal="center" vertical="center" wrapText="1"/>
      <protection hidden="1"/>
    </xf>
    <xf numFmtId="0" fontId="22" fillId="0" borderId="0" xfId="0" applyFont="1"/>
    <xf numFmtId="0" fontId="23" fillId="0" borderId="0" xfId="0" applyFont="1" applyFill="1" applyAlignment="1" applyProtection="1">
      <alignment vertical="center" wrapText="1"/>
      <protection hidden="1"/>
    </xf>
    <xf numFmtId="0" fontId="22" fillId="0" borderId="0" xfId="0" applyFont="1" applyProtection="1">
      <protection hidden="1"/>
    </xf>
    <xf numFmtId="0" fontId="4" fillId="2" borderId="5" xfId="0" applyFont="1" applyFill="1" applyBorder="1" applyAlignment="1" applyProtection="1">
      <alignment horizontal="center" vertical="center" wrapText="1"/>
      <protection locked="0"/>
    </xf>
    <xf numFmtId="0" fontId="15" fillId="5" borderId="2" xfId="0" applyFont="1" applyFill="1" applyBorder="1" applyAlignment="1" applyProtection="1">
      <alignment horizontal="center" vertical="center" wrapText="1"/>
      <protection hidden="1"/>
    </xf>
    <xf numFmtId="0" fontId="23" fillId="2" borderId="2" xfId="0" applyFont="1" applyFill="1" applyBorder="1" applyAlignment="1" applyProtection="1">
      <alignment horizontal="center" vertical="center" wrapText="1"/>
      <protection hidden="1"/>
    </xf>
    <xf numFmtId="0" fontId="2" fillId="2" borderId="0" xfId="0" applyFont="1" applyFill="1"/>
    <xf numFmtId="0" fontId="24" fillId="2" borderId="2" xfId="0" applyFont="1" applyFill="1" applyBorder="1" applyAlignment="1">
      <alignment horizontal="center" vertical="center"/>
    </xf>
    <xf numFmtId="0" fontId="24" fillId="5" borderId="2" xfId="0" applyFont="1" applyFill="1" applyBorder="1" applyAlignment="1">
      <alignment horizontal="center" vertical="center"/>
    </xf>
    <xf numFmtId="0" fontId="15" fillId="2" borderId="2" xfId="0" applyFont="1" applyFill="1" applyBorder="1" applyAlignment="1" applyProtection="1">
      <alignment horizontal="center" vertical="center" wrapText="1"/>
      <protection locked="0"/>
    </xf>
    <xf numFmtId="0" fontId="25" fillId="2" borderId="2" xfId="0" applyFont="1" applyFill="1" applyBorder="1" applyAlignment="1" applyProtection="1">
      <alignment horizontal="center" wrapText="1"/>
      <protection hidden="1"/>
    </xf>
    <xf numFmtId="0" fontId="26" fillId="4" borderId="2" xfId="0" applyFont="1" applyFill="1" applyBorder="1" applyAlignment="1">
      <alignment horizontal="center" vertical="center"/>
    </xf>
    <xf numFmtId="0" fontId="15" fillId="0" borderId="2" xfId="0" applyFont="1" applyBorder="1" applyProtection="1">
      <protection hidden="1"/>
    </xf>
    <xf numFmtId="0" fontId="27" fillId="0" borderId="8" xfId="0" applyFont="1" applyBorder="1" applyAlignment="1" applyProtection="1">
      <alignment horizontal="center" vertical="center" wrapText="1"/>
      <protection hidden="1"/>
    </xf>
    <xf numFmtId="0" fontId="27" fillId="0" borderId="0" xfId="0" applyFont="1" applyBorder="1" applyAlignment="1" applyProtection="1">
      <alignment horizontal="center" vertical="center" wrapText="1"/>
      <protection hidden="1"/>
    </xf>
    <xf numFmtId="0" fontId="22" fillId="0" borderId="2" xfId="0" applyFont="1" applyFill="1" applyBorder="1" applyProtection="1">
      <protection hidden="1"/>
    </xf>
    <xf numFmtId="0" fontId="27" fillId="0" borderId="8" xfId="0" applyFont="1" applyFill="1" applyBorder="1" applyAlignment="1" applyProtection="1">
      <alignment horizontal="center" vertical="center" wrapText="1"/>
      <protection hidden="1"/>
    </xf>
    <xf numFmtId="0" fontId="27" fillId="0" borderId="0" xfId="0" applyFont="1" applyFill="1" applyBorder="1" applyAlignment="1" applyProtection="1">
      <alignment horizontal="center" vertical="center" wrapText="1"/>
      <protection hidden="1"/>
    </xf>
    <xf numFmtId="0" fontId="22" fillId="0" borderId="0" xfId="0" applyFont="1" applyFill="1"/>
    <xf numFmtId="0" fontId="22" fillId="0" borderId="0" xfId="0" applyFont="1" applyFill="1" applyProtection="1">
      <protection hidden="1"/>
    </xf>
    <xf numFmtId="0" fontId="15" fillId="0" borderId="5" xfId="0" applyFont="1" applyBorder="1" applyProtection="1">
      <protection hidden="1"/>
    </xf>
    <xf numFmtId="0" fontId="22" fillId="0" borderId="0" xfId="0" applyFont="1" applyAlignment="1" applyProtection="1">
      <alignment horizontal="center" vertical="center"/>
      <protection hidden="1"/>
    </xf>
    <xf numFmtId="0" fontId="21" fillId="0" borderId="0" xfId="0" applyFont="1" applyFill="1" applyBorder="1" applyAlignment="1" applyProtection="1">
      <alignment horizontal="center" vertical="center" wrapText="1"/>
      <protection hidden="1"/>
    </xf>
    <xf numFmtId="0" fontId="22" fillId="0" borderId="2" xfId="0" applyFont="1" applyBorder="1" applyProtection="1">
      <protection hidden="1"/>
    </xf>
    <xf numFmtId="0" fontId="27" fillId="0" borderId="0" xfId="0" applyFont="1" applyBorder="1" applyAlignment="1" applyProtection="1">
      <alignment vertical="center" wrapText="1"/>
      <protection hidden="1"/>
    </xf>
    <xf numFmtId="0" fontId="22" fillId="0" borderId="0" xfId="0" applyFont="1" applyFill="1" applyAlignment="1" applyProtection="1">
      <alignment horizontal="center" vertical="center"/>
      <protection hidden="1"/>
    </xf>
    <xf numFmtId="0" fontId="29" fillId="2" borderId="2" xfId="0" applyFont="1" applyFill="1" applyBorder="1" applyAlignment="1">
      <alignment horizontal="center" vertical="center"/>
    </xf>
    <xf numFmtId="0" fontId="30" fillId="0" borderId="2" xfId="0" applyFont="1" applyFill="1" applyBorder="1" applyAlignment="1" applyProtection="1">
      <alignment horizontal="center" vertical="center" wrapText="1"/>
      <protection locked="0"/>
    </xf>
    <xf numFmtId="0" fontId="30" fillId="0" borderId="2" xfId="0" applyFont="1" applyBorder="1" applyAlignment="1" applyProtection="1">
      <alignment horizontal="center" vertical="center" wrapText="1"/>
      <protection locked="0"/>
    </xf>
    <xf numFmtId="0" fontId="11" fillId="2" borderId="5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 applyProtection="1">
      <alignment horizontal="center" vertical="center"/>
      <protection hidden="1"/>
    </xf>
    <xf numFmtId="0" fontId="11" fillId="0" borderId="2" xfId="0" applyFont="1" applyBorder="1" applyAlignment="1" applyProtection="1">
      <alignment horizontal="center" vertical="center"/>
      <protection hidden="1"/>
    </xf>
    <xf numFmtId="0" fontId="11" fillId="0" borderId="2" xfId="0" applyFont="1" applyFill="1" applyBorder="1" applyAlignment="1" applyProtection="1">
      <alignment horizontal="center" vertical="center"/>
      <protection hidden="1"/>
    </xf>
    <xf numFmtId="0" fontId="11" fillId="0" borderId="2" xfId="0" applyFont="1" applyBorder="1" applyAlignment="1" applyProtection="1">
      <alignment horizontal="center" vertical="center" wrapText="1"/>
      <protection locked="0"/>
    </xf>
    <xf numFmtId="0" fontId="11" fillId="0" borderId="2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center" vertical="center" wrapText="1"/>
      <protection locked="0"/>
    </xf>
    <xf numFmtId="0" fontId="16" fillId="2" borderId="2" xfId="0" applyFont="1" applyFill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 wrapText="1"/>
    </xf>
    <xf numFmtId="0" fontId="3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49" fontId="33" fillId="0" borderId="0" xfId="0" applyNumberFormat="1" applyFont="1" applyAlignment="1">
      <alignment horizontal="center" vertical="center" wrapText="1"/>
    </xf>
    <xf numFmtId="0" fontId="34" fillId="0" borderId="2" xfId="0" applyFont="1" applyBorder="1" applyAlignment="1">
      <alignment horizontal="center" vertical="center" wrapText="1"/>
    </xf>
    <xf numFmtId="0" fontId="35" fillId="0" borderId="2" xfId="0" applyFont="1" applyBorder="1" applyAlignment="1">
      <alignment horizontal="center" vertical="center" wrapText="1"/>
    </xf>
    <xf numFmtId="0" fontId="33" fillId="2" borderId="2" xfId="0" applyFont="1" applyFill="1" applyBorder="1" applyAlignment="1">
      <alignment horizontal="center" vertical="center" wrapText="1"/>
    </xf>
    <xf numFmtId="0" fontId="34" fillId="2" borderId="2" xfId="0" applyFont="1" applyFill="1" applyBorder="1" applyAlignment="1">
      <alignment horizontal="center" vertical="center" wrapText="1"/>
    </xf>
    <xf numFmtId="0" fontId="34" fillId="0" borderId="2" xfId="0" applyFont="1" applyFill="1" applyBorder="1" applyAlignment="1">
      <alignment horizontal="center" vertical="center" wrapText="1"/>
    </xf>
    <xf numFmtId="0" fontId="34" fillId="2" borderId="6" xfId="0" applyFont="1" applyFill="1" applyBorder="1" applyAlignment="1">
      <alignment horizontal="center" vertical="center" wrapText="1"/>
    </xf>
    <xf numFmtId="0" fontId="34" fillId="0" borderId="7" xfId="0" applyFont="1" applyFill="1" applyBorder="1" applyAlignment="1">
      <alignment horizontal="center" vertical="center" wrapText="1"/>
    </xf>
    <xf numFmtId="1" fontId="24" fillId="2" borderId="2" xfId="0" applyNumberFormat="1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0" fontId="36" fillId="5" borderId="2" xfId="0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/>
    </xf>
    <xf numFmtId="0" fontId="14" fillId="5" borderId="3" xfId="0" applyFont="1" applyFill="1" applyBorder="1" applyAlignment="1">
      <alignment horizontal="right" vertical="center"/>
    </xf>
    <xf numFmtId="0" fontId="14" fillId="5" borderId="4" xfId="0" applyFont="1" applyFill="1" applyBorder="1" applyAlignment="1">
      <alignment horizontal="right" vertical="center"/>
    </xf>
    <xf numFmtId="0" fontId="14" fillId="5" borderId="1" xfId="0" applyFont="1" applyFill="1" applyBorder="1" applyAlignment="1">
      <alignment horizontal="right" vertic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4" fillId="5" borderId="3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0" fontId="27" fillId="0" borderId="0" xfId="0" applyFont="1" applyBorder="1" applyAlignment="1" applyProtection="1">
      <alignment horizontal="center" vertical="center" wrapText="1"/>
      <protection hidden="1"/>
    </xf>
    <xf numFmtId="0" fontId="28" fillId="0" borderId="8" xfId="0" applyFont="1" applyFill="1" applyBorder="1" applyAlignment="1" applyProtection="1">
      <alignment horizontal="center" vertical="center"/>
      <protection hidden="1"/>
    </xf>
    <xf numFmtId="0" fontId="28" fillId="0" borderId="0" xfId="0" applyFont="1" applyFill="1" applyAlignment="1" applyProtection="1">
      <alignment horizontal="center" vertical="center"/>
      <protection hidden="1"/>
    </xf>
    <xf numFmtId="0" fontId="28" fillId="0" borderId="0" xfId="0" applyFont="1" applyFill="1" applyBorder="1" applyAlignment="1" applyProtection="1">
      <alignment horizontal="center" vertical="center"/>
      <protection hidden="1"/>
    </xf>
    <xf numFmtId="0" fontId="17" fillId="2" borderId="2" xfId="0" applyFont="1" applyFill="1" applyBorder="1" applyAlignment="1">
      <alignment horizontal="center" vertical="center"/>
    </xf>
    <xf numFmtId="0" fontId="37" fillId="5" borderId="3" xfId="0" applyFont="1" applyFill="1" applyBorder="1" applyAlignment="1">
      <alignment horizontal="center" vertical="center"/>
    </xf>
    <xf numFmtId="0" fontId="37" fillId="5" borderId="4" xfId="0" applyFont="1" applyFill="1" applyBorder="1" applyAlignment="1">
      <alignment horizontal="center" vertical="center"/>
    </xf>
    <xf numFmtId="0" fontId="37" fillId="5" borderId="1" xfId="0" applyFont="1" applyFill="1" applyBorder="1" applyAlignment="1">
      <alignment horizontal="center" vertical="center"/>
    </xf>
    <xf numFmtId="0" fontId="17" fillId="4" borderId="2" xfId="0" applyFont="1" applyFill="1" applyBorder="1" applyAlignment="1">
      <alignment horizontal="center" vertical="center"/>
    </xf>
    <xf numFmtId="0" fontId="17" fillId="4" borderId="5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  <color rgb="FF009900"/>
      <color rgb="FFFF99CC"/>
      <color rgb="FFFFFF66"/>
      <color rgb="FFFFCCFF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7.jpeg"/><Relationship Id="rId3" Type="http://schemas.openxmlformats.org/officeDocument/2006/relationships/image" Target="../media/image22.jpeg"/><Relationship Id="rId7" Type="http://schemas.openxmlformats.org/officeDocument/2006/relationships/image" Target="../media/image26.jpeg"/><Relationship Id="rId2" Type="http://schemas.openxmlformats.org/officeDocument/2006/relationships/image" Target="../media/image21.jpeg"/><Relationship Id="rId1" Type="http://schemas.openxmlformats.org/officeDocument/2006/relationships/image" Target="../media/image20.jpeg"/><Relationship Id="rId6" Type="http://schemas.openxmlformats.org/officeDocument/2006/relationships/image" Target="../media/image25.png"/><Relationship Id="rId5" Type="http://schemas.openxmlformats.org/officeDocument/2006/relationships/image" Target="../media/image24.jpeg"/><Relationship Id="rId4" Type="http://schemas.openxmlformats.org/officeDocument/2006/relationships/image" Target="../media/image23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35.jpeg"/><Relationship Id="rId13" Type="http://schemas.openxmlformats.org/officeDocument/2006/relationships/image" Target="../media/image40.jpeg"/><Relationship Id="rId18" Type="http://schemas.openxmlformats.org/officeDocument/2006/relationships/image" Target="../media/image45.jpeg"/><Relationship Id="rId26" Type="http://schemas.openxmlformats.org/officeDocument/2006/relationships/image" Target="../media/image53.jpeg"/><Relationship Id="rId3" Type="http://schemas.openxmlformats.org/officeDocument/2006/relationships/image" Target="../media/image30.jpeg"/><Relationship Id="rId21" Type="http://schemas.openxmlformats.org/officeDocument/2006/relationships/image" Target="../media/image48.jpeg"/><Relationship Id="rId7" Type="http://schemas.openxmlformats.org/officeDocument/2006/relationships/image" Target="../media/image34.jpeg"/><Relationship Id="rId12" Type="http://schemas.openxmlformats.org/officeDocument/2006/relationships/image" Target="../media/image39.jpeg"/><Relationship Id="rId17" Type="http://schemas.openxmlformats.org/officeDocument/2006/relationships/image" Target="../media/image44.jpeg"/><Relationship Id="rId25" Type="http://schemas.openxmlformats.org/officeDocument/2006/relationships/image" Target="../media/image52.jpeg"/><Relationship Id="rId2" Type="http://schemas.openxmlformats.org/officeDocument/2006/relationships/image" Target="../media/image29.jpeg"/><Relationship Id="rId16" Type="http://schemas.openxmlformats.org/officeDocument/2006/relationships/image" Target="../media/image43.jpeg"/><Relationship Id="rId20" Type="http://schemas.openxmlformats.org/officeDocument/2006/relationships/image" Target="../media/image47.jpeg"/><Relationship Id="rId29" Type="http://schemas.openxmlformats.org/officeDocument/2006/relationships/image" Target="../media/image56.jpeg"/><Relationship Id="rId1" Type="http://schemas.openxmlformats.org/officeDocument/2006/relationships/image" Target="../media/image28.jpeg"/><Relationship Id="rId6" Type="http://schemas.openxmlformats.org/officeDocument/2006/relationships/image" Target="../media/image33.jpeg"/><Relationship Id="rId11" Type="http://schemas.openxmlformats.org/officeDocument/2006/relationships/image" Target="../media/image38.jpeg"/><Relationship Id="rId24" Type="http://schemas.openxmlformats.org/officeDocument/2006/relationships/image" Target="../media/image51.jpeg"/><Relationship Id="rId5" Type="http://schemas.openxmlformats.org/officeDocument/2006/relationships/image" Target="../media/image32.jpeg"/><Relationship Id="rId15" Type="http://schemas.openxmlformats.org/officeDocument/2006/relationships/image" Target="../media/image42.jpeg"/><Relationship Id="rId23" Type="http://schemas.openxmlformats.org/officeDocument/2006/relationships/image" Target="../media/image50.jpeg"/><Relationship Id="rId28" Type="http://schemas.openxmlformats.org/officeDocument/2006/relationships/image" Target="../media/image55.jpeg"/><Relationship Id="rId10" Type="http://schemas.openxmlformats.org/officeDocument/2006/relationships/image" Target="../media/image37.jpeg"/><Relationship Id="rId19" Type="http://schemas.openxmlformats.org/officeDocument/2006/relationships/image" Target="../media/image46.jpeg"/><Relationship Id="rId31" Type="http://schemas.openxmlformats.org/officeDocument/2006/relationships/image" Target="../media/image58.jpeg"/><Relationship Id="rId4" Type="http://schemas.openxmlformats.org/officeDocument/2006/relationships/image" Target="../media/image31.jpeg"/><Relationship Id="rId9" Type="http://schemas.openxmlformats.org/officeDocument/2006/relationships/image" Target="../media/image36.jpeg"/><Relationship Id="rId14" Type="http://schemas.openxmlformats.org/officeDocument/2006/relationships/image" Target="../media/image41.jpeg"/><Relationship Id="rId22" Type="http://schemas.openxmlformats.org/officeDocument/2006/relationships/image" Target="../media/image49.png"/><Relationship Id="rId27" Type="http://schemas.openxmlformats.org/officeDocument/2006/relationships/image" Target="../media/image54.jpeg"/><Relationship Id="rId30" Type="http://schemas.openxmlformats.org/officeDocument/2006/relationships/image" Target="../media/image57.jpeg"/></Relationships>
</file>

<file path=xl/drawings/_rels/drawing4.xml.rels><?xml version="1.0" encoding="UTF-8" standalone="yes"?>
<Relationships xmlns="http://schemas.openxmlformats.org/package/2006/relationships"><Relationship Id="rId13" Type="http://schemas.openxmlformats.org/officeDocument/2006/relationships/image" Target="../media/image71.png"/><Relationship Id="rId18" Type="http://schemas.openxmlformats.org/officeDocument/2006/relationships/image" Target="../media/image76.png"/><Relationship Id="rId26" Type="http://schemas.openxmlformats.org/officeDocument/2006/relationships/image" Target="../media/image84.png"/><Relationship Id="rId39" Type="http://schemas.openxmlformats.org/officeDocument/2006/relationships/image" Target="../media/image97.png"/><Relationship Id="rId3" Type="http://schemas.openxmlformats.org/officeDocument/2006/relationships/image" Target="../media/image61.jpeg"/><Relationship Id="rId21" Type="http://schemas.openxmlformats.org/officeDocument/2006/relationships/image" Target="../media/image79.png"/><Relationship Id="rId34" Type="http://schemas.openxmlformats.org/officeDocument/2006/relationships/image" Target="../media/image92.png"/><Relationship Id="rId42" Type="http://schemas.openxmlformats.org/officeDocument/2006/relationships/image" Target="../media/image100.png"/><Relationship Id="rId47" Type="http://schemas.openxmlformats.org/officeDocument/2006/relationships/image" Target="../media/image105.png"/><Relationship Id="rId50" Type="http://schemas.openxmlformats.org/officeDocument/2006/relationships/image" Target="../media/image108.png"/><Relationship Id="rId7" Type="http://schemas.openxmlformats.org/officeDocument/2006/relationships/image" Target="../media/image65.png"/><Relationship Id="rId12" Type="http://schemas.openxmlformats.org/officeDocument/2006/relationships/image" Target="../media/image70.png"/><Relationship Id="rId17" Type="http://schemas.openxmlformats.org/officeDocument/2006/relationships/image" Target="../media/image75.png"/><Relationship Id="rId25" Type="http://schemas.openxmlformats.org/officeDocument/2006/relationships/image" Target="../media/image83.png"/><Relationship Id="rId33" Type="http://schemas.openxmlformats.org/officeDocument/2006/relationships/image" Target="../media/image91.png"/><Relationship Id="rId38" Type="http://schemas.openxmlformats.org/officeDocument/2006/relationships/image" Target="../media/image96.png"/><Relationship Id="rId46" Type="http://schemas.openxmlformats.org/officeDocument/2006/relationships/image" Target="../media/image104.png"/><Relationship Id="rId2" Type="http://schemas.openxmlformats.org/officeDocument/2006/relationships/image" Target="../media/image60.jpeg"/><Relationship Id="rId16" Type="http://schemas.openxmlformats.org/officeDocument/2006/relationships/image" Target="../media/image74.png"/><Relationship Id="rId20" Type="http://schemas.openxmlformats.org/officeDocument/2006/relationships/image" Target="../media/image78.png"/><Relationship Id="rId29" Type="http://schemas.openxmlformats.org/officeDocument/2006/relationships/image" Target="../media/image87.png"/><Relationship Id="rId41" Type="http://schemas.openxmlformats.org/officeDocument/2006/relationships/image" Target="../media/image99.png"/><Relationship Id="rId1" Type="http://schemas.openxmlformats.org/officeDocument/2006/relationships/image" Target="../media/image59.png"/><Relationship Id="rId6" Type="http://schemas.openxmlformats.org/officeDocument/2006/relationships/image" Target="../media/image64.png"/><Relationship Id="rId11" Type="http://schemas.openxmlformats.org/officeDocument/2006/relationships/image" Target="../media/image69.png"/><Relationship Id="rId24" Type="http://schemas.openxmlformats.org/officeDocument/2006/relationships/image" Target="../media/image82.png"/><Relationship Id="rId32" Type="http://schemas.openxmlformats.org/officeDocument/2006/relationships/image" Target="../media/image90.png"/><Relationship Id="rId37" Type="http://schemas.openxmlformats.org/officeDocument/2006/relationships/image" Target="../media/image95.png"/><Relationship Id="rId40" Type="http://schemas.openxmlformats.org/officeDocument/2006/relationships/image" Target="../media/image98.png"/><Relationship Id="rId45" Type="http://schemas.openxmlformats.org/officeDocument/2006/relationships/image" Target="../media/image103.png"/><Relationship Id="rId5" Type="http://schemas.openxmlformats.org/officeDocument/2006/relationships/image" Target="../media/image63.png"/><Relationship Id="rId15" Type="http://schemas.openxmlformats.org/officeDocument/2006/relationships/image" Target="../media/image73.png"/><Relationship Id="rId23" Type="http://schemas.openxmlformats.org/officeDocument/2006/relationships/image" Target="../media/image81.png"/><Relationship Id="rId28" Type="http://schemas.openxmlformats.org/officeDocument/2006/relationships/image" Target="../media/image86.png"/><Relationship Id="rId36" Type="http://schemas.openxmlformats.org/officeDocument/2006/relationships/image" Target="../media/image94.png"/><Relationship Id="rId49" Type="http://schemas.openxmlformats.org/officeDocument/2006/relationships/image" Target="../media/image107.png"/><Relationship Id="rId10" Type="http://schemas.openxmlformats.org/officeDocument/2006/relationships/image" Target="../media/image68.png"/><Relationship Id="rId19" Type="http://schemas.openxmlformats.org/officeDocument/2006/relationships/image" Target="../media/image77.png"/><Relationship Id="rId31" Type="http://schemas.openxmlformats.org/officeDocument/2006/relationships/image" Target="../media/image89.png"/><Relationship Id="rId44" Type="http://schemas.openxmlformats.org/officeDocument/2006/relationships/image" Target="../media/image102.png"/><Relationship Id="rId4" Type="http://schemas.openxmlformats.org/officeDocument/2006/relationships/image" Target="../media/image62.png"/><Relationship Id="rId9" Type="http://schemas.openxmlformats.org/officeDocument/2006/relationships/image" Target="../media/image67.png"/><Relationship Id="rId14" Type="http://schemas.openxmlformats.org/officeDocument/2006/relationships/image" Target="../media/image72.png"/><Relationship Id="rId22" Type="http://schemas.openxmlformats.org/officeDocument/2006/relationships/image" Target="../media/image80.png"/><Relationship Id="rId27" Type="http://schemas.openxmlformats.org/officeDocument/2006/relationships/image" Target="../media/image85.png"/><Relationship Id="rId30" Type="http://schemas.openxmlformats.org/officeDocument/2006/relationships/image" Target="../media/image88.png"/><Relationship Id="rId35" Type="http://schemas.openxmlformats.org/officeDocument/2006/relationships/image" Target="../media/image93.png"/><Relationship Id="rId43" Type="http://schemas.openxmlformats.org/officeDocument/2006/relationships/image" Target="../media/image101.png"/><Relationship Id="rId48" Type="http://schemas.openxmlformats.org/officeDocument/2006/relationships/image" Target="../media/image106.png"/><Relationship Id="rId8" Type="http://schemas.openxmlformats.org/officeDocument/2006/relationships/image" Target="../media/image66.pn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16.jpeg"/><Relationship Id="rId3" Type="http://schemas.openxmlformats.org/officeDocument/2006/relationships/image" Target="../media/image111.jpeg"/><Relationship Id="rId7" Type="http://schemas.openxmlformats.org/officeDocument/2006/relationships/image" Target="../media/image115.jpeg"/><Relationship Id="rId12" Type="http://schemas.openxmlformats.org/officeDocument/2006/relationships/image" Target="../media/image120.jpeg"/><Relationship Id="rId2" Type="http://schemas.openxmlformats.org/officeDocument/2006/relationships/image" Target="../media/image110.jpeg"/><Relationship Id="rId1" Type="http://schemas.openxmlformats.org/officeDocument/2006/relationships/image" Target="../media/image109.jpeg"/><Relationship Id="rId6" Type="http://schemas.openxmlformats.org/officeDocument/2006/relationships/image" Target="../media/image114.jpeg"/><Relationship Id="rId11" Type="http://schemas.openxmlformats.org/officeDocument/2006/relationships/image" Target="../media/image119.jpeg"/><Relationship Id="rId5" Type="http://schemas.openxmlformats.org/officeDocument/2006/relationships/image" Target="../media/image113.jpeg"/><Relationship Id="rId10" Type="http://schemas.openxmlformats.org/officeDocument/2006/relationships/image" Target="../media/image118.jpeg"/><Relationship Id="rId4" Type="http://schemas.openxmlformats.org/officeDocument/2006/relationships/image" Target="../media/image112.jpeg"/><Relationship Id="rId9" Type="http://schemas.openxmlformats.org/officeDocument/2006/relationships/image" Target="../media/image117.jpe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28.jpeg"/><Relationship Id="rId3" Type="http://schemas.openxmlformats.org/officeDocument/2006/relationships/image" Target="../media/image123.jpeg"/><Relationship Id="rId7" Type="http://schemas.openxmlformats.org/officeDocument/2006/relationships/image" Target="../media/image127.jpeg"/><Relationship Id="rId2" Type="http://schemas.openxmlformats.org/officeDocument/2006/relationships/image" Target="../media/image122.jpeg"/><Relationship Id="rId1" Type="http://schemas.openxmlformats.org/officeDocument/2006/relationships/image" Target="../media/image121.jpeg"/><Relationship Id="rId6" Type="http://schemas.openxmlformats.org/officeDocument/2006/relationships/image" Target="../media/image126.jpeg"/><Relationship Id="rId5" Type="http://schemas.openxmlformats.org/officeDocument/2006/relationships/image" Target="../media/image125.jpeg"/><Relationship Id="rId10" Type="http://schemas.openxmlformats.org/officeDocument/2006/relationships/image" Target="../media/image130.jpeg"/><Relationship Id="rId4" Type="http://schemas.openxmlformats.org/officeDocument/2006/relationships/image" Target="../media/image124.jpeg"/><Relationship Id="rId9" Type="http://schemas.openxmlformats.org/officeDocument/2006/relationships/image" Target="../media/image129.jpe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135.jpeg"/><Relationship Id="rId13" Type="http://schemas.openxmlformats.org/officeDocument/2006/relationships/image" Target="../media/image140.jpeg"/><Relationship Id="rId18" Type="http://schemas.openxmlformats.org/officeDocument/2006/relationships/image" Target="../media/image145.jpeg"/><Relationship Id="rId26" Type="http://schemas.openxmlformats.org/officeDocument/2006/relationships/image" Target="../media/image153.jpeg"/><Relationship Id="rId3" Type="http://schemas.openxmlformats.org/officeDocument/2006/relationships/image" Target="../media/image61.jpeg"/><Relationship Id="rId21" Type="http://schemas.openxmlformats.org/officeDocument/2006/relationships/image" Target="../media/image148.jpeg"/><Relationship Id="rId7" Type="http://schemas.openxmlformats.org/officeDocument/2006/relationships/image" Target="../media/image134.jpeg"/><Relationship Id="rId12" Type="http://schemas.openxmlformats.org/officeDocument/2006/relationships/image" Target="../media/image139.jpeg"/><Relationship Id="rId17" Type="http://schemas.openxmlformats.org/officeDocument/2006/relationships/image" Target="../media/image144.jpeg"/><Relationship Id="rId25" Type="http://schemas.openxmlformats.org/officeDocument/2006/relationships/image" Target="../media/image152.jpeg"/><Relationship Id="rId2" Type="http://schemas.openxmlformats.org/officeDocument/2006/relationships/image" Target="../media/image60.jpeg"/><Relationship Id="rId16" Type="http://schemas.openxmlformats.org/officeDocument/2006/relationships/image" Target="../media/image143.jpeg"/><Relationship Id="rId20" Type="http://schemas.openxmlformats.org/officeDocument/2006/relationships/image" Target="../media/image147.jpeg"/><Relationship Id="rId1" Type="http://schemas.openxmlformats.org/officeDocument/2006/relationships/image" Target="../media/image59.png"/><Relationship Id="rId6" Type="http://schemas.openxmlformats.org/officeDocument/2006/relationships/image" Target="../media/image133.jpeg"/><Relationship Id="rId11" Type="http://schemas.openxmlformats.org/officeDocument/2006/relationships/image" Target="../media/image138.jpeg"/><Relationship Id="rId24" Type="http://schemas.openxmlformats.org/officeDocument/2006/relationships/image" Target="../media/image151.jpeg"/><Relationship Id="rId5" Type="http://schemas.openxmlformats.org/officeDocument/2006/relationships/image" Target="../media/image132.jpeg"/><Relationship Id="rId15" Type="http://schemas.openxmlformats.org/officeDocument/2006/relationships/image" Target="../media/image142.jpeg"/><Relationship Id="rId23" Type="http://schemas.openxmlformats.org/officeDocument/2006/relationships/image" Target="../media/image150.jpeg"/><Relationship Id="rId10" Type="http://schemas.openxmlformats.org/officeDocument/2006/relationships/image" Target="../media/image137.jpeg"/><Relationship Id="rId19" Type="http://schemas.openxmlformats.org/officeDocument/2006/relationships/image" Target="../media/image146.jpeg"/><Relationship Id="rId4" Type="http://schemas.openxmlformats.org/officeDocument/2006/relationships/image" Target="../media/image131.jpeg"/><Relationship Id="rId9" Type="http://schemas.openxmlformats.org/officeDocument/2006/relationships/image" Target="../media/image136.jpeg"/><Relationship Id="rId14" Type="http://schemas.openxmlformats.org/officeDocument/2006/relationships/image" Target="../media/image141.jpeg"/><Relationship Id="rId22" Type="http://schemas.openxmlformats.org/officeDocument/2006/relationships/image" Target="../media/image149.jpeg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image" Target="../media/image158.jpeg"/><Relationship Id="rId3" Type="http://schemas.openxmlformats.org/officeDocument/2006/relationships/image" Target="../media/image61.jpeg"/><Relationship Id="rId7" Type="http://schemas.openxmlformats.org/officeDocument/2006/relationships/image" Target="../media/image157.jpeg"/><Relationship Id="rId12" Type="http://schemas.openxmlformats.org/officeDocument/2006/relationships/image" Target="../media/image162.jpeg"/><Relationship Id="rId2" Type="http://schemas.openxmlformats.org/officeDocument/2006/relationships/image" Target="../media/image60.jpeg"/><Relationship Id="rId1" Type="http://schemas.openxmlformats.org/officeDocument/2006/relationships/image" Target="../media/image59.png"/><Relationship Id="rId6" Type="http://schemas.openxmlformats.org/officeDocument/2006/relationships/image" Target="../media/image156.jpeg"/><Relationship Id="rId11" Type="http://schemas.openxmlformats.org/officeDocument/2006/relationships/image" Target="../media/image161.jpeg"/><Relationship Id="rId5" Type="http://schemas.openxmlformats.org/officeDocument/2006/relationships/image" Target="../media/image155.jpeg"/><Relationship Id="rId10" Type="http://schemas.openxmlformats.org/officeDocument/2006/relationships/image" Target="../media/image160.jpeg"/><Relationship Id="rId4" Type="http://schemas.openxmlformats.org/officeDocument/2006/relationships/image" Target="../media/image154.jpeg"/><Relationship Id="rId9" Type="http://schemas.openxmlformats.org/officeDocument/2006/relationships/image" Target="../media/image159.jpeg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166.jpeg"/><Relationship Id="rId3" Type="http://schemas.openxmlformats.org/officeDocument/2006/relationships/image" Target="../media/image61.jpeg"/><Relationship Id="rId7" Type="http://schemas.openxmlformats.org/officeDocument/2006/relationships/image" Target="../media/image165.jpeg"/><Relationship Id="rId2" Type="http://schemas.openxmlformats.org/officeDocument/2006/relationships/image" Target="../media/image60.jpeg"/><Relationship Id="rId1" Type="http://schemas.openxmlformats.org/officeDocument/2006/relationships/image" Target="../media/image59.png"/><Relationship Id="rId6" Type="http://schemas.openxmlformats.org/officeDocument/2006/relationships/image" Target="../media/image164.png"/><Relationship Id="rId5" Type="http://schemas.openxmlformats.org/officeDocument/2006/relationships/image" Target="../media/image163.jpeg"/><Relationship Id="rId4" Type="http://schemas.openxmlformats.org/officeDocument/2006/relationships/image" Target="../media/image154.jpeg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4.jpeg"/><Relationship Id="rId13" Type="http://schemas.openxmlformats.org/officeDocument/2006/relationships/image" Target="../media/image179.jpeg"/><Relationship Id="rId3" Type="http://schemas.openxmlformats.org/officeDocument/2006/relationships/image" Target="../media/image169.jpeg"/><Relationship Id="rId7" Type="http://schemas.openxmlformats.org/officeDocument/2006/relationships/image" Target="../media/image173.jpeg"/><Relationship Id="rId12" Type="http://schemas.openxmlformats.org/officeDocument/2006/relationships/image" Target="../media/image178.jpeg"/><Relationship Id="rId2" Type="http://schemas.openxmlformats.org/officeDocument/2006/relationships/image" Target="../media/image168.jpeg"/><Relationship Id="rId1" Type="http://schemas.openxmlformats.org/officeDocument/2006/relationships/image" Target="../media/image167.jpeg"/><Relationship Id="rId6" Type="http://schemas.openxmlformats.org/officeDocument/2006/relationships/image" Target="../media/image172.jpeg"/><Relationship Id="rId11" Type="http://schemas.openxmlformats.org/officeDocument/2006/relationships/image" Target="../media/image177.jpeg"/><Relationship Id="rId5" Type="http://schemas.openxmlformats.org/officeDocument/2006/relationships/image" Target="../media/image171.jpeg"/><Relationship Id="rId10" Type="http://schemas.openxmlformats.org/officeDocument/2006/relationships/image" Target="../media/image176.jpeg"/><Relationship Id="rId4" Type="http://schemas.openxmlformats.org/officeDocument/2006/relationships/image" Target="../media/image170.jpeg"/><Relationship Id="rId9" Type="http://schemas.openxmlformats.org/officeDocument/2006/relationships/image" Target="../media/image175.jpeg"/><Relationship Id="rId14" Type="http://schemas.openxmlformats.org/officeDocument/2006/relationships/image" Target="../media/image180.jpeg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84.jpeg"/><Relationship Id="rId13" Type="http://schemas.openxmlformats.org/officeDocument/2006/relationships/image" Target="../media/image189.jpeg"/><Relationship Id="rId18" Type="http://schemas.openxmlformats.org/officeDocument/2006/relationships/image" Target="../media/image194.jpeg"/><Relationship Id="rId3" Type="http://schemas.openxmlformats.org/officeDocument/2006/relationships/image" Target="../media/image61.jpeg"/><Relationship Id="rId7" Type="http://schemas.openxmlformats.org/officeDocument/2006/relationships/image" Target="../media/image183.jpeg"/><Relationship Id="rId12" Type="http://schemas.openxmlformats.org/officeDocument/2006/relationships/image" Target="../media/image188.jpeg"/><Relationship Id="rId17" Type="http://schemas.openxmlformats.org/officeDocument/2006/relationships/image" Target="../media/image193.jpeg"/><Relationship Id="rId2" Type="http://schemas.openxmlformats.org/officeDocument/2006/relationships/image" Target="../media/image60.jpeg"/><Relationship Id="rId16" Type="http://schemas.openxmlformats.org/officeDocument/2006/relationships/image" Target="../media/image192.jpeg"/><Relationship Id="rId20" Type="http://schemas.openxmlformats.org/officeDocument/2006/relationships/image" Target="../media/image196.jpeg"/><Relationship Id="rId1" Type="http://schemas.openxmlformats.org/officeDocument/2006/relationships/image" Target="../media/image59.png"/><Relationship Id="rId6" Type="http://schemas.openxmlformats.org/officeDocument/2006/relationships/image" Target="../media/image182.jpeg"/><Relationship Id="rId11" Type="http://schemas.openxmlformats.org/officeDocument/2006/relationships/image" Target="../media/image187.jpeg"/><Relationship Id="rId5" Type="http://schemas.openxmlformats.org/officeDocument/2006/relationships/image" Target="../media/image181.jpeg"/><Relationship Id="rId15" Type="http://schemas.openxmlformats.org/officeDocument/2006/relationships/image" Target="../media/image191.jpeg"/><Relationship Id="rId10" Type="http://schemas.openxmlformats.org/officeDocument/2006/relationships/image" Target="../media/image186.jpeg"/><Relationship Id="rId19" Type="http://schemas.openxmlformats.org/officeDocument/2006/relationships/image" Target="../media/image195.jpeg"/><Relationship Id="rId4" Type="http://schemas.openxmlformats.org/officeDocument/2006/relationships/image" Target="../media/image154.jpeg"/><Relationship Id="rId9" Type="http://schemas.openxmlformats.org/officeDocument/2006/relationships/image" Target="../media/image185.jpeg"/><Relationship Id="rId14" Type="http://schemas.openxmlformats.org/officeDocument/2006/relationships/image" Target="../media/image190.jpeg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1.jpeg"/><Relationship Id="rId3" Type="http://schemas.openxmlformats.org/officeDocument/2006/relationships/image" Target="../media/image57.jpeg"/><Relationship Id="rId7" Type="http://schemas.openxmlformats.org/officeDocument/2006/relationships/image" Target="../media/image200.jpeg"/><Relationship Id="rId2" Type="http://schemas.openxmlformats.org/officeDocument/2006/relationships/image" Target="../media/image52.jpeg"/><Relationship Id="rId1" Type="http://schemas.openxmlformats.org/officeDocument/2006/relationships/image" Target="../media/image51.jpeg"/><Relationship Id="rId6" Type="http://schemas.openxmlformats.org/officeDocument/2006/relationships/image" Target="../media/image199.jpeg"/><Relationship Id="rId5" Type="http://schemas.openxmlformats.org/officeDocument/2006/relationships/image" Target="../media/image198.jpeg"/><Relationship Id="rId10" Type="http://schemas.openxmlformats.org/officeDocument/2006/relationships/image" Target="../media/image203.jpeg"/><Relationship Id="rId4" Type="http://schemas.openxmlformats.org/officeDocument/2006/relationships/image" Target="../media/image197.jpeg"/><Relationship Id="rId9" Type="http://schemas.openxmlformats.org/officeDocument/2006/relationships/image" Target="../media/image202.jpeg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image" Target="../media/image211.jpeg"/><Relationship Id="rId13" Type="http://schemas.openxmlformats.org/officeDocument/2006/relationships/image" Target="../media/image216.jpeg"/><Relationship Id="rId18" Type="http://schemas.openxmlformats.org/officeDocument/2006/relationships/image" Target="../media/image221.jpeg"/><Relationship Id="rId26" Type="http://schemas.openxmlformats.org/officeDocument/2006/relationships/image" Target="../media/image229.jpeg"/><Relationship Id="rId39" Type="http://schemas.openxmlformats.org/officeDocument/2006/relationships/image" Target="../media/image242.jpeg"/><Relationship Id="rId3" Type="http://schemas.openxmlformats.org/officeDocument/2006/relationships/image" Target="../media/image206.jpeg"/><Relationship Id="rId21" Type="http://schemas.openxmlformats.org/officeDocument/2006/relationships/image" Target="../media/image224.jpeg"/><Relationship Id="rId34" Type="http://schemas.openxmlformats.org/officeDocument/2006/relationships/image" Target="../media/image237.jpeg"/><Relationship Id="rId42" Type="http://schemas.openxmlformats.org/officeDocument/2006/relationships/image" Target="../media/image245.jpeg"/><Relationship Id="rId7" Type="http://schemas.openxmlformats.org/officeDocument/2006/relationships/image" Target="../media/image210.jpeg"/><Relationship Id="rId12" Type="http://schemas.openxmlformats.org/officeDocument/2006/relationships/image" Target="../media/image215.jpeg"/><Relationship Id="rId17" Type="http://schemas.openxmlformats.org/officeDocument/2006/relationships/image" Target="../media/image220.jpeg"/><Relationship Id="rId25" Type="http://schemas.openxmlformats.org/officeDocument/2006/relationships/image" Target="../media/image228.jpeg"/><Relationship Id="rId33" Type="http://schemas.openxmlformats.org/officeDocument/2006/relationships/image" Target="../media/image236.jpeg"/><Relationship Id="rId38" Type="http://schemas.openxmlformats.org/officeDocument/2006/relationships/image" Target="../media/image241.jpeg"/><Relationship Id="rId2" Type="http://schemas.openxmlformats.org/officeDocument/2006/relationships/image" Target="../media/image205.jpeg"/><Relationship Id="rId16" Type="http://schemas.openxmlformats.org/officeDocument/2006/relationships/image" Target="../media/image219.jpeg"/><Relationship Id="rId20" Type="http://schemas.openxmlformats.org/officeDocument/2006/relationships/image" Target="../media/image223.jpeg"/><Relationship Id="rId29" Type="http://schemas.openxmlformats.org/officeDocument/2006/relationships/image" Target="../media/image232.jpeg"/><Relationship Id="rId41" Type="http://schemas.openxmlformats.org/officeDocument/2006/relationships/image" Target="../media/image244.jpeg"/><Relationship Id="rId1" Type="http://schemas.openxmlformats.org/officeDocument/2006/relationships/image" Target="../media/image204.jpeg"/><Relationship Id="rId6" Type="http://schemas.openxmlformats.org/officeDocument/2006/relationships/image" Target="../media/image209.jpeg"/><Relationship Id="rId11" Type="http://schemas.openxmlformats.org/officeDocument/2006/relationships/image" Target="../media/image214.jpeg"/><Relationship Id="rId24" Type="http://schemas.openxmlformats.org/officeDocument/2006/relationships/image" Target="../media/image227.jpeg"/><Relationship Id="rId32" Type="http://schemas.openxmlformats.org/officeDocument/2006/relationships/image" Target="../media/image235.jpeg"/><Relationship Id="rId37" Type="http://schemas.openxmlformats.org/officeDocument/2006/relationships/image" Target="../media/image240.jpeg"/><Relationship Id="rId40" Type="http://schemas.openxmlformats.org/officeDocument/2006/relationships/image" Target="../media/image243.jpeg"/><Relationship Id="rId45" Type="http://schemas.openxmlformats.org/officeDocument/2006/relationships/image" Target="../media/image248.jpeg"/><Relationship Id="rId5" Type="http://schemas.openxmlformats.org/officeDocument/2006/relationships/image" Target="../media/image208.jpeg"/><Relationship Id="rId15" Type="http://schemas.openxmlformats.org/officeDocument/2006/relationships/image" Target="../media/image218.jpeg"/><Relationship Id="rId23" Type="http://schemas.openxmlformats.org/officeDocument/2006/relationships/image" Target="../media/image226.jpeg"/><Relationship Id="rId28" Type="http://schemas.openxmlformats.org/officeDocument/2006/relationships/image" Target="../media/image231.jpeg"/><Relationship Id="rId36" Type="http://schemas.openxmlformats.org/officeDocument/2006/relationships/image" Target="../media/image239.jpeg"/><Relationship Id="rId10" Type="http://schemas.openxmlformats.org/officeDocument/2006/relationships/image" Target="../media/image213.jpeg"/><Relationship Id="rId19" Type="http://schemas.openxmlformats.org/officeDocument/2006/relationships/image" Target="../media/image222.jpeg"/><Relationship Id="rId31" Type="http://schemas.openxmlformats.org/officeDocument/2006/relationships/image" Target="../media/image234.jpeg"/><Relationship Id="rId44" Type="http://schemas.openxmlformats.org/officeDocument/2006/relationships/image" Target="../media/image247.jpeg"/><Relationship Id="rId4" Type="http://schemas.openxmlformats.org/officeDocument/2006/relationships/image" Target="../media/image207.jpeg"/><Relationship Id="rId9" Type="http://schemas.openxmlformats.org/officeDocument/2006/relationships/image" Target="../media/image212.jpeg"/><Relationship Id="rId14" Type="http://schemas.openxmlformats.org/officeDocument/2006/relationships/image" Target="../media/image217.jpeg"/><Relationship Id="rId22" Type="http://schemas.openxmlformats.org/officeDocument/2006/relationships/image" Target="../media/image225.jpeg"/><Relationship Id="rId27" Type="http://schemas.openxmlformats.org/officeDocument/2006/relationships/image" Target="../media/image230.jpeg"/><Relationship Id="rId30" Type="http://schemas.openxmlformats.org/officeDocument/2006/relationships/image" Target="../media/image233.jpeg"/><Relationship Id="rId35" Type="http://schemas.openxmlformats.org/officeDocument/2006/relationships/image" Target="../media/image238.jpeg"/><Relationship Id="rId43" Type="http://schemas.openxmlformats.org/officeDocument/2006/relationships/image" Target="../media/image246.jpeg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image" Target="../media/image256.jpeg"/><Relationship Id="rId13" Type="http://schemas.openxmlformats.org/officeDocument/2006/relationships/image" Target="../media/image261.jpeg"/><Relationship Id="rId18" Type="http://schemas.openxmlformats.org/officeDocument/2006/relationships/image" Target="../media/image266.jpeg"/><Relationship Id="rId3" Type="http://schemas.openxmlformats.org/officeDocument/2006/relationships/image" Target="../media/image251.jpeg"/><Relationship Id="rId7" Type="http://schemas.openxmlformats.org/officeDocument/2006/relationships/image" Target="../media/image255.jpeg"/><Relationship Id="rId12" Type="http://schemas.openxmlformats.org/officeDocument/2006/relationships/image" Target="../media/image260.jpeg"/><Relationship Id="rId17" Type="http://schemas.openxmlformats.org/officeDocument/2006/relationships/image" Target="../media/image265.jpeg"/><Relationship Id="rId2" Type="http://schemas.openxmlformats.org/officeDocument/2006/relationships/image" Target="../media/image250.jpeg"/><Relationship Id="rId16" Type="http://schemas.openxmlformats.org/officeDocument/2006/relationships/image" Target="../media/image264.jpeg"/><Relationship Id="rId20" Type="http://schemas.openxmlformats.org/officeDocument/2006/relationships/image" Target="../media/image268.jpeg"/><Relationship Id="rId1" Type="http://schemas.openxmlformats.org/officeDocument/2006/relationships/image" Target="../media/image249.jpeg"/><Relationship Id="rId6" Type="http://schemas.openxmlformats.org/officeDocument/2006/relationships/image" Target="../media/image254.jpeg"/><Relationship Id="rId11" Type="http://schemas.openxmlformats.org/officeDocument/2006/relationships/image" Target="../media/image259.jpeg"/><Relationship Id="rId5" Type="http://schemas.openxmlformats.org/officeDocument/2006/relationships/image" Target="../media/image253.jpeg"/><Relationship Id="rId15" Type="http://schemas.openxmlformats.org/officeDocument/2006/relationships/image" Target="../media/image263.jpeg"/><Relationship Id="rId10" Type="http://schemas.openxmlformats.org/officeDocument/2006/relationships/image" Target="../media/image258.jpeg"/><Relationship Id="rId19" Type="http://schemas.openxmlformats.org/officeDocument/2006/relationships/image" Target="../media/image267.jpeg"/><Relationship Id="rId4" Type="http://schemas.openxmlformats.org/officeDocument/2006/relationships/image" Target="../media/image252.jpeg"/><Relationship Id="rId9" Type="http://schemas.openxmlformats.org/officeDocument/2006/relationships/image" Target="../media/image257.jpeg"/><Relationship Id="rId14" Type="http://schemas.openxmlformats.org/officeDocument/2006/relationships/image" Target="../media/image262.jpeg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image" Target="../media/image276.jpeg"/><Relationship Id="rId3" Type="http://schemas.openxmlformats.org/officeDocument/2006/relationships/image" Target="../media/image271.jpeg"/><Relationship Id="rId7" Type="http://schemas.openxmlformats.org/officeDocument/2006/relationships/image" Target="../media/image275.jpeg"/><Relationship Id="rId2" Type="http://schemas.openxmlformats.org/officeDocument/2006/relationships/image" Target="../media/image270.jpeg"/><Relationship Id="rId1" Type="http://schemas.openxmlformats.org/officeDocument/2006/relationships/image" Target="../media/image269.jpeg"/><Relationship Id="rId6" Type="http://schemas.openxmlformats.org/officeDocument/2006/relationships/image" Target="../media/image274.jpeg"/><Relationship Id="rId5" Type="http://schemas.openxmlformats.org/officeDocument/2006/relationships/image" Target="../media/image273.jpeg"/><Relationship Id="rId4" Type="http://schemas.openxmlformats.org/officeDocument/2006/relationships/image" Target="../media/image272.jpeg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image" Target="../media/image284.jpeg"/><Relationship Id="rId13" Type="http://schemas.openxmlformats.org/officeDocument/2006/relationships/image" Target="../media/image289.jpeg"/><Relationship Id="rId3" Type="http://schemas.openxmlformats.org/officeDocument/2006/relationships/image" Target="../media/image279.jpeg"/><Relationship Id="rId7" Type="http://schemas.openxmlformats.org/officeDocument/2006/relationships/image" Target="../media/image283.jpeg"/><Relationship Id="rId12" Type="http://schemas.openxmlformats.org/officeDocument/2006/relationships/image" Target="../media/image288.jpeg"/><Relationship Id="rId2" Type="http://schemas.openxmlformats.org/officeDocument/2006/relationships/image" Target="../media/image278.jpeg"/><Relationship Id="rId1" Type="http://schemas.openxmlformats.org/officeDocument/2006/relationships/image" Target="../media/image277.jpeg"/><Relationship Id="rId6" Type="http://schemas.openxmlformats.org/officeDocument/2006/relationships/image" Target="../media/image282.jpeg"/><Relationship Id="rId11" Type="http://schemas.openxmlformats.org/officeDocument/2006/relationships/image" Target="../media/image287.jpeg"/><Relationship Id="rId5" Type="http://schemas.openxmlformats.org/officeDocument/2006/relationships/image" Target="../media/image281.jpeg"/><Relationship Id="rId10" Type="http://schemas.openxmlformats.org/officeDocument/2006/relationships/image" Target="../media/image286.jpeg"/><Relationship Id="rId4" Type="http://schemas.openxmlformats.org/officeDocument/2006/relationships/image" Target="../media/image280.jpeg"/><Relationship Id="rId9" Type="http://schemas.openxmlformats.org/officeDocument/2006/relationships/image" Target="../media/image285.jpeg"/><Relationship Id="rId14" Type="http://schemas.openxmlformats.org/officeDocument/2006/relationships/image" Target="../media/image290.jpeg"/></Relationships>
</file>

<file path=xl/drawings/_rels/drawing17.xml.rels><?xml version="1.0" encoding="UTF-8" standalone="yes"?>
<Relationships xmlns="http://schemas.openxmlformats.org/package/2006/relationships"><Relationship Id="rId8" Type="http://schemas.openxmlformats.org/officeDocument/2006/relationships/image" Target="../media/image298.jpeg"/><Relationship Id="rId3" Type="http://schemas.openxmlformats.org/officeDocument/2006/relationships/image" Target="../media/image293.jpeg"/><Relationship Id="rId7" Type="http://schemas.openxmlformats.org/officeDocument/2006/relationships/image" Target="../media/image297.jpeg"/><Relationship Id="rId2" Type="http://schemas.openxmlformats.org/officeDocument/2006/relationships/image" Target="../media/image292.jpeg"/><Relationship Id="rId1" Type="http://schemas.openxmlformats.org/officeDocument/2006/relationships/image" Target="../media/image291.jpeg"/><Relationship Id="rId6" Type="http://schemas.openxmlformats.org/officeDocument/2006/relationships/image" Target="../media/image296.jpeg"/><Relationship Id="rId5" Type="http://schemas.openxmlformats.org/officeDocument/2006/relationships/image" Target="../media/image295.jpeg"/><Relationship Id="rId10" Type="http://schemas.openxmlformats.org/officeDocument/2006/relationships/image" Target="../media/image300.jpeg"/><Relationship Id="rId4" Type="http://schemas.openxmlformats.org/officeDocument/2006/relationships/image" Target="../media/image294.jpeg"/><Relationship Id="rId9" Type="http://schemas.openxmlformats.org/officeDocument/2006/relationships/image" Target="../media/image299.jpeg"/></Relationships>
</file>

<file path=xl/drawings/_rels/drawing18.xml.rels><?xml version="1.0" encoding="UTF-8" standalone="yes"?>
<Relationships xmlns="http://schemas.openxmlformats.org/package/2006/relationships"><Relationship Id="rId8" Type="http://schemas.openxmlformats.org/officeDocument/2006/relationships/image" Target="../media/image308.jpeg"/><Relationship Id="rId3" Type="http://schemas.openxmlformats.org/officeDocument/2006/relationships/image" Target="../media/image303.jpeg"/><Relationship Id="rId7" Type="http://schemas.openxmlformats.org/officeDocument/2006/relationships/image" Target="../media/image307.jpeg"/><Relationship Id="rId2" Type="http://schemas.openxmlformats.org/officeDocument/2006/relationships/image" Target="../media/image302.jpeg"/><Relationship Id="rId1" Type="http://schemas.openxmlformats.org/officeDocument/2006/relationships/image" Target="../media/image301.jpeg"/><Relationship Id="rId6" Type="http://schemas.openxmlformats.org/officeDocument/2006/relationships/image" Target="../media/image306.jpeg"/><Relationship Id="rId5" Type="http://schemas.openxmlformats.org/officeDocument/2006/relationships/image" Target="../media/image305.jpeg"/><Relationship Id="rId4" Type="http://schemas.openxmlformats.org/officeDocument/2006/relationships/image" Target="../media/image304.jpe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11.jpeg"/><Relationship Id="rId2" Type="http://schemas.openxmlformats.org/officeDocument/2006/relationships/image" Target="../media/image310.jpeg"/><Relationship Id="rId1" Type="http://schemas.openxmlformats.org/officeDocument/2006/relationships/image" Target="../media/image309.jpeg"/><Relationship Id="rId6" Type="http://schemas.openxmlformats.org/officeDocument/2006/relationships/image" Target="../media/image314.jpeg"/><Relationship Id="rId5" Type="http://schemas.openxmlformats.org/officeDocument/2006/relationships/image" Target="../media/image313.jpeg"/><Relationship Id="rId4" Type="http://schemas.openxmlformats.org/officeDocument/2006/relationships/image" Target="../media/image31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333375</xdr:colOff>
      <xdr:row>12</xdr:row>
      <xdr:rowOff>66675</xdr:rowOff>
    </xdr:from>
    <xdr:to>
      <xdr:col>0</xdr:col>
      <xdr:colOff>1359734</xdr:colOff>
      <xdr:row>12</xdr:row>
      <xdr:rowOff>1457325</xdr:rowOff>
    </xdr:to>
    <xdr:pic>
      <xdr:nvPicPr>
        <xdr:cNvPr id="75" name="Рисунок 74" descr="oziEXXTcOJc11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33375" y="14630400"/>
          <a:ext cx="1026359" cy="1390650"/>
        </a:xfrm>
        <a:prstGeom prst="rect">
          <a:avLst/>
        </a:prstGeom>
      </xdr:spPr>
    </xdr:pic>
    <xdr:clientData/>
  </xdr:twoCellAnchor>
  <xdr:twoCellAnchor editAs="oneCell">
    <xdr:from>
      <xdr:col>0</xdr:col>
      <xdr:colOff>427202</xdr:colOff>
      <xdr:row>0</xdr:row>
      <xdr:rowOff>28575</xdr:rowOff>
    </xdr:from>
    <xdr:to>
      <xdr:col>1</xdr:col>
      <xdr:colOff>57962</xdr:colOff>
      <xdr:row>2</xdr:row>
      <xdr:rowOff>19049</xdr:rowOff>
    </xdr:to>
    <xdr:pic>
      <xdr:nvPicPr>
        <xdr:cNvPr id="77" name="Рисунок 76" descr="155038_1411732238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27202" y="28575"/>
          <a:ext cx="1440510" cy="1247774"/>
        </a:xfrm>
        <a:prstGeom prst="rect">
          <a:avLst/>
        </a:prstGeom>
      </xdr:spPr>
    </xdr:pic>
    <xdr:clientData/>
  </xdr:twoCellAnchor>
  <xdr:twoCellAnchor editAs="oneCell">
    <xdr:from>
      <xdr:col>0</xdr:col>
      <xdr:colOff>390525</xdr:colOff>
      <xdr:row>11</xdr:row>
      <xdr:rowOff>66675</xdr:rowOff>
    </xdr:from>
    <xdr:to>
      <xdr:col>0</xdr:col>
      <xdr:colOff>1368425</xdr:colOff>
      <xdr:row>11</xdr:row>
      <xdr:rowOff>1438275</xdr:rowOff>
    </xdr:to>
    <xdr:pic>
      <xdr:nvPicPr>
        <xdr:cNvPr id="78" name="Рисунок 77" descr="QlDrbYdkblE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390525" y="1323975"/>
          <a:ext cx="977900" cy="1371600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2</xdr:row>
      <xdr:rowOff>114300</xdr:rowOff>
    </xdr:from>
    <xdr:to>
      <xdr:col>0</xdr:col>
      <xdr:colOff>1780934</xdr:colOff>
      <xdr:row>2</xdr:row>
      <xdr:rowOff>1406157</xdr:rowOff>
    </xdr:to>
    <xdr:pic>
      <xdr:nvPicPr>
        <xdr:cNvPr id="5" name="Рисунок 4" descr="Pryanichny_dom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7625" y="1371600"/>
          <a:ext cx="1733309" cy="1291857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5</xdr:row>
      <xdr:rowOff>38100</xdr:rowOff>
    </xdr:from>
    <xdr:to>
      <xdr:col>0</xdr:col>
      <xdr:colOff>1587500</xdr:colOff>
      <xdr:row>5</xdr:row>
      <xdr:rowOff>1409700</xdr:rowOff>
    </xdr:to>
    <xdr:pic>
      <xdr:nvPicPr>
        <xdr:cNvPr id="6" name="Рисунок 5" descr="A29z7fvVF4k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6200" y="2743200"/>
          <a:ext cx="1511300" cy="1371600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104775</xdr:colOff>
      <xdr:row>6</xdr:row>
      <xdr:rowOff>19050</xdr:rowOff>
    </xdr:from>
    <xdr:to>
      <xdr:col>0</xdr:col>
      <xdr:colOff>1616075</xdr:colOff>
      <xdr:row>6</xdr:row>
      <xdr:rowOff>1390650</xdr:rowOff>
    </xdr:to>
    <xdr:pic>
      <xdr:nvPicPr>
        <xdr:cNvPr id="7" name="Рисунок 6" descr="визуализация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04775" y="4171950"/>
          <a:ext cx="1511300" cy="137160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285751</xdr:colOff>
      <xdr:row>9</xdr:row>
      <xdr:rowOff>76200</xdr:rowOff>
    </xdr:from>
    <xdr:to>
      <xdr:col>0</xdr:col>
      <xdr:colOff>1307466</xdr:colOff>
      <xdr:row>9</xdr:row>
      <xdr:rowOff>1447800</xdr:rowOff>
    </xdr:to>
    <xdr:pic>
      <xdr:nvPicPr>
        <xdr:cNvPr id="8" name="Рисунок 7" descr="B7hym4m-NjE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5751" y="5676900"/>
          <a:ext cx="1021715" cy="13716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</xdr:row>
      <xdr:rowOff>133350</xdr:rowOff>
    </xdr:from>
    <xdr:to>
      <xdr:col>0</xdr:col>
      <xdr:colOff>1625600</xdr:colOff>
      <xdr:row>3</xdr:row>
      <xdr:rowOff>1344930</xdr:rowOff>
    </xdr:to>
    <xdr:pic>
      <xdr:nvPicPr>
        <xdr:cNvPr id="9" name="Рисунок 8" descr="визуализация (2)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0" y="2838450"/>
          <a:ext cx="1625600" cy="121158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</xdr:row>
      <xdr:rowOff>114300</xdr:rowOff>
    </xdr:from>
    <xdr:to>
      <xdr:col>0</xdr:col>
      <xdr:colOff>1625600</xdr:colOff>
      <xdr:row>4</xdr:row>
      <xdr:rowOff>1325880</xdr:rowOff>
    </xdr:to>
    <xdr:pic>
      <xdr:nvPicPr>
        <xdr:cNvPr id="10" name="Рисунок 9" descr="визуализация (3)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0" y="4267200"/>
          <a:ext cx="1625600" cy="121158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7</xdr:row>
      <xdr:rowOff>47625</xdr:rowOff>
    </xdr:from>
    <xdr:to>
      <xdr:col>0</xdr:col>
      <xdr:colOff>1635125</xdr:colOff>
      <xdr:row>7</xdr:row>
      <xdr:rowOff>1419225</xdr:rowOff>
    </xdr:to>
    <xdr:pic>
      <xdr:nvPicPr>
        <xdr:cNvPr id="11" name="Рисунок 10" descr="визуализация (7)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23825" y="8543925"/>
          <a:ext cx="1511300" cy="13716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8</xdr:row>
      <xdr:rowOff>76200</xdr:rowOff>
    </xdr:from>
    <xdr:to>
      <xdr:col>0</xdr:col>
      <xdr:colOff>1587500</xdr:colOff>
      <xdr:row>9</xdr:row>
      <xdr:rowOff>0</xdr:rowOff>
    </xdr:to>
    <xdr:pic>
      <xdr:nvPicPr>
        <xdr:cNvPr id="12" name="Рисунок 11" descr="визуализация (8)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76200" y="10020300"/>
          <a:ext cx="1511300" cy="1371600"/>
        </a:xfrm>
        <a:prstGeom prst="rect">
          <a:avLst/>
        </a:prstGeom>
      </xdr:spPr>
    </xdr:pic>
    <xdr:clientData/>
  </xdr:twoCellAnchor>
  <xdr:twoCellAnchor editAs="oneCell">
    <xdr:from>
      <xdr:col>0</xdr:col>
      <xdr:colOff>247651</xdr:colOff>
      <xdr:row>10</xdr:row>
      <xdr:rowOff>76199</xdr:rowOff>
    </xdr:from>
    <xdr:to>
      <xdr:col>0</xdr:col>
      <xdr:colOff>1552575</xdr:colOff>
      <xdr:row>10</xdr:row>
      <xdr:rowOff>1501192</xdr:rowOff>
    </xdr:to>
    <xdr:pic>
      <xdr:nvPicPr>
        <xdr:cNvPr id="13" name="Рисунок 12" descr="Визуализация 1 (2)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47651" y="13039724"/>
          <a:ext cx="1304924" cy="1424993"/>
        </a:xfrm>
        <a:prstGeom prst="rect">
          <a:avLst/>
        </a:prstGeom>
      </xdr:spPr>
    </xdr:pic>
    <xdr:clientData/>
  </xdr:twoCellAnchor>
  <xdr:twoCellAnchor editAs="oneCell">
    <xdr:from>
      <xdr:col>0</xdr:col>
      <xdr:colOff>438150</xdr:colOff>
      <xdr:row>13</xdr:row>
      <xdr:rowOff>85726</xdr:rowOff>
    </xdr:from>
    <xdr:to>
      <xdr:col>0</xdr:col>
      <xdr:colOff>1336939</xdr:colOff>
      <xdr:row>13</xdr:row>
      <xdr:rowOff>1314450</xdr:rowOff>
    </xdr:to>
    <xdr:pic>
      <xdr:nvPicPr>
        <xdr:cNvPr id="14" name="Рисунок 13" descr="визуализация (5)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438150" y="17821276"/>
          <a:ext cx="898789" cy="1228724"/>
        </a:xfrm>
        <a:prstGeom prst="rect">
          <a:avLst/>
        </a:prstGeom>
      </xdr:spPr>
    </xdr:pic>
    <xdr:clientData/>
  </xdr:twoCellAnchor>
  <xdr:twoCellAnchor editAs="oneCell">
    <xdr:from>
      <xdr:col>0</xdr:col>
      <xdr:colOff>295275</xdr:colOff>
      <xdr:row>14</xdr:row>
      <xdr:rowOff>9525</xdr:rowOff>
    </xdr:from>
    <xdr:to>
      <xdr:col>0</xdr:col>
      <xdr:colOff>1438275</xdr:colOff>
      <xdr:row>14</xdr:row>
      <xdr:rowOff>1572107</xdr:rowOff>
    </xdr:to>
    <xdr:pic>
      <xdr:nvPicPr>
        <xdr:cNvPr id="15" name="Рисунок 14" descr="визуализация (4)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295275" y="19345275"/>
          <a:ext cx="1143000" cy="156258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15</xdr:row>
      <xdr:rowOff>104775</xdr:rowOff>
    </xdr:from>
    <xdr:to>
      <xdr:col>0</xdr:col>
      <xdr:colOff>1601988</xdr:colOff>
      <xdr:row>15</xdr:row>
      <xdr:rowOff>1524001</xdr:rowOff>
    </xdr:to>
    <xdr:pic>
      <xdr:nvPicPr>
        <xdr:cNvPr id="16" name="Рисунок 15" descr="визуализация (2).jpg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0" y="21040725"/>
          <a:ext cx="1601988" cy="141922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</xdr:row>
      <xdr:rowOff>104775</xdr:rowOff>
    </xdr:from>
    <xdr:to>
      <xdr:col>0</xdr:col>
      <xdr:colOff>1573059</xdr:colOff>
      <xdr:row>16</xdr:row>
      <xdr:rowOff>1504950</xdr:rowOff>
    </xdr:to>
    <xdr:pic>
      <xdr:nvPicPr>
        <xdr:cNvPr id="17" name="Рисунок 16" descr="визуализация (3)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0" y="22640925"/>
          <a:ext cx="1573059" cy="1400175"/>
        </a:xfrm>
        <a:prstGeom prst="rect">
          <a:avLst/>
        </a:prstGeom>
      </xdr:spPr>
    </xdr:pic>
    <xdr:clientData/>
  </xdr:twoCellAnchor>
  <xdr:twoCellAnchor editAs="oneCell">
    <xdr:from>
      <xdr:col>0</xdr:col>
      <xdr:colOff>66676</xdr:colOff>
      <xdr:row>17</xdr:row>
      <xdr:rowOff>104528</xdr:rowOff>
    </xdr:from>
    <xdr:to>
      <xdr:col>0</xdr:col>
      <xdr:colOff>1722700</xdr:colOff>
      <xdr:row>17</xdr:row>
      <xdr:rowOff>1571625</xdr:rowOff>
    </xdr:to>
    <xdr:pic>
      <xdr:nvPicPr>
        <xdr:cNvPr id="18" name="Рисунок 17" descr="визуализация.jp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66676" y="24240878"/>
          <a:ext cx="1656024" cy="146709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19</xdr:row>
      <xdr:rowOff>161926</xdr:rowOff>
    </xdr:from>
    <xdr:to>
      <xdr:col>0</xdr:col>
      <xdr:colOff>1733550</xdr:colOff>
      <xdr:row>19</xdr:row>
      <xdr:rowOff>1421939</xdr:rowOff>
    </xdr:to>
    <xdr:pic>
      <xdr:nvPicPr>
        <xdr:cNvPr id="19" name="Рисунок 18" descr="визуализация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0" y="27498676"/>
          <a:ext cx="1733550" cy="126001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18</xdr:row>
      <xdr:rowOff>171451</xdr:rowOff>
    </xdr:from>
    <xdr:to>
      <xdr:col>0</xdr:col>
      <xdr:colOff>1756025</xdr:colOff>
      <xdr:row>18</xdr:row>
      <xdr:rowOff>1447800</xdr:rowOff>
    </xdr:to>
    <xdr:pic>
      <xdr:nvPicPr>
        <xdr:cNvPr id="20" name="Рисунок 19" descr="визуализация 1.jpg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0" y="25908001"/>
          <a:ext cx="1756025" cy="127634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419100</xdr:colOff>
      <xdr:row>5</xdr:row>
      <xdr:rowOff>133350</xdr:rowOff>
    </xdr:from>
    <xdr:to>
      <xdr:col>0</xdr:col>
      <xdr:colOff>1028699</xdr:colOff>
      <xdr:row>5</xdr:row>
      <xdr:rowOff>1228725</xdr:rowOff>
    </xdr:to>
    <xdr:pic>
      <xdr:nvPicPr>
        <xdr:cNvPr id="2" name="Рисунок 63604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9100" y="323850"/>
          <a:ext cx="609599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457200</xdr:colOff>
      <xdr:row>5</xdr:row>
      <xdr:rowOff>1400175</xdr:rowOff>
    </xdr:from>
    <xdr:to>
      <xdr:col>0</xdr:col>
      <xdr:colOff>1009650</xdr:colOff>
      <xdr:row>6</xdr:row>
      <xdr:rowOff>1038225</xdr:rowOff>
    </xdr:to>
    <xdr:pic>
      <xdr:nvPicPr>
        <xdr:cNvPr id="3" name="Рисунок 63623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57200" y="4295775"/>
          <a:ext cx="552450" cy="1066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533400</xdr:colOff>
      <xdr:row>8</xdr:row>
      <xdr:rowOff>47625</xdr:rowOff>
    </xdr:from>
    <xdr:to>
      <xdr:col>0</xdr:col>
      <xdr:colOff>1019175</xdr:colOff>
      <xdr:row>8</xdr:row>
      <xdr:rowOff>1127125</xdr:rowOff>
    </xdr:to>
    <xdr:pic>
      <xdr:nvPicPr>
        <xdr:cNvPr id="4" name="Рисунок 63677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533400" y="3924300"/>
          <a:ext cx="485775" cy="1079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533400</xdr:colOff>
      <xdr:row>7</xdr:row>
      <xdr:rowOff>95251</xdr:rowOff>
    </xdr:from>
    <xdr:to>
      <xdr:col>0</xdr:col>
      <xdr:colOff>1080026</xdr:colOff>
      <xdr:row>7</xdr:row>
      <xdr:rowOff>1104901</xdr:rowOff>
    </xdr:to>
    <xdr:pic>
      <xdr:nvPicPr>
        <xdr:cNvPr id="5" name="Рисунок 63700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33400" y="2743201"/>
          <a:ext cx="546626" cy="100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447675</xdr:colOff>
      <xdr:row>9</xdr:row>
      <xdr:rowOff>123825</xdr:rowOff>
    </xdr:from>
    <xdr:to>
      <xdr:col>0</xdr:col>
      <xdr:colOff>1009650</xdr:colOff>
      <xdr:row>9</xdr:row>
      <xdr:rowOff>1171575</xdr:rowOff>
    </xdr:to>
    <xdr:pic>
      <xdr:nvPicPr>
        <xdr:cNvPr id="6" name="Рисунок 63701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447675" y="5229225"/>
          <a:ext cx="561975" cy="1047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1476375</xdr:colOff>
      <xdr:row>0</xdr:row>
      <xdr:rowOff>85726</xdr:rowOff>
    </xdr:from>
    <xdr:to>
      <xdr:col>4</xdr:col>
      <xdr:colOff>76200</xdr:colOff>
      <xdr:row>1</xdr:row>
      <xdr:rowOff>219075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8475" y="85726"/>
          <a:ext cx="4181475" cy="195262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</xdr:row>
      <xdr:rowOff>28576</xdr:rowOff>
    </xdr:from>
    <xdr:to>
      <xdr:col>0</xdr:col>
      <xdr:colOff>1532290</xdr:colOff>
      <xdr:row>5</xdr:row>
      <xdr:rowOff>1</xdr:rowOff>
    </xdr:to>
    <xdr:pic>
      <xdr:nvPicPr>
        <xdr:cNvPr id="12" name="Рисунок 11" descr="267479a2d6a88bb61f835d728ff78558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0" y="2924176"/>
          <a:ext cx="1532290" cy="1390650"/>
        </a:xfrm>
        <a:prstGeom prst="rect">
          <a:avLst/>
        </a:prstGeom>
      </xdr:spPr>
    </xdr:pic>
    <xdr:clientData/>
  </xdr:twoCellAnchor>
  <xdr:twoCellAnchor editAs="oneCell">
    <xdr:from>
      <xdr:col>0</xdr:col>
      <xdr:colOff>161927</xdr:colOff>
      <xdr:row>3</xdr:row>
      <xdr:rowOff>47626</xdr:rowOff>
    </xdr:from>
    <xdr:to>
      <xdr:col>0</xdr:col>
      <xdr:colOff>1212411</xdr:colOff>
      <xdr:row>3</xdr:row>
      <xdr:rowOff>1400175</xdr:rowOff>
    </xdr:to>
    <xdr:pic>
      <xdr:nvPicPr>
        <xdr:cNvPr id="13" name="Рисунок 12" descr="b1438c41fae82be97e74a9fe2f67738e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161927" y="2943226"/>
          <a:ext cx="1050484" cy="135254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266699</xdr:colOff>
      <xdr:row>28</xdr:row>
      <xdr:rowOff>28575</xdr:rowOff>
    </xdr:from>
    <xdr:to>
      <xdr:col>0</xdr:col>
      <xdr:colOff>1381124</xdr:colOff>
      <xdr:row>28</xdr:row>
      <xdr:rowOff>1552575</xdr:rowOff>
    </xdr:to>
    <xdr:pic>
      <xdr:nvPicPr>
        <xdr:cNvPr id="2" name="Рисунок 63603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6699" y="31775400"/>
          <a:ext cx="1114425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409575</xdr:colOff>
      <xdr:row>27</xdr:row>
      <xdr:rowOff>38100</xdr:rowOff>
    </xdr:from>
    <xdr:to>
      <xdr:col>0</xdr:col>
      <xdr:colOff>1333500</xdr:colOff>
      <xdr:row>27</xdr:row>
      <xdr:rowOff>1562100</xdr:rowOff>
    </xdr:to>
    <xdr:pic>
      <xdr:nvPicPr>
        <xdr:cNvPr id="3" name="Рисунок 63606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09575" y="30203775"/>
          <a:ext cx="923925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495300</xdr:colOff>
      <xdr:row>29</xdr:row>
      <xdr:rowOff>57150</xdr:rowOff>
    </xdr:from>
    <xdr:to>
      <xdr:col>0</xdr:col>
      <xdr:colOff>1409700</xdr:colOff>
      <xdr:row>29</xdr:row>
      <xdr:rowOff>1524000</xdr:rowOff>
    </xdr:to>
    <xdr:pic>
      <xdr:nvPicPr>
        <xdr:cNvPr id="4" name="Рисунок 63615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495300" y="33385125"/>
          <a:ext cx="914400" cy="1466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476250</xdr:colOff>
      <xdr:row>25</xdr:row>
      <xdr:rowOff>9525</xdr:rowOff>
    </xdr:from>
    <xdr:to>
      <xdr:col>0</xdr:col>
      <xdr:colOff>1371600</xdr:colOff>
      <xdr:row>25</xdr:row>
      <xdr:rowOff>1533525</xdr:rowOff>
    </xdr:to>
    <xdr:pic>
      <xdr:nvPicPr>
        <xdr:cNvPr id="5" name="Рисунок 63621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476250" y="27012900"/>
          <a:ext cx="895350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21</xdr:row>
      <xdr:rowOff>57150</xdr:rowOff>
    </xdr:from>
    <xdr:to>
      <xdr:col>0</xdr:col>
      <xdr:colOff>1419225</xdr:colOff>
      <xdr:row>21</xdr:row>
      <xdr:rowOff>1543050</xdr:rowOff>
    </xdr:to>
    <xdr:pic>
      <xdr:nvPicPr>
        <xdr:cNvPr id="6" name="Рисунок 63641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371475" y="20735925"/>
          <a:ext cx="1047750" cy="1485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495299</xdr:colOff>
      <xdr:row>15</xdr:row>
      <xdr:rowOff>57150</xdr:rowOff>
    </xdr:from>
    <xdr:to>
      <xdr:col>0</xdr:col>
      <xdr:colOff>1266824</xdr:colOff>
      <xdr:row>16</xdr:row>
      <xdr:rowOff>0</xdr:rowOff>
    </xdr:to>
    <xdr:pic>
      <xdr:nvPicPr>
        <xdr:cNvPr id="7" name="Рисунок 63669"/>
        <xdr:cNvPicPr>
          <a:picLocks noChangeAspect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495299" y="11249025"/>
          <a:ext cx="771525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495300</xdr:colOff>
      <xdr:row>16</xdr:row>
      <xdr:rowOff>38100</xdr:rowOff>
    </xdr:from>
    <xdr:to>
      <xdr:col>0</xdr:col>
      <xdr:colOff>1238250</xdr:colOff>
      <xdr:row>16</xdr:row>
      <xdr:rowOff>1562100</xdr:rowOff>
    </xdr:to>
    <xdr:pic>
      <xdr:nvPicPr>
        <xdr:cNvPr id="8" name="Рисунок 63673"/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495300" y="12811125"/>
          <a:ext cx="742950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504825</xdr:colOff>
      <xdr:row>14</xdr:row>
      <xdr:rowOff>38100</xdr:rowOff>
    </xdr:from>
    <xdr:to>
      <xdr:col>0</xdr:col>
      <xdr:colOff>1181100</xdr:colOff>
      <xdr:row>14</xdr:row>
      <xdr:rowOff>1562100</xdr:rowOff>
    </xdr:to>
    <xdr:pic>
      <xdr:nvPicPr>
        <xdr:cNvPr id="9" name="Рисунок 63676"/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504825" y="9648825"/>
          <a:ext cx="676275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552450</xdr:colOff>
      <xdr:row>17</xdr:row>
      <xdr:rowOff>28575</xdr:rowOff>
    </xdr:from>
    <xdr:to>
      <xdr:col>0</xdr:col>
      <xdr:colOff>1276350</xdr:colOff>
      <xdr:row>17</xdr:row>
      <xdr:rowOff>1552575</xdr:rowOff>
    </xdr:to>
    <xdr:pic>
      <xdr:nvPicPr>
        <xdr:cNvPr id="10" name="Рисунок 63679"/>
        <xdr:cNvPicPr>
          <a:picLocks noChangeAspect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552450" y="14382750"/>
          <a:ext cx="723900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466724</xdr:colOff>
      <xdr:row>10</xdr:row>
      <xdr:rowOff>38100</xdr:rowOff>
    </xdr:from>
    <xdr:to>
      <xdr:col>0</xdr:col>
      <xdr:colOff>1257299</xdr:colOff>
      <xdr:row>10</xdr:row>
      <xdr:rowOff>1533525</xdr:rowOff>
    </xdr:to>
    <xdr:pic>
      <xdr:nvPicPr>
        <xdr:cNvPr id="12" name="Рисунок 17"/>
        <xdr:cNvPicPr>
          <a:picLocks noChangeAspect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466724" y="3324225"/>
          <a:ext cx="790575" cy="1495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11</xdr:row>
      <xdr:rowOff>104775</xdr:rowOff>
    </xdr:from>
    <xdr:to>
      <xdr:col>0</xdr:col>
      <xdr:colOff>1257300</xdr:colOff>
      <xdr:row>11</xdr:row>
      <xdr:rowOff>1562100</xdr:rowOff>
    </xdr:to>
    <xdr:pic>
      <xdr:nvPicPr>
        <xdr:cNvPr id="13" name="Рисунок 18"/>
        <xdr:cNvPicPr>
          <a:picLocks noChangeAspect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514350" y="4972050"/>
          <a:ext cx="742950" cy="1457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533400</xdr:colOff>
      <xdr:row>12</xdr:row>
      <xdr:rowOff>76201</xdr:rowOff>
    </xdr:from>
    <xdr:to>
      <xdr:col>0</xdr:col>
      <xdr:colOff>1200150</xdr:colOff>
      <xdr:row>12</xdr:row>
      <xdr:rowOff>1447801</xdr:rowOff>
    </xdr:to>
    <xdr:pic>
      <xdr:nvPicPr>
        <xdr:cNvPr id="14" name="Рисунок 19"/>
        <xdr:cNvPicPr>
          <a:picLocks noChangeAspect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533400" y="6524626"/>
          <a:ext cx="666750" cy="1371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495300</xdr:colOff>
      <xdr:row>13</xdr:row>
      <xdr:rowOff>85725</xdr:rowOff>
    </xdr:from>
    <xdr:to>
      <xdr:col>0</xdr:col>
      <xdr:colOff>1219200</xdr:colOff>
      <xdr:row>13</xdr:row>
      <xdr:rowOff>1562100</xdr:rowOff>
    </xdr:to>
    <xdr:pic>
      <xdr:nvPicPr>
        <xdr:cNvPr id="15" name="Рисунок 20"/>
        <xdr:cNvPicPr>
          <a:picLocks noChangeAspect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495300" y="8115300"/>
          <a:ext cx="723900" cy="1476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590550</xdr:colOff>
      <xdr:row>20</xdr:row>
      <xdr:rowOff>28575</xdr:rowOff>
    </xdr:from>
    <xdr:to>
      <xdr:col>0</xdr:col>
      <xdr:colOff>1257300</xdr:colOff>
      <xdr:row>20</xdr:row>
      <xdr:rowOff>1552575</xdr:rowOff>
    </xdr:to>
    <xdr:pic>
      <xdr:nvPicPr>
        <xdr:cNvPr id="16" name="Рисунок 63659"/>
        <xdr:cNvPicPr>
          <a:picLocks noChangeAspect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590550" y="19126200"/>
          <a:ext cx="666750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552449</xdr:colOff>
      <xdr:row>18</xdr:row>
      <xdr:rowOff>57150</xdr:rowOff>
    </xdr:from>
    <xdr:to>
      <xdr:col>0</xdr:col>
      <xdr:colOff>1352550</xdr:colOff>
      <xdr:row>18</xdr:row>
      <xdr:rowOff>1552575</xdr:rowOff>
    </xdr:to>
    <xdr:pic>
      <xdr:nvPicPr>
        <xdr:cNvPr id="17" name="Рисунок 11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552449" y="15992475"/>
          <a:ext cx="800101" cy="1495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495300</xdr:colOff>
      <xdr:row>19</xdr:row>
      <xdr:rowOff>47625</xdr:rowOff>
    </xdr:from>
    <xdr:to>
      <xdr:col>0</xdr:col>
      <xdr:colOff>1333500</xdr:colOff>
      <xdr:row>19</xdr:row>
      <xdr:rowOff>1543050</xdr:rowOff>
    </xdr:to>
    <xdr:pic>
      <xdr:nvPicPr>
        <xdr:cNvPr id="18" name="Рисунок 12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495300" y="17564100"/>
          <a:ext cx="838200" cy="1495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514349</xdr:colOff>
      <xdr:row>23</xdr:row>
      <xdr:rowOff>76200</xdr:rowOff>
    </xdr:from>
    <xdr:to>
      <xdr:col>0</xdr:col>
      <xdr:colOff>1362074</xdr:colOff>
      <xdr:row>23</xdr:row>
      <xdr:rowOff>1504950</xdr:rowOff>
    </xdr:to>
    <xdr:pic>
      <xdr:nvPicPr>
        <xdr:cNvPr id="19" name="Рисунок 7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514349" y="23917275"/>
          <a:ext cx="847725" cy="1428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552450</xdr:colOff>
      <xdr:row>24</xdr:row>
      <xdr:rowOff>66675</xdr:rowOff>
    </xdr:from>
    <xdr:to>
      <xdr:col>0</xdr:col>
      <xdr:colOff>1371600</xdr:colOff>
      <xdr:row>24</xdr:row>
      <xdr:rowOff>1543050</xdr:rowOff>
    </xdr:to>
    <xdr:pic>
      <xdr:nvPicPr>
        <xdr:cNvPr id="20" name="Рисунок 8"/>
        <xdr:cNvPicPr>
          <a:picLocks noChangeAspect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552450" y="25488900"/>
          <a:ext cx="819150" cy="1476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447674</xdr:colOff>
      <xdr:row>26</xdr:row>
      <xdr:rowOff>85725</xdr:rowOff>
    </xdr:from>
    <xdr:to>
      <xdr:col>0</xdr:col>
      <xdr:colOff>1371599</xdr:colOff>
      <xdr:row>26</xdr:row>
      <xdr:rowOff>1514475</xdr:rowOff>
    </xdr:to>
    <xdr:pic>
      <xdr:nvPicPr>
        <xdr:cNvPr id="21" name="Рисунок 1"/>
        <xdr:cNvPicPr>
          <a:picLocks noChangeAspect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447674" y="28670250"/>
          <a:ext cx="923925" cy="1428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30</xdr:row>
      <xdr:rowOff>304800</xdr:rowOff>
    </xdr:from>
    <xdr:to>
      <xdr:col>0</xdr:col>
      <xdr:colOff>1613311</xdr:colOff>
      <xdr:row>30</xdr:row>
      <xdr:rowOff>1219200</xdr:rowOff>
    </xdr:to>
    <xdr:pic>
      <xdr:nvPicPr>
        <xdr:cNvPr id="22" name="Рисунок 26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85725" y="35213925"/>
          <a:ext cx="1527586" cy="91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123825</xdr:colOff>
      <xdr:row>31</xdr:row>
      <xdr:rowOff>257175</xdr:rowOff>
    </xdr:from>
    <xdr:to>
      <xdr:col>0</xdr:col>
      <xdr:colOff>1619250</xdr:colOff>
      <xdr:row>31</xdr:row>
      <xdr:rowOff>1333881</xdr:rowOff>
    </xdr:to>
    <xdr:pic>
      <xdr:nvPicPr>
        <xdr:cNvPr id="23" name="Рисунок 63703"/>
        <xdr:cNvPicPr>
          <a:picLocks noChangeAspect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123825" y="36747450"/>
          <a:ext cx="1495425" cy="10767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209550</xdr:colOff>
      <xdr:row>32</xdr:row>
      <xdr:rowOff>304800</xdr:rowOff>
    </xdr:from>
    <xdr:to>
      <xdr:col>0</xdr:col>
      <xdr:colOff>1504950</xdr:colOff>
      <xdr:row>32</xdr:row>
      <xdr:rowOff>1442357</xdr:rowOff>
    </xdr:to>
    <xdr:pic>
      <xdr:nvPicPr>
        <xdr:cNvPr id="24" name="Рисунок 63715"/>
        <xdr:cNvPicPr>
          <a:picLocks noChangeAspect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209550" y="38376225"/>
          <a:ext cx="1295400" cy="113755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390525</xdr:colOff>
      <xdr:row>22</xdr:row>
      <xdr:rowOff>47625</xdr:rowOff>
    </xdr:from>
    <xdr:to>
      <xdr:col>0</xdr:col>
      <xdr:colOff>1381125</xdr:colOff>
      <xdr:row>22</xdr:row>
      <xdr:rowOff>1543050</xdr:rowOff>
    </xdr:to>
    <xdr:pic>
      <xdr:nvPicPr>
        <xdr:cNvPr id="25" name="Рисунок 9"/>
        <xdr:cNvPicPr>
          <a:picLocks noChangeAspect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390525" y="22307550"/>
          <a:ext cx="990600" cy="1495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104775</xdr:rowOff>
    </xdr:from>
    <xdr:to>
      <xdr:col>0</xdr:col>
      <xdr:colOff>1733550</xdr:colOff>
      <xdr:row>2</xdr:row>
      <xdr:rowOff>1365403</xdr:rowOff>
    </xdr:to>
    <xdr:pic>
      <xdr:nvPicPr>
        <xdr:cNvPr id="27" name="Рисунок 26" descr="866a3bfe6fe7b82d8b89d4b1ee6d6488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0" y="3390900"/>
          <a:ext cx="1733550" cy="1260628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3</xdr:row>
      <xdr:rowOff>47625</xdr:rowOff>
    </xdr:from>
    <xdr:to>
      <xdr:col>0</xdr:col>
      <xdr:colOff>1790892</xdr:colOff>
      <xdr:row>3</xdr:row>
      <xdr:rowOff>1343025</xdr:rowOff>
    </xdr:to>
    <xdr:pic>
      <xdr:nvPicPr>
        <xdr:cNvPr id="28" name="Рисунок 27" descr="7161e3a8ea39b9f15e74d5d3b600bce6.jpg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9525" y="4562475"/>
          <a:ext cx="1781367" cy="1295400"/>
        </a:xfrm>
        <a:prstGeom prst="rect">
          <a:avLst/>
        </a:prstGeom>
      </xdr:spPr>
    </xdr:pic>
    <xdr:clientData/>
  </xdr:twoCellAnchor>
  <xdr:twoCellAnchor editAs="oneCell">
    <xdr:from>
      <xdr:col>0</xdr:col>
      <xdr:colOff>98601</xdr:colOff>
      <xdr:row>6</xdr:row>
      <xdr:rowOff>19049</xdr:rowOff>
    </xdr:from>
    <xdr:to>
      <xdr:col>0</xdr:col>
      <xdr:colOff>1620397</xdr:colOff>
      <xdr:row>6</xdr:row>
      <xdr:rowOff>1400174</xdr:rowOff>
    </xdr:to>
    <xdr:pic>
      <xdr:nvPicPr>
        <xdr:cNvPr id="29" name="Рисунок 28" descr="62659b56d78e89bd6bdf4a5b5e5f456a.jpg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98601" y="6296024"/>
          <a:ext cx="1521796" cy="1381125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314325</xdr:colOff>
      <xdr:row>7</xdr:row>
      <xdr:rowOff>38100</xdr:rowOff>
    </xdr:from>
    <xdr:to>
      <xdr:col>0</xdr:col>
      <xdr:colOff>1257300</xdr:colOff>
      <xdr:row>7</xdr:row>
      <xdr:rowOff>1371600</xdr:rowOff>
    </xdr:to>
    <xdr:pic>
      <xdr:nvPicPr>
        <xdr:cNvPr id="30" name="Рисунок 29" descr="fe9718322ee786cb96e4678c9b222faa.jpg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314325" y="7258050"/>
          <a:ext cx="942975" cy="1333500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371477</xdr:colOff>
      <xdr:row>8</xdr:row>
      <xdr:rowOff>47627</xdr:rowOff>
    </xdr:from>
    <xdr:to>
      <xdr:col>0</xdr:col>
      <xdr:colOff>1264607</xdr:colOff>
      <xdr:row>8</xdr:row>
      <xdr:rowOff>1314451</xdr:rowOff>
    </xdr:to>
    <xdr:pic>
      <xdr:nvPicPr>
        <xdr:cNvPr id="31" name="Рисунок 30" descr="445775e8f07d2a030e341ee4e85b5966.jpg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371477" y="8667752"/>
          <a:ext cx="893130" cy="1266824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447676</xdr:colOff>
      <xdr:row>9</xdr:row>
      <xdr:rowOff>19051</xdr:rowOff>
    </xdr:from>
    <xdr:to>
      <xdr:col>0</xdr:col>
      <xdr:colOff>1343025</xdr:colOff>
      <xdr:row>9</xdr:row>
      <xdr:rowOff>1286526</xdr:rowOff>
    </xdr:to>
    <xdr:pic>
      <xdr:nvPicPr>
        <xdr:cNvPr id="32" name="Рисунок 31" descr="fc5e5251b3eaa58c736730fd6b200b70.jpg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447676" y="9982201"/>
          <a:ext cx="895349" cy="126747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5</xdr:row>
      <xdr:rowOff>9526</xdr:rowOff>
    </xdr:from>
    <xdr:to>
      <xdr:col>0</xdr:col>
      <xdr:colOff>2019300</xdr:colOff>
      <xdr:row>5</xdr:row>
      <xdr:rowOff>1425000</xdr:rowOff>
    </xdr:to>
    <xdr:pic>
      <xdr:nvPicPr>
        <xdr:cNvPr id="36" name="Рисунок 35" descr="uOsdxx93cFI.jpg"/>
        <xdr:cNvPicPr>
          <a:picLocks noChangeAspect="1"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38100" y="5638801"/>
          <a:ext cx="1981200" cy="141547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</xdr:row>
      <xdr:rowOff>44415</xdr:rowOff>
    </xdr:from>
    <xdr:to>
      <xdr:col>1</xdr:col>
      <xdr:colOff>2113</xdr:colOff>
      <xdr:row>4</xdr:row>
      <xdr:rowOff>1495425</xdr:rowOff>
    </xdr:to>
    <xdr:pic>
      <xdr:nvPicPr>
        <xdr:cNvPr id="37" name="Рисунок 36" descr="Jy6ILNmmdNk.jpg"/>
        <xdr:cNvPicPr>
          <a:picLocks noChangeAspect="1"/>
        </xdr:cNvPicPr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0" y="4111590"/>
          <a:ext cx="2030938" cy="14510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50</xdr:row>
      <xdr:rowOff>0</xdr:rowOff>
    </xdr:from>
    <xdr:to>
      <xdr:col>0</xdr:col>
      <xdr:colOff>1285875</xdr:colOff>
      <xdr:row>50</xdr:row>
      <xdr:rowOff>0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5133975"/>
          <a:ext cx="1200150" cy="1200150"/>
        </a:xfrm>
        <a:prstGeom prst="rect">
          <a:avLst/>
        </a:prstGeom>
      </xdr:spPr>
    </xdr:pic>
    <xdr:clientData/>
  </xdr:twoCellAnchor>
  <xdr:twoCellAnchor editAs="oneCell">
    <xdr:from>
      <xdr:col>0</xdr:col>
      <xdr:colOff>276226</xdr:colOff>
      <xdr:row>50</xdr:row>
      <xdr:rowOff>0</xdr:rowOff>
    </xdr:from>
    <xdr:to>
      <xdr:col>0</xdr:col>
      <xdr:colOff>1038225</xdr:colOff>
      <xdr:row>50</xdr:row>
      <xdr:rowOff>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6" y="2700920"/>
          <a:ext cx="761999" cy="1115120"/>
        </a:xfrm>
        <a:prstGeom prst="rect">
          <a:avLst/>
        </a:prstGeom>
      </xdr:spPr>
    </xdr:pic>
    <xdr:clientData/>
  </xdr:twoCellAnchor>
  <xdr:twoCellAnchor editAs="oneCell">
    <xdr:from>
      <xdr:col>0</xdr:col>
      <xdr:colOff>257176</xdr:colOff>
      <xdr:row>50</xdr:row>
      <xdr:rowOff>0</xdr:rowOff>
    </xdr:from>
    <xdr:to>
      <xdr:col>0</xdr:col>
      <xdr:colOff>1076325</xdr:colOff>
      <xdr:row>50</xdr:row>
      <xdr:rowOff>0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6" y="3918491"/>
          <a:ext cx="819149" cy="1198755"/>
        </a:xfrm>
        <a:prstGeom prst="rect">
          <a:avLst/>
        </a:prstGeom>
      </xdr:spPr>
    </xdr:pic>
    <xdr:clientData/>
  </xdr:twoCellAnchor>
  <xdr:twoCellAnchor editAs="oneCell">
    <xdr:from>
      <xdr:col>0</xdr:col>
      <xdr:colOff>180975</xdr:colOff>
      <xdr:row>18</xdr:row>
      <xdr:rowOff>44162</xdr:rowOff>
    </xdr:from>
    <xdr:to>
      <xdr:col>0</xdr:col>
      <xdr:colOff>1308388</xdr:colOff>
      <xdr:row>19</xdr:row>
      <xdr:rowOff>0</xdr:rowOff>
    </xdr:to>
    <xdr:pic>
      <xdr:nvPicPr>
        <xdr:cNvPr id="207" name="Рисунок 206" descr="Прогеры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2575" y="7711787"/>
          <a:ext cx="1127413" cy="1127413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123825</xdr:colOff>
      <xdr:row>20</xdr:row>
      <xdr:rowOff>1</xdr:rowOff>
    </xdr:from>
    <xdr:to>
      <xdr:col>0</xdr:col>
      <xdr:colOff>1304925</xdr:colOff>
      <xdr:row>21</xdr:row>
      <xdr:rowOff>1</xdr:rowOff>
    </xdr:to>
    <xdr:pic>
      <xdr:nvPicPr>
        <xdr:cNvPr id="209" name="Рисунок 208" descr="Зверобуквы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5425" y="10106026"/>
          <a:ext cx="1181100" cy="11811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161925</xdr:colOff>
      <xdr:row>21</xdr:row>
      <xdr:rowOff>1</xdr:rowOff>
    </xdr:from>
    <xdr:to>
      <xdr:col>0</xdr:col>
      <xdr:colOff>1304925</xdr:colOff>
      <xdr:row>22</xdr:row>
      <xdr:rowOff>1</xdr:rowOff>
    </xdr:to>
    <xdr:pic>
      <xdr:nvPicPr>
        <xdr:cNvPr id="211" name="Рисунок 210" descr="Котосовы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3525" y="11334751"/>
          <a:ext cx="1143000" cy="11430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95250</xdr:colOff>
      <xdr:row>19</xdr:row>
      <xdr:rowOff>0</xdr:rowOff>
    </xdr:from>
    <xdr:to>
      <xdr:col>0</xdr:col>
      <xdr:colOff>1304925</xdr:colOff>
      <xdr:row>20</xdr:row>
      <xdr:rowOff>0</xdr:rowOff>
    </xdr:to>
    <xdr:pic>
      <xdr:nvPicPr>
        <xdr:cNvPr id="215" name="Рисунок 214" descr="Цветариум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" y="8877300"/>
          <a:ext cx="1209675" cy="120967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19050</xdr:colOff>
      <xdr:row>15</xdr:row>
      <xdr:rowOff>1219200</xdr:rowOff>
    </xdr:from>
    <xdr:to>
      <xdr:col>0</xdr:col>
      <xdr:colOff>1323975</xdr:colOff>
      <xdr:row>16</xdr:row>
      <xdr:rowOff>1000125</xdr:rowOff>
    </xdr:to>
    <xdr:pic>
      <xdr:nvPicPr>
        <xdr:cNvPr id="216" name="Рисунок 215" descr="Геометрика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5095875"/>
          <a:ext cx="1304925" cy="13049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38100</xdr:colOff>
      <xdr:row>16</xdr:row>
      <xdr:rowOff>838200</xdr:rowOff>
    </xdr:from>
    <xdr:to>
      <xdr:col>0</xdr:col>
      <xdr:colOff>1343025</xdr:colOff>
      <xdr:row>17</xdr:row>
      <xdr:rowOff>1028700</xdr:rowOff>
    </xdr:to>
    <xdr:pic>
      <xdr:nvPicPr>
        <xdr:cNvPr id="217" name="Рисунок 216" descr="Геометрика EXTRA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6238875"/>
          <a:ext cx="1304925" cy="13049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47625</xdr:colOff>
      <xdr:row>14</xdr:row>
      <xdr:rowOff>904875</xdr:rowOff>
    </xdr:from>
    <xdr:to>
      <xdr:col>0</xdr:col>
      <xdr:colOff>1352550</xdr:colOff>
      <xdr:row>15</xdr:row>
      <xdr:rowOff>1266825</xdr:rowOff>
    </xdr:to>
    <xdr:pic>
      <xdr:nvPicPr>
        <xdr:cNvPr id="218" name="Рисунок 217" descr="Турбосчёт Форсаж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3505200"/>
          <a:ext cx="1304925" cy="16383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171450</xdr:colOff>
      <xdr:row>22</xdr:row>
      <xdr:rowOff>0</xdr:rowOff>
    </xdr:from>
    <xdr:to>
      <xdr:col>0</xdr:col>
      <xdr:colOff>1304925</xdr:colOff>
      <xdr:row>22</xdr:row>
      <xdr:rowOff>1133475</xdr:rowOff>
    </xdr:to>
    <xdr:pic>
      <xdr:nvPicPr>
        <xdr:cNvPr id="226" name="Рисунок 225" descr="Читай-Хватай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3050" y="12525375"/>
          <a:ext cx="1133475" cy="113347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133350</xdr:colOff>
      <xdr:row>25</xdr:row>
      <xdr:rowOff>38100</xdr:rowOff>
    </xdr:from>
    <xdr:to>
      <xdr:col>0</xdr:col>
      <xdr:colOff>1314450</xdr:colOff>
      <xdr:row>25</xdr:row>
      <xdr:rowOff>1219200</xdr:rowOff>
    </xdr:to>
    <xdr:pic>
      <xdr:nvPicPr>
        <xdr:cNvPr id="227" name="Рисунок 226" descr="Делиссимо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" y="16049625"/>
          <a:ext cx="1181100" cy="11811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85725</xdr:colOff>
      <xdr:row>23</xdr:row>
      <xdr:rowOff>923925</xdr:rowOff>
    </xdr:from>
    <xdr:to>
      <xdr:col>0</xdr:col>
      <xdr:colOff>1390650</xdr:colOff>
      <xdr:row>24</xdr:row>
      <xdr:rowOff>819150</xdr:rowOff>
    </xdr:to>
    <xdr:pic>
      <xdr:nvPicPr>
        <xdr:cNvPr id="228" name="Рисунок 227" descr="Фрукто 10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14601825"/>
          <a:ext cx="1304925" cy="13049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76200</xdr:colOff>
      <xdr:row>22</xdr:row>
      <xdr:rowOff>942975</xdr:rowOff>
    </xdr:from>
    <xdr:to>
      <xdr:col>0</xdr:col>
      <xdr:colOff>1381125</xdr:colOff>
      <xdr:row>23</xdr:row>
      <xdr:rowOff>1181100</xdr:rowOff>
    </xdr:to>
    <xdr:pic>
      <xdr:nvPicPr>
        <xdr:cNvPr id="229" name="Рисунок 228" descr="Трафик-Джем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13468350"/>
          <a:ext cx="1304925" cy="13049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85724</xdr:colOff>
      <xdr:row>26</xdr:row>
      <xdr:rowOff>95250</xdr:rowOff>
    </xdr:from>
    <xdr:to>
      <xdr:col>0</xdr:col>
      <xdr:colOff>1285711</xdr:colOff>
      <xdr:row>26</xdr:row>
      <xdr:rowOff>1076162</xdr:rowOff>
    </xdr:to>
    <xdr:pic>
      <xdr:nvPicPr>
        <xdr:cNvPr id="230" name="Рисунок 229" descr="359657c25c599dcd15268e5c136cb565.png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1457324" y="17392650"/>
          <a:ext cx="1199987" cy="1199987"/>
        </a:xfrm>
        <a:prstGeom prst="rect">
          <a:avLst/>
        </a:prstGeom>
      </xdr:spPr>
    </xdr:pic>
    <xdr:clientData/>
  </xdr:twoCellAnchor>
  <xdr:twoCellAnchor editAs="oneCell">
    <xdr:from>
      <xdr:col>0</xdr:col>
      <xdr:colOff>180975</xdr:colOff>
      <xdr:row>29</xdr:row>
      <xdr:rowOff>57150</xdr:rowOff>
    </xdr:from>
    <xdr:to>
      <xdr:col>0</xdr:col>
      <xdr:colOff>1314451</xdr:colOff>
      <xdr:row>29</xdr:row>
      <xdr:rowOff>1190626</xdr:rowOff>
    </xdr:to>
    <xdr:pic>
      <xdr:nvPicPr>
        <xdr:cNvPr id="235" name="Рисунок 234" descr="Проныры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2575" y="21269325"/>
          <a:ext cx="1133476" cy="1133476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142875</xdr:colOff>
      <xdr:row>27</xdr:row>
      <xdr:rowOff>1</xdr:rowOff>
    </xdr:from>
    <xdr:to>
      <xdr:col>0</xdr:col>
      <xdr:colOff>1304925</xdr:colOff>
      <xdr:row>27</xdr:row>
      <xdr:rowOff>1162051</xdr:rowOff>
    </xdr:to>
    <xdr:pic>
      <xdr:nvPicPr>
        <xdr:cNvPr id="236" name="Рисунок 235" descr="Этажики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4475" y="18754726"/>
          <a:ext cx="1162050" cy="116205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161925</xdr:colOff>
      <xdr:row>28</xdr:row>
      <xdr:rowOff>85726</xdr:rowOff>
    </xdr:from>
    <xdr:to>
      <xdr:col>0</xdr:col>
      <xdr:colOff>1285875</xdr:colOff>
      <xdr:row>28</xdr:row>
      <xdr:rowOff>1209676</xdr:rowOff>
    </xdr:to>
    <xdr:pic>
      <xdr:nvPicPr>
        <xdr:cNvPr id="237" name="Рисунок 236" descr="Хронолёт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3525" y="20040601"/>
          <a:ext cx="1123950" cy="112395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171450</xdr:colOff>
      <xdr:row>30</xdr:row>
      <xdr:rowOff>66674</xdr:rowOff>
    </xdr:from>
    <xdr:to>
      <xdr:col>0</xdr:col>
      <xdr:colOff>1352549</xdr:colOff>
      <xdr:row>30</xdr:row>
      <xdr:rowOff>1076323</xdr:rowOff>
    </xdr:to>
    <xdr:pic>
      <xdr:nvPicPr>
        <xdr:cNvPr id="238" name="Рисунок 237" descr="https://bandaumnikov.ru/images/product/9058/5a8a8664263217.78427270.png">
          <a:extLst>
            <a:ext uri="{FF2B5EF4-FFF2-40B4-BE49-F238E27FC236}">
              <a16:creationId xmlns:a16="http://schemas.microsoft.com/office/drawing/2014/main" xmlns="" id="{00A3FB82-3A0C-45E4-B12E-86706D854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3050" y="22498049"/>
          <a:ext cx="1181099" cy="1181099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123825</xdr:colOff>
      <xdr:row>32</xdr:row>
      <xdr:rowOff>1285876</xdr:rowOff>
    </xdr:from>
    <xdr:to>
      <xdr:col>0</xdr:col>
      <xdr:colOff>1343025</xdr:colOff>
      <xdr:row>33</xdr:row>
      <xdr:rowOff>1200151</xdr:rowOff>
    </xdr:to>
    <xdr:pic>
      <xdr:nvPicPr>
        <xdr:cNvPr id="239" name="Рисунок 238" descr="Читай-Хватай English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5425" y="26308051"/>
          <a:ext cx="1219200" cy="12192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114300</xdr:colOff>
      <xdr:row>32</xdr:row>
      <xdr:rowOff>1</xdr:rowOff>
    </xdr:from>
    <xdr:to>
      <xdr:col>0</xdr:col>
      <xdr:colOff>1352550</xdr:colOff>
      <xdr:row>32</xdr:row>
      <xdr:rowOff>1238251</xdr:rowOff>
    </xdr:to>
    <xdr:pic>
      <xdr:nvPicPr>
        <xdr:cNvPr id="240" name="Рисунок 239" descr="Зверобуквы English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" y="25022176"/>
          <a:ext cx="1238250" cy="123825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123825</xdr:colOff>
      <xdr:row>31</xdr:row>
      <xdr:rowOff>9525</xdr:rowOff>
    </xdr:from>
    <xdr:to>
      <xdr:col>0</xdr:col>
      <xdr:colOff>1323977</xdr:colOff>
      <xdr:row>31</xdr:row>
      <xdr:rowOff>1209677</xdr:rowOff>
    </xdr:to>
    <xdr:pic>
      <xdr:nvPicPr>
        <xdr:cNvPr id="241" name="Рисунок 240" descr="https://bandaumnikov.ru/images/product/9021/5a1d6b318dcf39.46599865.png">
          <a:extLst>
            <a:ext uri="{FF2B5EF4-FFF2-40B4-BE49-F238E27FC236}">
              <a16:creationId xmlns:a16="http://schemas.microsoft.com/office/drawing/2014/main" xmlns="" id="{1AB49A1C-F424-4ED3-BCB4-B17BE8AC5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5425" y="23812500"/>
          <a:ext cx="1200152" cy="1200152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145357</xdr:colOff>
      <xdr:row>35</xdr:row>
      <xdr:rowOff>1065934</xdr:rowOff>
    </xdr:from>
    <xdr:to>
      <xdr:col>0</xdr:col>
      <xdr:colOff>1363807</xdr:colOff>
      <xdr:row>36</xdr:row>
      <xdr:rowOff>981075</xdr:rowOff>
    </xdr:to>
    <xdr:pic>
      <xdr:nvPicPr>
        <xdr:cNvPr id="247" name="Рисунок 246" descr="Игротека 5+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6957" y="29840959"/>
          <a:ext cx="1218450" cy="1220066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189307</xdr:colOff>
      <xdr:row>36</xdr:row>
      <xdr:rowOff>1058142</xdr:rowOff>
    </xdr:from>
    <xdr:to>
      <xdr:col>0</xdr:col>
      <xdr:colOff>1329171</xdr:colOff>
      <xdr:row>37</xdr:row>
      <xdr:rowOff>1114426</xdr:rowOff>
    </xdr:to>
    <xdr:pic>
      <xdr:nvPicPr>
        <xdr:cNvPr id="248" name="Рисунок 247" descr="Игротека 7+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0907" y="31061892"/>
          <a:ext cx="1139864" cy="1142134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133350</xdr:colOff>
      <xdr:row>37</xdr:row>
      <xdr:rowOff>1028701</xdr:rowOff>
    </xdr:from>
    <xdr:to>
      <xdr:col>0</xdr:col>
      <xdr:colOff>1317914</xdr:colOff>
      <xdr:row>39</xdr:row>
      <xdr:rowOff>3465</xdr:rowOff>
    </xdr:to>
    <xdr:pic>
      <xdr:nvPicPr>
        <xdr:cNvPr id="249" name="Рисунок 248" descr="Игротека 9+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" y="32184976"/>
          <a:ext cx="1184564" cy="1184564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171450</xdr:colOff>
      <xdr:row>35</xdr:row>
      <xdr:rowOff>38100</xdr:rowOff>
    </xdr:from>
    <xdr:to>
      <xdr:col>0</xdr:col>
      <xdr:colOff>1390649</xdr:colOff>
      <xdr:row>35</xdr:row>
      <xdr:rowOff>1181099</xdr:rowOff>
    </xdr:to>
    <xdr:pic>
      <xdr:nvPicPr>
        <xdr:cNvPr id="250" name="Рисунок 249" descr="https://bandaumnikov.ru/images/product/2447/5a30f0fd98fe65.53945322.png">
          <a:extLst>
            <a:ext uri="{FF2B5EF4-FFF2-40B4-BE49-F238E27FC236}">
              <a16:creationId xmlns:a16="http://schemas.microsoft.com/office/drawing/2014/main" xmlns="" id="{57C5BA24-8AD1-4064-A7E2-8783CB716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3050" y="28813125"/>
          <a:ext cx="1219199" cy="1219199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161568</xdr:colOff>
      <xdr:row>34</xdr:row>
      <xdr:rowOff>9525</xdr:rowOff>
    </xdr:from>
    <xdr:to>
      <xdr:col>0</xdr:col>
      <xdr:colOff>1381123</xdr:colOff>
      <xdr:row>35</xdr:row>
      <xdr:rowOff>28575</xdr:rowOff>
    </xdr:to>
    <xdr:pic>
      <xdr:nvPicPr>
        <xdr:cNvPr id="251" name="Рисунок 250" descr="https://bandaumnikov.ru/images/product/2446/5a30f235a8a9a3.75801697.png">
          <a:extLst>
            <a:ext uri="{FF2B5EF4-FFF2-40B4-BE49-F238E27FC236}">
              <a16:creationId xmlns:a16="http://schemas.microsoft.com/office/drawing/2014/main" xmlns="" id="{22F50045-6B08-4360-A744-3A5967CC8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3168" y="27565350"/>
          <a:ext cx="1219555" cy="12287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133350</xdr:colOff>
      <xdr:row>37</xdr:row>
      <xdr:rowOff>1028701</xdr:rowOff>
    </xdr:from>
    <xdr:to>
      <xdr:col>0</xdr:col>
      <xdr:colOff>1317914</xdr:colOff>
      <xdr:row>38</xdr:row>
      <xdr:rowOff>917865</xdr:rowOff>
    </xdr:to>
    <xdr:pic>
      <xdr:nvPicPr>
        <xdr:cNvPr id="262" name="Рисунок 261" descr="Игротека 9+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" y="32184976"/>
          <a:ext cx="1184564" cy="1184564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114300</xdr:colOff>
      <xdr:row>39</xdr:row>
      <xdr:rowOff>1228725</xdr:rowOff>
    </xdr:from>
    <xdr:to>
      <xdr:col>1</xdr:col>
      <xdr:colOff>0</xdr:colOff>
      <xdr:row>41</xdr:row>
      <xdr:rowOff>0</xdr:rowOff>
    </xdr:to>
    <xdr:pic>
      <xdr:nvPicPr>
        <xdr:cNvPr id="263" name="Рисунок 262" descr="Набор Читателя English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" y="34604325"/>
          <a:ext cx="1419225" cy="140017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9525</xdr:colOff>
      <xdr:row>41</xdr:row>
      <xdr:rowOff>1304925</xdr:rowOff>
    </xdr:from>
    <xdr:to>
      <xdr:col>0</xdr:col>
      <xdr:colOff>1314450</xdr:colOff>
      <xdr:row>43</xdr:row>
      <xdr:rowOff>0</xdr:rowOff>
    </xdr:to>
    <xdr:pic>
      <xdr:nvPicPr>
        <xdr:cNvPr id="264" name="Рисунок 263" descr="Играй-Умножай!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37452300"/>
          <a:ext cx="1304925" cy="13049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95250</xdr:colOff>
      <xdr:row>39</xdr:row>
      <xdr:rowOff>0</xdr:rowOff>
    </xdr:from>
    <xdr:to>
      <xdr:col>0</xdr:col>
      <xdr:colOff>1400175</xdr:colOff>
      <xdr:row>40</xdr:row>
      <xdr:rowOff>47625</xdr:rowOff>
    </xdr:to>
    <xdr:pic>
      <xdr:nvPicPr>
        <xdr:cNvPr id="265" name="Рисунок 264" descr="Набор Читателя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" y="33518475"/>
          <a:ext cx="1304925" cy="13049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1304925</xdr:colOff>
      <xdr:row>42</xdr:row>
      <xdr:rowOff>0</xdr:rowOff>
    </xdr:to>
    <xdr:pic>
      <xdr:nvPicPr>
        <xdr:cNvPr id="266" name="Рисунок 265" descr="Хватай-набор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" y="36147375"/>
          <a:ext cx="1304925" cy="13049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9525</xdr:colOff>
      <xdr:row>41</xdr:row>
      <xdr:rowOff>1304925</xdr:rowOff>
    </xdr:from>
    <xdr:to>
      <xdr:col>0</xdr:col>
      <xdr:colOff>1314450</xdr:colOff>
      <xdr:row>42</xdr:row>
      <xdr:rowOff>1085850</xdr:rowOff>
    </xdr:to>
    <xdr:pic>
      <xdr:nvPicPr>
        <xdr:cNvPr id="267" name="Рисунок 266" descr="Играй-Умножай!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37452300"/>
          <a:ext cx="1304925" cy="13049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47625</xdr:colOff>
      <xdr:row>42</xdr:row>
      <xdr:rowOff>1247775</xdr:rowOff>
    </xdr:from>
    <xdr:to>
      <xdr:col>0</xdr:col>
      <xdr:colOff>1352550</xdr:colOff>
      <xdr:row>44</xdr:row>
      <xdr:rowOff>0</xdr:rowOff>
    </xdr:to>
    <xdr:pic>
      <xdr:nvPicPr>
        <xdr:cNvPr id="268" name="Рисунок 267" descr="Зверокомплект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" y="38757225"/>
          <a:ext cx="1304925" cy="13049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</xdr:colOff>
      <xdr:row>43</xdr:row>
      <xdr:rowOff>1323903</xdr:rowOff>
    </xdr:from>
    <xdr:to>
      <xdr:col>0</xdr:col>
      <xdr:colOff>1400248</xdr:colOff>
      <xdr:row>45</xdr:row>
      <xdr:rowOff>0</xdr:rowOff>
    </xdr:to>
    <xdr:pic>
      <xdr:nvPicPr>
        <xdr:cNvPr id="269" name="Рисунок 268"/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1" y="40119228"/>
          <a:ext cx="1400247" cy="1400247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45</xdr:row>
      <xdr:rowOff>0</xdr:rowOff>
    </xdr:from>
    <xdr:to>
      <xdr:col>0</xdr:col>
      <xdr:colOff>1372439</xdr:colOff>
      <xdr:row>45</xdr:row>
      <xdr:rowOff>1143839</xdr:rowOff>
    </xdr:to>
    <xdr:pic>
      <xdr:nvPicPr>
        <xdr:cNvPr id="288" name="Рисунок 287">
          <a:extLst>
            <a:ext uri="{FF2B5EF4-FFF2-40B4-BE49-F238E27FC236}">
              <a16:creationId xmlns:a16="http://schemas.microsoft.com/office/drawing/2014/main" xmlns="" id="{01455FA7-599A-4715-81AD-F8FF7201D2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6850" y="41519475"/>
          <a:ext cx="1277189" cy="1277189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43</xdr:row>
      <xdr:rowOff>1323903</xdr:rowOff>
    </xdr:from>
    <xdr:to>
      <xdr:col>0</xdr:col>
      <xdr:colOff>1400248</xdr:colOff>
      <xdr:row>45</xdr:row>
      <xdr:rowOff>19050</xdr:rowOff>
    </xdr:to>
    <xdr:pic>
      <xdr:nvPicPr>
        <xdr:cNvPr id="289" name="Рисунок 288"/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1" y="40119228"/>
          <a:ext cx="1400247" cy="1400247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46</xdr:row>
      <xdr:rowOff>192169</xdr:rowOff>
    </xdr:from>
    <xdr:to>
      <xdr:col>0</xdr:col>
      <xdr:colOff>1457325</xdr:colOff>
      <xdr:row>46</xdr:row>
      <xdr:rowOff>1066800</xdr:rowOff>
    </xdr:to>
    <xdr:pic>
      <xdr:nvPicPr>
        <xdr:cNvPr id="290" name="Рисунок 289" descr="Набор плакатов в тубусе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43016569"/>
          <a:ext cx="1400175" cy="874631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19050</xdr:colOff>
      <xdr:row>47</xdr:row>
      <xdr:rowOff>45884</xdr:rowOff>
    </xdr:from>
    <xdr:to>
      <xdr:col>1</xdr:col>
      <xdr:colOff>9525</xdr:colOff>
      <xdr:row>47</xdr:row>
      <xdr:rowOff>1076325</xdr:rowOff>
    </xdr:to>
    <xdr:pic>
      <xdr:nvPicPr>
        <xdr:cNvPr id="291" name="Рисунок 290" descr="https://bandaumnikov.ru/images/product/5111/5a7abb0b0c3ea3.31572800.png">
          <a:extLst>
            <a:ext uri="{FF2B5EF4-FFF2-40B4-BE49-F238E27FC236}">
              <a16:creationId xmlns:a16="http://schemas.microsoft.com/office/drawing/2014/main" xmlns="" id="{9D67D743-4C73-4800-9695-078FDE34E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3975" y="44099009"/>
          <a:ext cx="1524000" cy="1030441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85725</xdr:colOff>
      <xdr:row>48</xdr:row>
      <xdr:rowOff>66675</xdr:rowOff>
    </xdr:from>
    <xdr:to>
      <xdr:col>0</xdr:col>
      <xdr:colOff>1461988</xdr:colOff>
      <xdr:row>48</xdr:row>
      <xdr:rowOff>1133474</xdr:rowOff>
    </xdr:to>
    <xdr:pic>
      <xdr:nvPicPr>
        <xdr:cNvPr id="298" name="Рисунок 297" descr="https://bandaumnikov.ru/images/product/8053/5a7abbfbd15640.70839875.png">
          <a:extLst>
            <a:ext uri="{FF2B5EF4-FFF2-40B4-BE49-F238E27FC236}">
              <a16:creationId xmlns:a16="http://schemas.microsoft.com/office/drawing/2014/main" xmlns="" id="{832CF6F9-C4A1-4846-92FC-C067D8F9B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45386625"/>
          <a:ext cx="1376263" cy="1066799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38101</xdr:colOff>
      <xdr:row>4</xdr:row>
      <xdr:rowOff>1174991</xdr:rowOff>
    </xdr:from>
    <xdr:to>
      <xdr:col>1</xdr:col>
      <xdr:colOff>85725</xdr:colOff>
      <xdr:row>5</xdr:row>
      <xdr:rowOff>1200150</xdr:rowOff>
    </xdr:to>
    <xdr:pic>
      <xdr:nvPicPr>
        <xdr:cNvPr id="225" name="Рисунок 224"/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1" y="4251566"/>
          <a:ext cx="1581149" cy="135865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</xdr:row>
      <xdr:rowOff>7272</xdr:rowOff>
    </xdr:from>
    <xdr:to>
      <xdr:col>0</xdr:col>
      <xdr:colOff>1447800</xdr:colOff>
      <xdr:row>5</xdr:row>
      <xdr:rowOff>262337</xdr:rowOff>
    </xdr:to>
    <xdr:pic>
      <xdr:nvPicPr>
        <xdr:cNvPr id="233" name="Рисунок 232"/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370097"/>
          <a:ext cx="1447800" cy="158856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</xdr:row>
      <xdr:rowOff>1089433</xdr:rowOff>
    </xdr:from>
    <xdr:to>
      <xdr:col>1</xdr:col>
      <xdr:colOff>247649</xdr:colOff>
      <xdr:row>7</xdr:row>
      <xdr:rowOff>0</xdr:rowOff>
    </xdr:to>
    <xdr:pic>
      <xdr:nvPicPr>
        <xdr:cNvPr id="242" name="Рисунок 241"/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499508"/>
          <a:ext cx="1781174" cy="1577567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13</xdr:row>
      <xdr:rowOff>1200150</xdr:rowOff>
    </xdr:from>
    <xdr:to>
      <xdr:col>0</xdr:col>
      <xdr:colOff>1343025</xdr:colOff>
      <xdr:row>14</xdr:row>
      <xdr:rowOff>1114425</xdr:rowOff>
    </xdr:to>
    <xdr:pic>
      <xdr:nvPicPr>
        <xdr:cNvPr id="252" name="Рисунок 251" descr="Турбосчёт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6583025"/>
          <a:ext cx="1304925" cy="13049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</xdr:colOff>
      <xdr:row>7</xdr:row>
      <xdr:rowOff>60048</xdr:rowOff>
    </xdr:from>
    <xdr:to>
      <xdr:col>0</xdr:col>
      <xdr:colOff>1333501</xdr:colOff>
      <xdr:row>8</xdr:row>
      <xdr:rowOff>31473</xdr:rowOff>
    </xdr:to>
    <xdr:pic>
      <xdr:nvPicPr>
        <xdr:cNvPr id="253" name="Рисунок 252"/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7137123"/>
          <a:ext cx="1333500" cy="130492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38101</xdr:colOff>
      <xdr:row>7</xdr:row>
      <xdr:rowOff>1260199</xdr:rowOff>
    </xdr:from>
    <xdr:to>
      <xdr:col>0</xdr:col>
      <xdr:colOff>1371600</xdr:colOff>
      <xdr:row>9</xdr:row>
      <xdr:rowOff>50523</xdr:rowOff>
    </xdr:to>
    <xdr:pic>
      <xdr:nvPicPr>
        <xdr:cNvPr id="254" name="Рисунок 253"/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1" y="8337274"/>
          <a:ext cx="1333499" cy="1457324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8</xdr:row>
      <xdr:rowOff>1326874</xdr:rowOff>
    </xdr:from>
    <xdr:to>
      <xdr:col>0</xdr:col>
      <xdr:colOff>1387751</xdr:colOff>
      <xdr:row>9</xdr:row>
      <xdr:rowOff>1447800</xdr:rowOff>
    </xdr:to>
    <xdr:pic>
      <xdr:nvPicPr>
        <xdr:cNvPr id="255" name="Рисунок 254"/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9737449"/>
          <a:ext cx="1368701" cy="1454426"/>
        </a:xfrm>
        <a:prstGeom prst="rect">
          <a:avLst/>
        </a:prstGeom>
      </xdr:spPr>
    </xdr:pic>
    <xdr:clientData/>
  </xdr:twoCellAnchor>
  <xdr:twoCellAnchor editAs="oneCell">
    <xdr:from>
      <xdr:col>0</xdr:col>
      <xdr:colOff>38101</xdr:colOff>
      <xdr:row>10</xdr:row>
      <xdr:rowOff>21949</xdr:rowOff>
    </xdr:from>
    <xdr:to>
      <xdr:col>0</xdr:col>
      <xdr:colOff>1406803</xdr:colOff>
      <xdr:row>11</xdr:row>
      <xdr:rowOff>47626</xdr:rowOff>
    </xdr:to>
    <xdr:pic>
      <xdr:nvPicPr>
        <xdr:cNvPr id="270" name="Рисунок 269"/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1" y="11232874"/>
          <a:ext cx="1368702" cy="1416327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12</xdr:row>
      <xdr:rowOff>19050</xdr:rowOff>
    </xdr:from>
    <xdr:to>
      <xdr:col>0</xdr:col>
      <xdr:colOff>1485900</xdr:colOff>
      <xdr:row>13</xdr:row>
      <xdr:rowOff>57150</xdr:rowOff>
    </xdr:to>
    <xdr:pic>
      <xdr:nvPicPr>
        <xdr:cNvPr id="271" name="Рисунок 270"/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14011275"/>
          <a:ext cx="1409700" cy="1428750"/>
        </a:xfrm>
        <a:prstGeom prst="rect">
          <a:avLst/>
        </a:prstGeom>
      </xdr:spPr>
    </xdr:pic>
    <xdr:clientData/>
  </xdr:twoCellAnchor>
  <xdr:twoCellAnchor editAs="oneCell">
    <xdr:from>
      <xdr:col>0</xdr:col>
      <xdr:colOff>247650</xdr:colOff>
      <xdr:row>11</xdr:row>
      <xdr:rowOff>36346</xdr:rowOff>
    </xdr:from>
    <xdr:to>
      <xdr:col>0</xdr:col>
      <xdr:colOff>1272607</xdr:colOff>
      <xdr:row>11</xdr:row>
      <xdr:rowOff>1381125</xdr:rowOff>
    </xdr:to>
    <xdr:pic>
      <xdr:nvPicPr>
        <xdr:cNvPr id="272" name="Рисунок 271"/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12637921"/>
          <a:ext cx="1024957" cy="134477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</xdr:row>
      <xdr:rowOff>9525</xdr:rowOff>
    </xdr:from>
    <xdr:to>
      <xdr:col>0</xdr:col>
      <xdr:colOff>1514475</xdr:colOff>
      <xdr:row>14</xdr:row>
      <xdr:rowOff>76200</xdr:rowOff>
    </xdr:to>
    <xdr:pic>
      <xdr:nvPicPr>
        <xdr:cNvPr id="273" name="Рисунок 272"/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392400"/>
          <a:ext cx="1514475" cy="1457325"/>
        </a:xfrm>
        <a:prstGeom prst="rect">
          <a:avLst/>
        </a:prstGeom>
      </xdr:spPr>
    </xdr:pic>
    <xdr:clientData/>
  </xdr:twoCellAnchor>
  <xdr:twoCellAnchor editAs="oneCell">
    <xdr:from>
      <xdr:col>0</xdr:col>
      <xdr:colOff>28576</xdr:colOff>
      <xdr:row>2</xdr:row>
      <xdr:rowOff>28575</xdr:rowOff>
    </xdr:from>
    <xdr:to>
      <xdr:col>0</xdr:col>
      <xdr:colOff>1428752</xdr:colOff>
      <xdr:row>2</xdr:row>
      <xdr:rowOff>1428751</xdr:rowOff>
    </xdr:to>
    <xdr:pic>
      <xdr:nvPicPr>
        <xdr:cNvPr id="54" name="Рисунок 53" descr="0e8d15ecd7e8ceed0428983377fe06c0.png"/>
        <xdr:cNvPicPr>
          <a:picLocks noChangeAspect="1"/>
        </xdr:cNvPicPr>
      </xdr:nvPicPr>
      <xdr:blipFill>
        <a:blip xmlns:r="http://schemas.openxmlformats.org/officeDocument/2006/relationships" r:embed="rId49" cstate="print"/>
        <a:stretch>
          <a:fillRect/>
        </a:stretch>
      </xdr:blipFill>
      <xdr:spPr>
        <a:xfrm>
          <a:off x="28576" y="3314700"/>
          <a:ext cx="1400176" cy="140017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</xdr:row>
      <xdr:rowOff>1</xdr:rowOff>
    </xdr:from>
    <xdr:to>
      <xdr:col>0</xdr:col>
      <xdr:colOff>1424654</xdr:colOff>
      <xdr:row>3</xdr:row>
      <xdr:rowOff>1371601</xdr:rowOff>
    </xdr:to>
    <xdr:pic>
      <xdr:nvPicPr>
        <xdr:cNvPr id="55" name="Рисунок 54" descr="e5760bc8ef31d16c1f417d1c96b47bff.png"/>
        <xdr:cNvPicPr>
          <a:picLocks noChangeAspect="1"/>
        </xdr:cNvPicPr>
      </xdr:nvPicPr>
      <xdr:blipFill>
        <a:blip xmlns:r="http://schemas.openxmlformats.org/officeDocument/2006/relationships" r:embed="rId50" cstate="print"/>
        <a:stretch>
          <a:fillRect/>
        </a:stretch>
      </xdr:blipFill>
      <xdr:spPr>
        <a:xfrm>
          <a:off x="0" y="4724401"/>
          <a:ext cx="1424654" cy="13716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2</xdr:row>
      <xdr:rowOff>28575</xdr:rowOff>
    </xdr:from>
    <xdr:to>
      <xdr:col>0</xdr:col>
      <xdr:colOff>1419225</xdr:colOff>
      <xdr:row>2</xdr:row>
      <xdr:rowOff>1221521</xdr:rowOff>
    </xdr:to>
    <xdr:pic>
      <xdr:nvPicPr>
        <xdr:cNvPr id="32" name="Рисунок 31" descr="94e3ce1b46054400afcd6a4ce2b5060c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2752725"/>
          <a:ext cx="1314450" cy="1192946"/>
        </a:xfrm>
        <a:prstGeom prst="rect">
          <a:avLst/>
        </a:prstGeom>
      </xdr:spPr>
    </xdr:pic>
    <xdr:clientData/>
  </xdr:twoCellAnchor>
  <xdr:twoCellAnchor editAs="oneCell">
    <xdr:from>
      <xdr:col>0</xdr:col>
      <xdr:colOff>76201</xdr:colOff>
      <xdr:row>3</xdr:row>
      <xdr:rowOff>180976</xdr:rowOff>
    </xdr:from>
    <xdr:to>
      <xdr:col>0</xdr:col>
      <xdr:colOff>1447801</xdr:colOff>
      <xdr:row>3</xdr:row>
      <xdr:rowOff>1425790</xdr:rowOff>
    </xdr:to>
    <xdr:pic>
      <xdr:nvPicPr>
        <xdr:cNvPr id="38" name="Рисунок 37" descr="267479a2d6a88bb61f835d728ff78558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6201" y="2933701"/>
          <a:ext cx="1371600" cy="1244814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11</xdr:row>
      <xdr:rowOff>133350</xdr:rowOff>
    </xdr:from>
    <xdr:to>
      <xdr:col>0</xdr:col>
      <xdr:colOff>1419225</xdr:colOff>
      <xdr:row>11</xdr:row>
      <xdr:rowOff>1352230</xdr:rowOff>
    </xdr:to>
    <xdr:pic>
      <xdr:nvPicPr>
        <xdr:cNvPr id="39" name="Рисунок 38" descr="d44e36650614303a21231bedfd9cdb0b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6200" y="11268075"/>
          <a:ext cx="1343025" cy="121888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</xdr:row>
      <xdr:rowOff>152401</xdr:rowOff>
    </xdr:from>
    <xdr:to>
      <xdr:col>0</xdr:col>
      <xdr:colOff>1495425</xdr:colOff>
      <xdr:row>4</xdr:row>
      <xdr:rowOff>1509593</xdr:rowOff>
    </xdr:to>
    <xdr:pic>
      <xdr:nvPicPr>
        <xdr:cNvPr id="40" name="Рисунок 39" descr="62659b56d78e89bd6bdf4a5b5e5f456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0" y="4581526"/>
          <a:ext cx="1495425" cy="135719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</xdr:row>
      <xdr:rowOff>152400</xdr:rowOff>
    </xdr:from>
    <xdr:to>
      <xdr:col>0</xdr:col>
      <xdr:colOff>1511300</xdr:colOff>
      <xdr:row>5</xdr:row>
      <xdr:rowOff>1524000</xdr:rowOff>
    </xdr:to>
    <xdr:pic>
      <xdr:nvPicPr>
        <xdr:cNvPr id="41" name="Рисунок 40" descr="-M6ssSHF1Bw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0" y="6257925"/>
          <a:ext cx="1511300" cy="13716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</xdr:row>
      <xdr:rowOff>161925</xdr:rowOff>
    </xdr:from>
    <xdr:to>
      <xdr:col>0</xdr:col>
      <xdr:colOff>1511300</xdr:colOff>
      <xdr:row>9</xdr:row>
      <xdr:rowOff>1533525</xdr:rowOff>
    </xdr:to>
    <xdr:pic>
      <xdr:nvPicPr>
        <xdr:cNvPr id="42" name="Рисунок 41" descr="rJM2jkQoIhM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0" y="7943850"/>
          <a:ext cx="1511300" cy="13716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</xdr:row>
      <xdr:rowOff>209550</xdr:rowOff>
    </xdr:from>
    <xdr:to>
      <xdr:col>0</xdr:col>
      <xdr:colOff>1511300</xdr:colOff>
      <xdr:row>10</xdr:row>
      <xdr:rowOff>1581150</xdr:rowOff>
    </xdr:to>
    <xdr:pic>
      <xdr:nvPicPr>
        <xdr:cNvPr id="43" name="Рисунок 42" descr="nhoRZFCwnB4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0" y="9667875"/>
          <a:ext cx="1511300" cy="13716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</xdr:row>
      <xdr:rowOff>123825</xdr:rowOff>
    </xdr:from>
    <xdr:to>
      <xdr:col>0</xdr:col>
      <xdr:colOff>1511300</xdr:colOff>
      <xdr:row>12</xdr:row>
      <xdr:rowOff>1495425</xdr:rowOff>
    </xdr:to>
    <xdr:pic>
      <xdr:nvPicPr>
        <xdr:cNvPr id="44" name="Рисунок 43" descr="RjE4jgUsqAU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0" y="12934950"/>
          <a:ext cx="1511300" cy="13716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13</xdr:row>
      <xdr:rowOff>180975</xdr:rowOff>
    </xdr:from>
    <xdr:to>
      <xdr:col>0</xdr:col>
      <xdr:colOff>1482549</xdr:colOff>
      <xdr:row>13</xdr:row>
      <xdr:rowOff>1457325</xdr:rowOff>
    </xdr:to>
    <xdr:pic>
      <xdr:nvPicPr>
        <xdr:cNvPr id="45" name="Рисунок 44" descr="8kS7Zx1Bm4k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76200" y="14668500"/>
          <a:ext cx="1406349" cy="1276350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7</xdr:row>
      <xdr:rowOff>167085</xdr:rowOff>
    </xdr:from>
    <xdr:to>
      <xdr:col>0</xdr:col>
      <xdr:colOff>1482832</xdr:colOff>
      <xdr:row>7</xdr:row>
      <xdr:rowOff>1495425</xdr:rowOff>
    </xdr:to>
    <xdr:pic>
      <xdr:nvPicPr>
        <xdr:cNvPr id="11" name="Рисунок 10" descr="mokap_konverta velik wite (1)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9050" y="9625410"/>
          <a:ext cx="1463782" cy="13283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</xdr:row>
      <xdr:rowOff>209550</xdr:rowOff>
    </xdr:from>
    <xdr:to>
      <xdr:col>0</xdr:col>
      <xdr:colOff>1485900</xdr:colOff>
      <xdr:row>6</xdr:row>
      <xdr:rowOff>1501302</xdr:rowOff>
    </xdr:to>
    <xdr:pic>
      <xdr:nvPicPr>
        <xdr:cNvPr id="12" name="Рисунок 11" descr="01 (1)11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0" y="7991475"/>
          <a:ext cx="1485900" cy="129175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</xdr:row>
      <xdr:rowOff>161925</xdr:rowOff>
    </xdr:from>
    <xdr:to>
      <xdr:col>0</xdr:col>
      <xdr:colOff>1511300</xdr:colOff>
      <xdr:row>8</xdr:row>
      <xdr:rowOff>1533525</xdr:rowOff>
    </xdr:to>
    <xdr:pic>
      <xdr:nvPicPr>
        <xdr:cNvPr id="13" name="Рисунок 12" descr="OgncNkNw6oo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0" y="11296650"/>
          <a:ext cx="1511300" cy="13716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2</xdr:row>
      <xdr:rowOff>180975</xdr:rowOff>
    </xdr:from>
    <xdr:to>
      <xdr:col>0</xdr:col>
      <xdr:colOff>2085975</xdr:colOff>
      <xdr:row>2</xdr:row>
      <xdr:rowOff>1415415</xdr:rowOff>
    </xdr:to>
    <xdr:pic>
      <xdr:nvPicPr>
        <xdr:cNvPr id="14" name="Рисунок 13" descr="42pUMnXo6Ew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575" y="1257300"/>
          <a:ext cx="2057400" cy="12344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</xdr:row>
      <xdr:rowOff>142875</xdr:rowOff>
    </xdr:from>
    <xdr:to>
      <xdr:col>0</xdr:col>
      <xdr:colOff>2206625</xdr:colOff>
      <xdr:row>3</xdr:row>
      <xdr:rowOff>1466850</xdr:rowOff>
    </xdr:to>
    <xdr:pic>
      <xdr:nvPicPr>
        <xdr:cNvPr id="15" name="Рисунок 14" descr="aFINVeRF1Go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2895600"/>
          <a:ext cx="2206625" cy="13239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</xdr:row>
      <xdr:rowOff>95250</xdr:rowOff>
    </xdr:from>
    <xdr:to>
      <xdr:col>0</xdr:col>
      <xdr:colOff>2275840</xdr:colOff>
      <xdr:row>4</xdr:row>
      <xdr:rowOff>1460754</xdr:rowOff>
    </xdr:to>
    <xdr:pic>
      <xdr:nvPicPr>
        <xdr:cNvPr id="16" name="Рисунок 15" descr="FA7jPSR3tOo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0" y="4524375"/>
          <a:ext cx="2275840" cy="136550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</xdr:row>
      <xdr:rowOff>161925</xdr:rowOff>
    </xdr:from>
    <xdr:to>
      <xdr:col>0</xdr:col>
      <xdr:colOff>2275840</xdr:colOff>
      <xdr:row>5</xdr:row>
      <xdr:rowOff>1527429</xdr:rowOff>
    </xdr:to>
    <xdr:pic>
      <xdr:nvPicPr>
        <xdr:cNvPr id="17" name="Рисунок 16" descr="I3hkHtIVNk0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0" y="6267450"/>
          <a:ext cx="2275840" cy="1365504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6</xdr:row>
      <xdr:rowOff>123825</xdr:rowOff>
    </xdr:from>
    <xdr:to>
      <xdr:col>0</xdr:col>
      <xdr:colOff>2285365</xdr:colOff>
      <xdr:row>6</xdr:row>
      <xdr:rowOff>1489329</xdr:rowOff>
    </xdr:to>
    <xdr:pic>
      <xdr:nvPicPr>
        <xdr:cNvPr id="18" name="Рисунок 17" descr="MC2nMTIZVTY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9525" y="7905750"/>
          <a:ext cx="2275840" cy="136550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</xdr:row>
      <xdr:rowOff>133350</xdr:rowOff>
    </xdr:from>
    <xdr:to>
      <xdr:col>0</xdr:col>
      <xdr:colOff>2275840</xdr:colOff>
      <xdr:row>7</xdr:row>
      <xdr:rowOff>1498854</xdr:rowOff>
    </xdr:to>
    <xdr:pic>
      <xdr:nvPicPr>
        <xdr:cNvPr id="19" name="Рисунок 18" descr="N9ihT_v39-8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0" y="9591675"/>
          <a:ext cx="2275840" cy="1365504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8</xdr:row>
      <xdr:rowOff>133350</xdr:rowOff>
    </xdr:from>
    <xdr:to>
      <xdr:col>0</xdr:col>
      <xdr:colOff>2285365</xdr:colOff>
      <xdr:row>8</xdr:row>
      <xdr:rowOff>1498854</xdr:rowOff>
    </xdr:to>
    <xdr:pic>
      <xdr:nvPicPr>
        <xdr:cNvPr id="20" name="Рисунок 19" descr="VVaiI17Wnys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9525" y="11268075"/>
          <a:ext cx="2275840" cy="136550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</xdr:row>
      <xdr:rowOff>200025</xdr:rowOff>
    </xdr:from>
    <xdr:to>
      <xdr:col>0</xdr:col>
      <xdr:colOff>2275840</xdr:colOff>
      <xdr:row>9</xdr:row>
      <xdr:rowOff>1565529</xdr:rowOff>
    </xdr:to>
    <xdr:pic>
      <xdr:nvPicPr>
        <xdr:cNvPr id="21" name="Рисунок 20" descr="y6nhRFVCWCk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0" y="13011150"/>
          <a:ext cx="2275840" cy="136550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</xdr:row>
      <xdr:rowOff>114300</xdr:rowOff>
    </xdr:from>
    <xdr:to>
      <xdr:col>0</xdr:col>
      <xdr:colOff>2275840</xdr:colOff>
      <xdr:row>10</xdr:row>
      <xdr:rowOff>1479804</xdr:rowOff>
    </xdr:to>
    <xdr:pic>
      <xdr:nvPicPr>
        <xdr:cNvPr id="22" name="Рисунок 21" descr="yDJMCnSBvMs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0" y="14601825"/>
          <a:ext cx="2275840" cy="136550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</xdr:row>
      <xdr:rowOff>114300</xdr:rowOff>
    </xdr:from>
    <xdr:to>
      <xdr:col>0</xdr:col>
      <xdr:colOff>2275840</xdr:colOff>
      <xdr:row>11</xdr:row>
      <xdr:rowOff>1479804</xdr:rowOff>
    </xdr:to>
    <xdr:pic>
      <xdr:nvPicPr>
        <xdr:cNvPr id="23" name="Рисунок 22" descr="znDHcxKZRjI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0" y="16278225"/>
          <a:ext cx="2275840" cy="136550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27</xdr:row>
      <xdr:rowOff>0</xdr:rowOff>
    </xdr:from>
    <xdr:to>
      <xdr:col>0</xdr:col>
      <xdr:colOff>609600</xdr:colOff>
      <xdr:row>27</xdr:row>
      <xdr:rowOff>0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64550925"/>
          <a:ext cx="1200150" cy="0"/>
        </a:xfrm>
        <a:prstGeom prst="rect">
          <a:avLst/>
        </a:prstGeom>
      </xdr:spPr>
    </xdr:pic>
    <xdr:clientData/>
  </xdr:twoCellAnchor>
  <xdr:twoCellAnchor editAs="oneCell">
    <xdr:from>
      <xdr:col>0</xdr:col>
      <xdr:colOff>276226</xdr:colOff>
      <xdr:row>27</xdr:row>
      <xdr:rowOff>0</xdr:rowOff>
    </xdr:from>
    <xdr:to>
      <xdr:col>0</xdr:col>
      <xdr:colOff>609600</xdr:colOff>
      <xdr:row>27</xdr:row>
      <xdr:rowOff>0</xdr:rowOff>
    </xdr:to>
    <xdr:pic>
      <xdr:nvPicPr>
        <xdr:cNvPr id="21" name="Рисунок 20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6" y="61917845"/>
          <a:ext cx="761999" cy="0"/>
        </a:xfrm>
        <a:prstGeom prst="rect">
          <a:avLst/>
        </a:prstGeom>
      </xdr:spPr>
    </xdr:pic>
    <xdr:clientData/>
  </xdr:twoCellAnchor>
  <xdr:twoCellAnchor editAs="oneCell">
    <xdr:from>
      <xdr:col>0</xdr:col>
      <xdr:colOff>257176</xdr:colOff>
      <xdr:row>27</xdr:row>
      <xdr:rowOff>0</xdr:rowOff>
    </xdr:from>
    <xdr:to>
      <xdr:col>0</xdr:col>
      <xdr:colOff>609600</xdr:colOff>
      <xdr:row>27</xdr:row>
      <xdr:rowOff>0</xdr:rowOff>
    </xdr:to>
    <xdr:pic>
      <xdr:nvPicPr>
        <xdr:cNvPr id="22" name="Рисунок 21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6" y="63221141"/>
          <a:ext cx="819149" cy="0"/>
        </a:xfrm>
        <a:prstGeom prst="rect">
          <a:avLst/>
        </a:prstGeom>
      </xdr:spPr>
    </xdr:pic>
    <xdr:clientData/>
  </xdr:twoCellAnchor>
  <xdr:twoCellAnchor editAs="oneCell">
    <xdr:from>
      <xdr:col>0</xdr:col>
      <xdr:colOff>439636</xdr:colOff>
      <xdr:row>16</xdr:row>
      <xdr:rowOff>13951</xdr:rowOff>
    </xdr:from>
    <xdr:to>
      <xdr:col>0</xdr:col>
      <xdr:colOff>1466850</xdr:colOff>
      <xdr:row>16</xdr:row>
      <xdr:rowOff>1369347</xdr:rowOff>
    </xdr:to>
    <xdr:pic>
      <xdr:nvPicPr>
        <xdr:cNvPr id="30" name="Рисунок 29" descr="ekVfBWY22Sk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39636" y="480676"/>
          <a:ext cx="1027214" cy="1355396"/>
        </a:xfrm>
        <a:prstGeom prst="rect">
          <a:avLst/>
        </a:prstGeom>
      </xdr:spPr>
    </xdr:pic>
    <xdr:clientData/>
  </xdr:twoCellAnchor>
  <xdr:twoCellAnchor editAs="oneCell">
    <xdr:from>
      <xdr:col>0</xdr:col>
      <xdr:colOff>581025</xdr:colOff>
      <xdr:row>20</xdr:row>
      <xdr:rowOff>104776</xdr:rowOff>
    </xdr:from>
    <xdr:to>
      <xdr:col>0</xdr:col>
      <xdr:colOff>1714500</xdr:colOff>
      <xdr:row>20</xdr:row>
      <xdr:rowOff>1539902</xdr:rowOff>
    </xdr:to>
    <xdr:pic>
      <xdr:nvPicPr>
        <xdr:cNvPr id="36" name="Рисунок 146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581025" y="8934451"/>
          <a:ext cx="1133475" cy="14351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542925</xdr:colOff>
      <xdr:row>21</xdr:row>
      <xdr:rowOff>85725</xdr:rowOff>
    </xdr:from>
    <xdr:to>
      <xdr:col>0</xdr:col>
      <xdr:colOff>1666875</xdr:colOff>
      <xdr:row>21</xdr:row>
      <xdr:rowOff>1590675</xdr:rowOff>
    </xdr:to>
    <xdr:pic>
      <xdr:nvPicPr>
        <xdr:cNvPr id="37" name="Рисунок 147"/>
        <xdr:cNvPicPr>
          <a:picLocks noChangeAspect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542925" y="10534650"/>
          <a:ext cx="1123950" cy="1504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22</xdr:row>
      <xdr:rowOff>104775</xdr:rowOff>
    </xdr:from>
    <xdr:to>
      <xdr:col>0</xdr:col>
      <xdr:colOff>1628775</xdr:colOff>
      <xdr:row>22</xdr:row>
      <xdr:rowOff>1533525</xdr:rowOff>
    </xdr:to>
    <xdr:pic>
      <xdr:nvPicPr>
        <xdr:cNvPr id="39" name="Рисунок 148"/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514350" y="12172950"/>
          <a:ext cx="1114425" cy="1428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447675</xdr:colOff>
      <xdr:row>23</xdr:row>
      <xdr:rowOff>104775</xdr:rowOff>
    </xdr:from>
    <xdr:to>
      <xdr:col>0</xdr:col>
      <xdr:colOff>1638300</xdr:colOff>
      <xdr:row>23</xdr:row>
      <xdr:rowOff>1590675</xdr:rowOff>
    </xdr:to>
    <xdr:pic>
      <xdr:nvPicPr>
        <xdr:cNvPr id="40" name="Рисунок 149"/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447675" y="13792200"/>
          <a:ext cx="1190625" cy="1485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457200</xdr:colOff>
      <xdr:row>24</xdr:row>
      <xdr:rowOff>142875</xdr:rowOff>
    </xdr:from>
    <xdr:to>
      <xdr:col>0</xdr:col>
      <xdr:colOff>1647825</xdr:colOff>
      <xdr:row>24</xdr:row>
      <xdr:rowOff>1581150</xdr:rowOff>
    </xdr:to>
    <xdr:pic>
      <xdr:nvPicPr>
        <xdr:cNvPr id="41" name="Рисунок 150"/>
        <xdr:cNvPicPr>
          <a:picLocks noChangeAspect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457200" y="15449550"/>
          <a:ext cx="1190625" cy="1438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523875</xdr:colOff>
      <xdr:row>25</xdr:row>
      <xdr:rowOff>133350</xdr:rowOff>
    </xdr:from>
    <xdr:to>
      <xdr:col>0</xdr:col>
      <xdr:colOff>1676400</xdr:colOff>
      <xdr:row>25</xdr:row>
      <xdr:rowOff>1581150</xdr:rowOff>
    </xdr:to>
    <xdr:pic>
      <xdr:nvPicPr>
        <xdr:cNvPr id="42" name="Рисунок 151"/>
        <xdr:cNvPicPr>
          <a:picLocks noChangeAspect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523875" y="17059275"/>
          <a:ext cx="1152525" cy="1447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466725</xdr:colOff>
      <xdr:row>26</xdr:row>
      <xdr:rowOff>123825</xdr:rowOff>
    </xdr:from>
    <xdr:to>
      <xdr:col>0</xdr:col>
      <xdr:colOff>1647825</xdr:colOff>
      <xdr:row>26</xdr:row>
      <xdr:rowOff>1600200</xdr:rowOff>
    </xdr:to>
    <xdr:pic>
      <xdr:nvPicPr>
        <xdr:cNvPr id="43" name="Рисунок 152"/>
        <xdr:cNvPicPr>
          <a:picLocks noChangeAspect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466725" y="18669000"/>
          <a:ext cx="1181100" cy="1476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447675</xdr:colOff>
      <xdr:row>14</xdr:row>
      <xdr:rowOff>161925</xdr:rowOff>
    </xdr:from>
    <xdr:to>
      <xdr:col>0</xdr:col>
      <xdr:colOff>1456443</xdr:colOff>
      <xdr:row>14</xdr:row>
      <xdr:rowOff>1495425</xdr:rowOff>
    </xdr:to>
    <xdr:pic>
      <xdr:nvPicPr>
        <xdr:cNvPr id="20" name="Рисунок 19" descr="3vlxOUmc6Y4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447675" y="1495425"/>
          <a:ext cx="1008768" cy="1333500"/>
        </a:xfrm>
        <a:prstGeom prst="rect">
          <a:avLst/>
        </a:prstGeom>
      </xdr:spPr>
    </xdr:pic>
    <xdr:clientData/>
  </xdr:twoCellAnchor>
  <xdr:twoCellAnchor editAs="oneCell">
    <xdr:from>
      <xdr:col>0</xdr:col>
      <xdr:colOff>466724</xdr:colOff>
      <xdr:row>15</xdr:row>
      <xdr:rowOff>33541</xdr:rowOff>
    </xdr:from>
    <xdr:to>
      <xdr:col>0</xdr:col>
      <xdr:colOff>1600199</xdr:colOff>
      <xdr:row>15</xdr:row>
      <xdr:rowOff>1531892</xdr:rowOff>
    </xdr:to>
    <xdr:pic>
      <xdr:nvPicPr>
        <xdr:cNvPr id="23" name="Рисунок 22" descr="hmfoObHnFxI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466724" y="2976766"/>
          <a:ext cx="1133475" cy="1498351"/>
        </a:xfrm>
        <a:prstGeom prst="rect">
          <a:avLst/>
        </a:prstGeom>
      </xdr:spPr>
    </xdr:pic>
    <xdr:clientData/>
  </xdr:twoCellAnchor>
  <xdr:twoCellAnchor editAs="oneCell">
    <xdr:from>
      <xdr:col>0</xdr:col>
      <xdr:colOff>457199</xdr:colOff>
      <xdr:row>13</xdr:row>
      <xdr:rowOff>11521</xdr:rowOff>
    </xdr:from>
    <xdr:to>
      <xdr:col>0</xdr:col>
      <xdr:colOff>1533524</xdr:colOff>
      <xdr:row>13</xdr:row>
      <xdr:rowOff>1543050</xdr:rowOff>
    </xdr:to>
    <xdr:pic>
      <xdr:nvPicPr>
        <xdr:cNvPr id="24" name="Рисунок 23" descr="0xi0ou57VA8 (1)111111111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457199" y="13146496"/>
          <a:ext cx="1076325" cy="1531529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2</xdr:row>
      <xdr:rowOff>12114</xdr:rowOff>
    </xdr:from>
    <xdr:to>
      <xdr:col>0</xdr:col>
      <xdr:colOff>1476375</xdr:colOff>
      <xdr:row>2</xdr:row>
      <xdr:rowOff>1676399</xdr:rowOff>
    </xdr:to>
    <xdr:pic>
      <xdr:nvPicPr>
        <xdr:cNvPr id="25" name="Рисунок 24" descr="VdgpRfPsJ40.jpg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371475" y="1345614"/>
          <a:ext cx="1104900" cy="1664285"/>
        </a:xfrm>
        <a:prstGeom prst="rect">
          <a:avLst/>
        </a:prstGeom>
      </xdr:spPr>
    </xdr:pic>
    <xdr:clientData/>
  </xdr:twoCellAnchor>
  <xdr:twoCellAnchor editAs="oneCell">
    <xdr:from>
      <xdr:col>0</xdr:col>
      <xdr:colOff>419100</xdr:colOff>
      <xdr:row>12</xdr:row>
      <xdr:rowOff>21760</xdr:rowOff>
    </xdr:from>
    <xdr:to>
      <xdr:col>0</xdr:col>
      <xdr:colOff>1504950</xdr:colOff>
      <xdr:row>12</xdr:row>
      <xdr:rowOff>1657350</xdr:rowOff>
    </xdr:to>
    <xdr:pic>
      <xdr:nvPicPr>
        <xdr:cNvPr id="26" name="Рисунок 25" descr="NQZ0aB5jSnM (1)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419100" y="3041185"/>
          <a:ext cx="1085850" cy="1635590"/>
        </a:xfrm>
        <a:prstGeom prst="rect">
          <a:avLst/>
        </a:prstGeom>
      </xdr:spPr>
    </xdr:pic>
    <xdr:clientData/>
  </xdr:twoCellAnchor>
  <xdr:twoCellAnchor editAs="oneCell">
    <xdr:from>
      <xdr:col>0</xdr:col>
      <xdr:colOff>361950</xdr:colOff>
      <xdr:row>7</xdr:row>
      <xdr:rowOff>62754</xdr:rowOff>
    </xdr:from>
    <xdr:to>
      <xdr:col>0</xdr:col>
      <xdr:colOff>1457722</xdr:colOff>
      <xdr:row>7</xdr:row>
      <xdr:rowOff>1609726</xdr:rowOff>
    </xdr:to>
    <xdr:pic>
      <xdr:nvPicPr>
        <xdr:cNvPr id="29" name="Рисунок 28" descr="3ac0948f8d6fa9197cf8c01a32d76200.jp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361950" y="3082179"/>
          <a:ext cx="1095772" cy="1546972"/>
        </a:xfrm>
        <a:prstGeom prst="rect">
          <a:avLst/>
        </a:prstGeom>
      </xdr:spPr>
    </xdr:pic>
    <xdr:clientData/>
  </xdr:twoCellAnchor>
  <xdr:twoCellAnchor editAs="oneCell">
    <xdr:from>
      <xdr:col>0</xdr:col>
      <xdr:colOff>438149</xdr:colOff>
      <xdr:row>8</xdr:row>
      <xdr:rowOff>114732</xdr:rowOff>
    </xdr:from>
    <xdr:to>
      <xdr:col>0</xdr:col>
      <xdr:colOff>1457324</xdr:colOff>
      <xdr:row>8</xdr:row>
      <xdr:rowOff>1628775</xdr:rowOff>
    </xdr:to>
    <xdr:pic>
      <xdr:nvPicPr>
        <xdr:cNvPr id="31" name="Рисунок 30" descr="4a4c057c40c771d0cb6ac1c312c41de7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438149" y="4820082"/>
          <a:ext cx="1019175" cy="1514043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314327</xdr:colOff>
      <xdr:row>10</xdr:row>
      <xdr:rowOff>24286</xdr:rowOff>
    </xdr:from>
    <xdr:to>
      <xdr:col>0</xdr:col>
      <xdr:colOff>1657350</xdr:colOff>
      <xdr:row>10</xdr:row>
      <xdr:rowOff>1667872</xdr:rowOff>
    </xdr:to>
    <xdr:pic>
      <xdr:nvPicPr>
        <xdr:cNvPr id="33" name="Рисунок 32" descr="GNzOm84tfzY.jpg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314327" y="8101486"/>
          <a:ext cx="1343023" cy="1643586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447674</xdr:colOff>
      <xdr:row>11</xdr:row>
      <xdr:rowOff>147287</xdr:rowOff>
    </xdr:from>
    <xdr:to>
      <xdr:col>0</xdr:col>
      <xdr:colOff>1571625</xdr:colOff>
      <xdr:row>11</xdr:row>
      <xdr:rowOff>1594427</xdr:rowOff>
    </xdr:to>
    <xdr:pic>
      <xdr:nvPicPr>
        <xdr:cNvPr id="34" name="Рисунок 33" descr="b1438c41fae82be97e74a9fe2f67738e.jpg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447674" y="9910412"/>
          <a:ext cx="1123951" cy="1447140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352425</xdr:colOff>
      <xdr:row>9</xdr:row>
      <xdr:rowOff>180975</xdr:rowOff>
    </xdr:from>
    <xdr:to>
      <xdr:col>0</xdr:col>
      <xdr:colOff>1457063</xdr:colOff>
      <xdr:row>9</xdr:row>
      <xdr:rowOff>1628774</xdr:rowOff>
    </xdr:to>
    <xdr:pic>
      <xdr:nvPicPr>
        <xdr:cNvPr id="35" name="Рисунок 34" descr="3358eaef127c681c9de2f3aa9ac68f7f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52425" y="6572250"/>
          <a:ext cx="1104638" cy="1447799"/>
        </a:xfrm>
        <a:prstGeom prst="rect">
          <a:avLst/>
        </a:prstGeom>
      </xdr:spPr>
    </xdr:pic>
    <xdr:clientData/>
  </xdr:twoCellAnchor>
  <xdr:twoCellAnchor editAs="oneCell">
    <xdr:from>
      <xdr:col>0</xdr:col>
      <xdr:colOff>600075</xdr:colOff>
      <xdr:row>16</xdr:row>
      <xdr:rowOff>1400175</xdr:rowOff>
    </xdr:from>
    <xdr:to>
      <xdr:col>0</xdr:col>
      <xdr:colOff>1562100</xdr:colOff>
      <xdr:row>17</xdr:row>
      <xdr:rowOff>1383091</xdr:rowOff>
    </xdr:to>
    <xdr:pic>
      <xdr:nvPicPr>
        <xdr:cNvPr id="38" name="Рисунок 37" descr="fe9718322ee786cb96e4678c9b222faa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00075" y="19364325"/>
          <a:ext cx="962025" cy="1402141"/>
        </a:xfrm>
        <a:prstGeom prst="rect">
          <a:avLst/>
        </a:prstGeom>
      </xdr:spPr>
    </xdr:pic>
    <xdr:clientData/>
  </xdr:twoCellAnchor>
  <xdr:twoCellAnchor editAs="oneCell">
    <xdr:from>
      <xdr:col>0</xdr:col>
      <xdr:colOff>276226</xdr:colOff>
      <xdr:row>18</xdr:row>
      <xdr:rowOff>100595</xdr:rowOff>
    </xdr:from>
    <xdr:to>
      <xdr:col>0</xdr:col>
      <xdr:colOff>609600</xdr:colOff>
      <xdr:row>18</xdr:row>
      <xdr:rowOff>0</xdr:rowOff>
    </xdr:to>
    <xdr:pic>
      <xdr:nvPicPr>
        <xdr:cNvPr id="44" name="Рисунок 4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6" y="35076395"/>
          <a:ext cx="333374" cy="0"/>
        </a:xfrm>
        <a:prstGeom prst="rect">
          <a:avLst/>
        </a:prstGeom>
      </xdr:spPr>
    </xdr:pic>
    <xdr:clientData/>
  </xdr:twoCellAnchor>
  <xdr:twoCellAnchor editAs="oneCell">
    <xdr:from>
      <xdr:col>0</xdr:col>
      <xdr:colOff>257176</xdr:colOff>
      <xdr:row>19</xdr:row>
      <xdr:rowOff>32291</xdr:rowOff>
    </xdr:from>
    <xdr:to>
      <xdr:col>0</xdr:col>
      <xdr:colOff>609600</xdr:colOff>
      <xdr:row>18</xdr:row>
      <xdr:rowOff>0</xdr:rowOff>
    </xdr:to>
    <xdr:pic>
      <xdr:nvPicPr>
        <xdr:cNvPr id="45" name="Рисунок 4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6" y="36379691"/>
          <a:ext cx="352424" cy="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447674</xdr:colOff>
      <xdr:row>6</xdr:row>
      <xdr:rowOff>104774</xdr:rowOff>
    </xdr:from>
    <xdr:to>
      <xdr:col>0</xdr:col>
      <xdr:colOff>1504949</xdr:colOff>
      <xdr:row>6</xdr:row>
      <xdr:rowOff>1604423</xdr:rowOff>
    </xdr:to>
    <xdr:pic>
      <xdr:nvPicPr>
        <xdr:cNvPr id="28" name="Рисунок 27" descr="Uq8Xko2eWI8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47674" y="9867899"/>
          <a:ext cx="1057275" cy="1499649"/>
        </a:xfrm>
        <a:prstGeom prst="rect">
          <a:avLst/>
        </a:prstGeom>
      </xdr:spPr>
    </xdr:pic>
    <xdr:clientData/>
  </xdr:twoCellAnchor>
  <xdr:twoCellAnchor editAs="oneCell">
    <xdr:from>
      <xdr:col>0</xdr:col>
      <xdr:colOff>361951</xdr:colOff>
      <xdr:row>3</xdr:row>
      <xdr:rowOff>85724</xdr:rowOff>
    </xdr:from>
    <xdr:to>
      <xdr:col>0</xdr:col>
      <xdr:colOff>1713928</xdr:colOff>
      <xdr:row>3</xdr:row>
      <xdr:rowOff>1562099</xdr:rowOff>
    </xdr:to>
    <xdr:pic>
      <xdr:nvPicPr>
        <xdr:cNvPr id="32" name="Рисунок 31" descr="Визуализация 1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61951" y="4791074"/>
          <a:ext cx="1351977" cy="1476375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447674</xdr:colOff>
      <xdr:row>5</xdr:row>
      <xdr:rowOff>161924</xdr:rowOff>
    </xdr:from>
    <xdr:to>
      <xdr:col>0</xdr:col>
      <xdr:colOff>1543049</xdr:colOff>
      <xdr:row>5</xdr:row>
      <xdr:rowOff>1615247</xdr:rowOff>
    </xdr:to>
    <xdr:pic>
      <xdr:nvPicPr>
        <xdr:cNvPr id="48" name="Рисунок 47" descr="mf1g2Dm0Li0.jpg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447674" y="8239124"/>
          <a:ext cx="1095375" cy="1453323"/>
        </a:xfrm>
        <a:prstGeom prst="rect">
          <a:avLst/>
        </a:prstGeom>
      </xdr:spPr>
    </xdr:pic>
    <xdr:clientData/>
  </xdr:twoCellAnchor>
  <xdr:twoCellAnchor editAs="oneCell">
    <xdr:from>
      <xdr:col>0</xdr:col>
      <xdr:colOff>257176</xdr:colOff>
      <xdr:row>4</xdr:row>
      <xdr:rowOff>76199</xdr:rowOff>
    </xdr:from>
    <xdr:to>
      <xdr:col>0</xdr:col>
      <xdr:colOff>1731267</xdr:colOff>
      <xdr:row>4</xdr:row>
      <xdr:rowOff>1685924</xdr:rowOff>
    </xdr:to>
    <xdr:pic>
      <xdr:nvPicPr>
        <xdr:cNvPr id="49" name="Рисунок 48" descr="lNK7ueI8Tvc.jpg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257176" y="6467474"/>
          <a:ext cx="1474091" cy="160972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10</xdr:row>
      <xdr:rowOff>0</xdr:rowOff>
    </xdr:from>
    <xdr:to>
      <xdr:col>0</xdr:col>
      <xdr:colOff>609600</xdr:colOff>
      <xdr:row>10</xdr:row>
      <xdr:rowOff>0</xdr:rowOff>
    </xdr:to>
    <xdr:pic>
      <xdr:nvPicPr>
        <xdr:cNvPr id="33" name="Рисунок 3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43300650"/>
          <a:ext cx="523875" cy="0"/>
        </a:xfrm>
        <a:prstGeom prst="rect">
          <a:avLst/>
        </a:prstGeom>
      </xdr:spPr>
    </xdr:pic>
    <xdr:clientData/>
  </xdr:twoCellAnchor>
  <xdr:twoCellAnchor editAs="oneCell">
    <xdr:from>
      <xdr:col>0</xdr:col>
      <xdr:colOff>276226</xdr:colOff>
      <xdr:row>10</xdr:row>
      <xdr:rowOff>0</xdr:rowOff>
    </xdr:from>
    <xdr:to>
      <xdr:col>0</xdr:col>
      <xdr:colOff>609600</xdr:colOff>
      <xdr:row>10</xdr:row>
      <xdr:rowOff>0</xdr:rowOff>
    </xdr:to>
    <xdr:pic>
      <xdr:nvPicPr>
        <xdr:cNvPr id="34" name="Рисунок 3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6" y="43300650"/>
          <a:ext cx="333374" cy="0"/>
        </a:xfrm>
        <a:prstGeom prst="rect">
          <a:avLst/>
        </a:prstGeom>
      </xdr:spPr>
    </xdr:pic>
    <xdr:clientData/>
  </xdr:twoCellAnchor>
  <xdr:twoCellAnchor editAs="oneCell">
    <xdr:from>
      <xdr:col>0</xdr:col>
      <xdr:colOff>257176</xdr:colOff>
      <xdr:row>10</xdr:row>
      <xdr:rowOff>0</xdr:rowOff>
    </xdr:from>
    <xdr:to>
      <xdr:col>0</xdr:col>
      <xdr:colOff>609600</xdr:colOff>
      <xdr:row>10</xdr:row>
      <xdr:rowOff>0</xdr:rowOff>
    </xdr:to>
    <xdr:pic>
      <xdr:nvPicPr>
        <xdr:cNvPr id="35" name="Рисунок 3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6" y="43300650"/>
          <a:ext cx="352424" cy="0"/>
        </a:xfrm>
        <a:prstGeom prst="rect">
          <a:avLst/>
        </a:prstGeom>
      </xdr:spPr>
    </xdr:pic>
    <xdr:clientData/>
  </xdr:twoCellAnchor>
  <xdr:twoCellAnchor editAs="oneCell">
    <xdr:from>
      <xdr:col>0</xdr:col>
      <xdr:colOff>276226</xdr:colOff>
      <xdr:row>10</xdr:row>
      <xdr:rowOff>0</xdr:rowOff>
    </xdr:from>
    <xdr:to>
      <xdr:col>0</xdr:col>
      <xdr:colOff>609600</xdr:colOff>
      <xdr:row>10</xdr:row>
      <xdr:rowOff>0</xdr:rowOff>
    </xdr:to>
    <xdr:pic>
      <xdr:nvPicPr>
        <xdr:cNvPr id="55" name="Рисунок 5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6" y="29332820"/>
          <a:ext cx="333374" cy="0"/>
        </a:xfrm>
        <a:prstGeom prst="rect">
          <a:avLst/>
        </a:prstGeom>
      </xdr:spPr>
    </xdr:pic>
    <xdr:clientData/>
  </xdr:twoCellAnchor>
  <xdr:twoCellAnchor editAs="oneCell">
    <xdr:from>
      <xdr:col>0</xdr:col>
      <xdr:colOff>257176</xdr:colOff>
      <xdr:row>10</xdr:row>
      <xdr:rowOff>0</xdr:rowOff>
    </xdr:from>
    <xdr:to>
      <xdr:col>0</xdr:col>
      <xdr:colOff>609600</xdr:colOff>
      <xdr:row>10</xdr:row>
      <xdr:rowOff>0</xdr:rowOff>
    </xdr:to>
    <xdr:pic>
      <xdr:nvPicPr>
        <xdr:cNvPr id="56" name="Рисунок 5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6" y="30636116"/>
          <a:ext cx="352424" cy="0"/>
        </a:xfrm>
        <a:prstGeom prst="rect">
          <a:avLst/>
        </a:prstGeom>
      </xdr:spPr>
    </xdr:pic>
    <xdr:clientData/>
  </xdr:twoCellAnchor>
  <xdr:twoCellAnchor editAs="oneCell">
    <xdr:from>
      <xdr:col>0</xdr:col>
      <xdr:colOff>695326</xdr:colOff>
      <xdr:row>10</xdr:row>
      <xdr:rowOff>0</xdr:rowOff>
    </xdr:from>
    <xdr:to>
      <xdr:col>0</xdr:col>
      <xdr:colOff>695327</xdr:colOff>
      <xdr:row>10</xdr:row>
      <xdr:rowOff>75503</xdr:rowOff>
    </xdr:to>
    <xdr:pic>
      <xdr:nvPicPr>
        <xdr:cNvPr id="57" name="Рисунок 56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326" y="29344899"/>
          <a:ext cx="752474" cy="1170878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428624</xdr:colOff>
      <xdr:row>9</xdr:row>
      <xdr:rowOff>104774</xdr:rowOff>
    </xdr:from>
    <xdr:to>
      <xdr:col>0</xdr:col>
      <xdr:colOff>1639079</xdr:colOff>
      <xdr:row>9</xdr:row>
      <xdr:rowOff>1800225</xdr:rowOff>
    </xdr:to>
    <xdr:pic>
      <xdr:nvPicPr>
        <xdr:cNvPr id="63" name="Рисунок 62" descr="O3QkQNYU9c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428624" y="3352799"/>
          <a:ext cx="1210455" cy="1695451"/>
        </a:xfrm>
        <a:prstGeom prst="rect">
          <a:avLst/>
        </a:prstGeom>
      </xdr:spPr>
    </xdr:pic>
    <xdr:clientData/>
  </xdr:twoCellAnchor>
  <xdr:twoCellAnchor editAs="oneCell">
    <xdr:from>
      <xdr:col>0</xdr:col>
      <xdr:colOff>409576</xdr:colOff>
      <xdr:row>2</xdr:row>
      <xdr:rowOff>76200</xdr:rowOff>
    </xdr:from>
    <xdr:to>
      <xdr:col>0</xdr:col>
      <xdr:colOff>1655404</xdr:colOff>
      <xdr:row>2</xdr:row>
      <xdr:rowOff>1781175</xdr:rowOff>
    </xdr:to>
    <xdr:pic>
      <xdr:nvPicPr>
        <xdr:cNvPr id="64" name="Рисунок 63" descr="3otexqGxESU11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409576" y="971550"/>
          <a:ext cx="1245828" cy="1704975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5</xdr:row>
      <xdr:rowOff>9525</xdr:rowOff>
    </xdr:from>
    <xdr:to>
      <xdr:col>0</xdr:col>
      <xdr:colOff>1704975</xdr:colOff>
      <xdr:row>5</xdr:row>
      <xdr:rowOff>1862162</xdr:rowOff>
    </xdr:to>
    <xdr:pic>
      <xdr:nvPicPr>
        <xdr:cNvPr id="10" name="Рисунок 9" descr="1e1zuZUmIyE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371475" y="2828925"/>
          <a:ext cx="1333500" cy="1852637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352425</xdr:colOff>
      <xdr:row>6</xdr:row>
      <xdr:rowOff>85725</xdr:rowOff>
    </xdr:from>
    <xdr:to>
      <xdr:col>0</xdr:col>
      <xdr:colOff>1587818</xdr:colOff>
      <xdr:row>6</xdr:row>
      <xdr:rowOff>1732598</xdr:rowOff>
    </xdr:to>
    <xdr:pic>
      <xdr:nvPicPr>
        <xdr:cNvPr id="12" name="Рисунок 11" descr="ByMAZ5P6XVU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52425" y="4829175"/>
          <a:ext cx="1235393" cy="1646873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8</xdr:row>
      <xdr:rowOff>104775</xdr:rowOff>
    </xdr:from>
    <xdr:to>
      <xdr:col>0</xdr:col>
      <xdr:colOff>1589723</xdr:colOff>
      <xdr:row>8</xdr:row>
      <xdr:rowOff>1747838</xdr:rowOff>
    </xdr:to>
    <xdr:pic>
      <xdr:nvPicPr>
        <xdr:cNvPr id="13" name="Рисунок 12" descr="oDPdk0BNXs4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371475" y="8696325"/>
          <a:ext cx="1218248" cy="1643063"/>
        </a:xfrm>
        <a:prstGeom prst="rect">
          <a:avLst/>
        </a:prstGeom>
      </xdr:spPr>
    </xdr:pic>
    <xdr:clientData/>
  </xdr:twoCellAnchor>
  <xdr:twoCellAnchor editAs="oneCell">
    <xdr:from>
      <xdr:col>0</xdr:col>
      <xdr:colOff>390525</xdr:colOff>
      <xdr:row>7</xdr:row>
      <xdr:rowOff>57150</xdr:rowOff>
    </xdr:from>
    <xdr:to>
      <xdr:col>0</xdr:col>
      <xdr:colOff>1603058</xdr:colOff>
      <xdr:row>7</xdr:row>
      <xdr:rowOff>1694498</xdr:rowOff>
    </xdr:to>
    <xdr:pic>
      <xdr:nvPicPr>
        <xdr:cNvPr id="14" name="Рисунок 13" descr="zqADQlVWUZ8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390525" y="6724650"/>
          <a:ext cx="1212533" cy="1637348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3</xdr:row>
      <xdr:rowOff>95250</xdr:rowOff>
    </xdr:from>
    <xdr:to>
      <xdr:col>0</xdr:col>
      <xdr:colOff>1675536</xdr:colOff>
      <xdr:row>3</xdr:row>
      <xdr:rowOff>1790700</xdr:rowOff>
    </xdr:to>
    <xdr:pic>
      <xdr:nvPicPr>
        <xdr:cNvPr id="15" name="Рисунок 14" descr="NycfNlxo2GU1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428625" y="2914650"/>
          <a:ext cx="1246911" cy="1695450"/>
        </a:xfrm>
        <a:prstGeom prst="rect">
          <a:avLst/>
        </a:prstGeom>
      </xdr:spPr>
    </xdr:pic>
    <xdr:clientData/>
  </xdr:twoCellAnchor>
  <xdr:twoCellAnchor editAs="oneCell">
    <xdr:from>
      <xdr:col>0</xdr:col>
      <xdr:colOff>342901</xdr:colOff>
      <xdr:row>4</xdr:row>
      <xdr:rowOff>95250</xdr:rowOff>
    </xdr:from>
    <xdr:to>
      <xdr:col>0</xdr:col>
      <xdr:colOff>1622819</xdr:colOff>
      <xdr:row>4</xdr:row>
      <xdr:rowOff>1819275</xdr:rowOff>
    </xdr:to>
    <xdr:pic>
      <xdr:nvPicPr>
        <xdr:cNvPr id="17" name="Рисунок 16" descr="превью 11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342901" y="4838700"/>
          <a:ext cx="1279918" cy="172402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6</xdr:row>
      <xdr:rowOff>0</xdr:rowOff>
    </xdr:from>
    <xdr:to>
      <xdr:col>0</xdr:col>
      <xdr:colOff>609600</xdr:colOff>
      <xdr:row>6</xdr:row>
      <xdr:rowOff>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43300650"/>
          <a:ext cx="523875" cy="0"/>
        </a:xfrm>
        <a:prstGeom prst="rect">
          <a:avLst/>
        </a:prstGeom>
      </xdr:spPr>
    </xdr:pic>
    <xdr:clientData/>
  </xdr:twoCellAnchor>
  <xdr:twoCellAnchor editAs="oneCell">
    <xdr:from>
      <xdr:col>0</xdr:col>
      <xdr:colOff>276226</xdr:colOff>
      <xdr:row>6</xdr:row>
      <xdr:rowOff>0</xdr:rowOff>
    </xdr:from>
    <xdr:to>
      <xdr:col>0</xdr:col>
      <xdr:colOff>609600</xdr:colOff>
      <xdr:row>6</xdr:row>
      <xdr:rowOff>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6" y="43300650"/>
          <a:ext cx="333374" cy="0"/>
        </a:xfrm>
        <a:prstGeom prst="rect">
          <a:avLst/>
        </a:prstGeom>
      </xdr:spPr>
    </xdr:pic>
    <xdr:clientData/>
  </xdr:twoCellAnchor>
  <xdr:twoCellAnchor editAs="oneCell">
    <xdr:from>
      <xdr:col>0</xdr:col>
      <xdr:colOff>257176</xdr:colOff>
      <xdr:row>6</xdr:row>
      <xdr:rowOff>0</xdr:rowOff>
    </xdr:from>
    <xdr:to>
      <xdr:col>0</xdr:col>
      <xdr:colOff>609600</xdr:colOff>
      <xdr:row>6</xdr:row>
      <xdr:rowOff>0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6" y="43300650"/>
          <a:ext cx="352424" cy="0"/>
        </a:xfrm>
        <a:prstGeom prst="rect">
          <a:avLst/>
        </a:prstGeom>
      </xdr:spPr>
    </xdr:pic>
    <xdr:clientData/>
  </xdr:twoCellAnchor>
  <xdr:twoCellAnchor editAs="oneCell">
    <xdr:from>
      <xdr:col>0</xdr:col>
      <xdr:colOff>276226</xdr:colOff>
      <xdr:row>6</xdr:row>
      <xdr:rowOff>0</xdr:rowOff>
    </xdr:from>
    <xdr:to>
      <xdr:col>0</xdr:col>
      <xdr:colOff>609600</xdr:colOff>
      <xdr:row>6</xdr:row>
      <xdr:rowOff>0</xdr:rowOff>
    </xdr:to>
    <xdr:pic>
      <xdr:nvPicPr>
        <xdr:cNvPr id="24" name="Рисунок 2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6" y="29332820"/>
          <a:ext cx="333374" cy="0"/>
        </a:xfrm>
        <a:prstGeom prst="rect">
          <a:avLst/>
        </a:prstGeom>
      </xdr:spPr>
    </xdr:pic>
    <xdr:clientData/>
  </xdr:twoCellAnchor>
  <xdr:twoCellAnchor editAs="oneCell">
    <xdr:from>
      <xdr:col>0</xdr:col>
      <xdr:colOff>257176</xdr:colOff>
      <xdr:row>6</xdr:row>
      <xdr:rowOff>0</xdr:rowOff>
    </xdr:from>
    <xdr:to>
      <xdr:col>0</xdr:col>
      <xdr:colOff>609600</xdr:colOff>
      <xdr:row>6</xdr:row>
      <xdr:rowOff>0</xdr:rowOff>
    </xdr:to>
    <xdr:pic>
      <xdr:nvPicPr>
        <xdr:cNvPr id="25" name="Рисунок 2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6" y="30636116"/>
          <a:ext cx="352424" cy="0"/>
        </a:xfrm>
        <a:prstGeom prst="rect">
          <a:avLst/>
        </a:prstGeom>
      </xdr:spPr>
    </xdr:pic>
    <xdr:clientData/>
  </xdr:twoCellAnchor>
  <xdr:twoCellAnchor editAs="oneCell">
    <xdr:from>
      <xdr:col>0</xdr:col>
      <xdr:colOff>695326</xdr:colOff>
      <xdr:row>6</xdr:row>
      <xdr:rowOff>0</xdr:rowOff>
    </xdr:from>
    <xdr:to>
      <xdr:col>0</xdr:col>
      <xdr:colOff>695327</xdr:colOff>
      <xdr:row>6</xdr:row>
      <xdr:rowOff>75503</xdr:rowOff>
    </xdr:to>
    <xdr:pic>
      <xdr:nvPicPr>
        <xdr:cNvPr id="26" name="Рисунок 2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326" y="29344899"/>
          <a:ext cx="752474" cy="1170878"/>
        </a:xfrm>
        <a:prstGeom prst="rect">
          <a:avLst/>
        </a:prstGeom>
      </xdr:spPr>
    </xdr:pic>
    <xdr:clientData/>
  </xdr:twoCellAnchor>
  <xdr:twoCellAnchor editAs="oneCell">
    <xdr:from>
      <xdr:col>0</xdr:col>
      <xdr:colOff>276225</xdr:colOff>
      <xdr:row>2</xdr:row>
      <xdr:rowOff>9524</xdr:rowOff>
    </xdr:from>
    <xdr:to>
      <xdr:col>0</xdr:col>
      <xdr:colOff>1523999</xdr:colOff>
      <xdr:row>2</xdr:row>
      <xdr:rowOff>1715343</xdr:rowOff>
    </xdr:to>
    <xdr:pic>
      <xdr:nvPicPr>
        <xdr:cNvPr id="33" name="Рисунок 32" descr="fHs0i1_nKSU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6225" y="904874"/>
          <a:ext cx="1247774" cy="1705819"/>
        </a:xfrm>
        <a:prstGeom prst="rect">
          <a:avLst/>
        </a:prstGeom>
      </xdr:spPr>
    </xdr:pic>
    <xdr:clientData/>
  </xdr:twoCellAnchor>
  <xdr:twoCellAnchor editAs="oneCell">
    <xdr:from>
      <xdr:col>0</xdr:col>
      <xdr:colOff>342901</xdr:colOff>
      <xdr:row>5</xdr:row>
      <xdr:rowOff>57149</xdr:rowOff>
    </xdr:from>
    <xdr:to>
      <xdr:col>0</xdr:col>
      <xdr:colOff>1571625</xdr:colOff>
      <xdr:row>6</xdr:row>
      <xdr:rowOff>98624</xdr:rowOff>
    </xdr:to>
    <xdr:pic>
      <xdr:nvPicPr>
        <xdr:cNvPr id="34" name="Рисунок 33" descr="JDvLieau1V8.pn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42901" y="6362699"/>
          <a:ext cx="1228724" cy="1679775"/>
        </a:xfrm>
        <a:prstGeom prst="rect">
          <a:avLst/>
        </a:prstGeom>
      </xdr:spPr>
    </xdr:pic>
    <xdr:clientData/>
  </xdr:twoCellAnchor>
  <xdr:twoCellAnchor editAs="oneCell">
    <xdr:from>
      <xdr:col>0</xdr:col>
      <xdr:colOff>276226</xdr:colOff>
      <xdr:row>3</xdr:row>
      <xdr:rowOff>19050</xdr:rowOff>
    </xdr:from>
    <xdr:to>
      <xdr:col>0</xdr:col>
      <xdr:colOff>1562100</xdr:colOff>
      <xdr:row>3</xdr:row>
      <xdr:rowOff>1762608</xdr:rowOff>
    </xdr:to>
    <xdr:pic>
      <xdr:nvPicPr>
        <xdr:cNvPr id="10" name="Рисунок 9" descr="E4v8AfabJh0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76226" y="2686050"/>
          <a:ext cx="1285874" cy="1743558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352426</xdr:colOff>
      <xdr:row>4</xdr:row>
      <xdr:rowOff>66675</xdr:rowOff>
    </xdr:from>
    <xdr:to>
      <xdr:col>0</xdr:col>
      <xdr:colOff>1619250</xdr:colOff>
      <xdr:row>4</xdr:row>
      <xdr:rowOff>1784402</xdr:rowOff>
    </xdr:to>
    <xdr:pic>
      <xdr:nvPicPr>
        <xdr:cNvPr id="11" name="Рисунок 10" descr="m8pOASb8zrI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52426" y="4552950"/>
          <a:ext cx="1266824" cy="1717727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14</xdr:row>
      <xdr:rowOff>0</xdr:rowOff>
    </xdr:from>
    <xdr:to>
      <xdr:col>0</xdr:col>
      <xdr:colOff>606425</xdr:colOff>
      <xdr:row>14</xdr:row>
      <xdr:rowOff>0</xdr:rowOff>
    </xdr:to>
    <xdr:pic>
      <xdr:nvPicPr>
        <xdr:cNvPr id="8" name="Рисунок 7" descr="nhoRZFCwnB4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020675"/>
          <a:ext cx="1511300" cy="13716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609600</xdr:colOff>
      <xdr:row>14</xdr:row>
      <xdr:rowOff>3648</xdr:rowOff>
    </xdr:to>
    <xdr:pic>
      <xdr:nvPicPr>
        <xdr:cNvPr id="12" name="Рисунок 11" descr="01 (1)11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7991475"/>
          <a:ext cx="1485900" cy="129175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</xdr:row>
      <xdr:rowOff>76200</xdr:rowOff>
    </xdr:from>
    <xdr:to>
      <xdr:col>0</xdr:col>
      <xdr:colOff>1482465</xdr:colOff>
      <xdr:row>7</xdr:row>
      <xdr:rowOff>1181100</xdr:rowOff>
    </xdr:to>
    <xdr:pic>
      <xdr:nvPicPr>
        <xdr:cNvPr id="13" name="Рисунок 12" descr="wEpvKXB1nEo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0" y="971550"/>
          <a:ext cx="1482465" cy="11049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</xdr:row>
      <xdr:rowOff>114300</xdr:rowOff>
    </xdr:from>
    <xdr:to>
      <xdr:col>0</xdr:col>
      <xdr:colOff>1469686</xdr:colOff>
      <xdr:row>13</xdr:row>
      <xdr:rowOff>1209675</xdr:rowOff>
    </xdr:to>
    <xdr:pic>
      <xdr:nvPicPr>
        <xdr:cNvPr id="5" name="Рисунок 4" descr="-dgKA_JSmv8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0" y="2295525"/>
          <a:ext cx="1469686" cy="1095375"/>
        </a:xfrm>
        <a:prstGeom prst="rect">
          <a:avLst/>
        </a:prstGeom>
      </xdr:spPr>
    </xdr:pic>
    <xdr:clientData/>
  </xdr:twoCellAnchor>
  <xdr:twoCellAnchor editAs="oneCell">
    <xdr:from>
      <xdr:col>0</xdr:col>
      <xdr:colOff>161925</xdr:colOff>
      <xdr:row>8</xdr:row>
      <xdr:rowOff>28575</xdr:rowOff>
    </xdr:from>
    <xdr:to>
      <xdr:col>0</xdr:col>
      <xdr:colOff>1457325</xdr:colOff>
      <xdr:row>8</xdr:row>
      <xdr:rowOff>1323975</xdr:rowOff>
    </xdr:to>
    <xdr:pic>
      <xdr:nvPicPr>
        <xdr:cNvPr id="6" name="Рисунок 5" descr="klassnoy_devchonke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61925" y="2209800"/>
          <a:ext cx="1295400" cy="1295400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11</xdr:row>
      <xdr:rowOff>57150</xdr:rowOff>
    </xdr:from>
    <xdr:to>
      <xdr:col>0</xdr:col>
      <xdr:colOff>1419225</xdr:colOff>
      <xdr:row>11</xdr:row>
      <xdr:rowOff>1304925</xdr:rowOff>
    </xdr:to>
    <xdr:pic>
      <xdr:nvPicPr>
        <xdr:cNvPr id="7" name="Рисунок 6" descr="Lyubimomu_uchitelyu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71450" y="3600450"/>
          <a:ext cx="1247775" cy="12477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</xdr:row>
      <xdr:rowOff>104775</xdr:rowOff>
    </xdr:from>
    <xdr:to>
      <xdr:col>0</xdr:col>
      <xdr:colOff>1546365</xdr:colOff>
      <xdr:row>12</xdr:row>
      <xdr:rowOff>1257300</xdr:rowOff>
    </xdr:to>
    <xdr:pic>
      <xdr:nvPicPr>
        <xdr:cNvPr id="9" name="Рисунок 8" descr="LHMTkqKE2Ho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0" y="4972050"/>
          <a:ext cx="1546365" cy="1152525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10</xdr:row>
      <xdr:rowOff>180975</xdr:rowOff>
    </xdr:from>
    <xdr:to>
      <xdr:col>0</xdr:col>
      <xdr:colOff>1552575</xdr:colOff>
      <xdr:row>10</xdr:row>
      <xdr:rowOff>1302633</xdr:rowOff>
    </xdr:to>
    <xdr:pic>
      <xdr:nvPicPr>
        <xdr:cNvPr id="10" name="Рисунок 9" descr="визуализация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47625" y="5086350"/>
          <a:ext cx="1504950" cy="112165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</xdr:row>
      <xdr:rowOff>76201</xdr:rowOff>
    </xdr:from>
    <xdr:to>
      <xdr:col>0</xdr:col>
      <xdr:colOff>1628774</xdr:colOff>
      <xdr:row>9</xdr:row>
      <xdr:rowOff>1290147</xdr:rowOff>
    </xdr:to>
    <xdr:pic>
      <xdr:nvPicPr>
        <xdr:cNvPr id="11" name="Рисунок 10" descr="V8r_3rtbEN4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0" y="3619501"/>
          <a:ext cx="1628774" cy="1213946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2</xdr:row>
      <xdr:rowOff>66674</xdr:rowOff>
    </xdr:from>
    <xdr:to>
      <xdr:col>0</xdr:col>
      <xdr:colOff>1797989</xdr:colOff>
      <xdr:row>2</xdr:row>
      <xdr:rowOff>1314449</xdr:rowOff>
    </xdr:to>
    <xdr:pic>
      <xdr:nvPicPr>
        <xdr:cNvPr id="14" name="Рисунок 13" descr="визуализация (2)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23825" y="962024"/>
          <a:ext cx="1674164" cy="1247775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3</xdr:row>
      <xdr:rowOff>28575</xdr:rowOff>
    </xdr:from>
    <xdr:to>
      <xdr:col>0</xdr:col>
      <xdr:colOff>1705754</xdr:colOff>
      <xdr:row>3</xdr:row>
      <xdr:rowOff>1257300</xdr:rowOff>
    </xdr:to>
    <xdr:pic>
      <xdr:nvPicPr>
        <xdr:cNvPr id="15" name="Рисунок 14" descr="визуализация (3)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57150" y="2238375"/>
          <a:ext cx="1648604" cy="1228725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4</xdr:row>
      <xdr:rowOff>38100</xdr:rowOff>
    </xdr:from>
    <xdr:to>
      <xdr:col>0</xdr:col>
      <xdr:colOff>1562100</xdr:colOff>
      <xdr:row>4</xdr:row>
      <xdr:rowOff>1159758</xdr:rowOff>
    </xdr:to>
    <xdr:pic>
      <xdr:nvPicPr>
        <xdr:cNvPr id="16" name="Рисунок 15" descr="визуализация (6)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57150" y="3562350"/>
          <a:ext cx="1504950" cy="1121658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5</xdr:row>
      <xdr:rowOff>47625</xdr:rowOff>
    </xdr:from>
    <xdr:to>
      <xdr:col>0</xdr:col>
      <xdr:colOff>1682750</xdr:colOff>
      <xdr:row>5</xdr:row>
      <xdr:rowOff>1259205</xdr:rowOff>
    </xdr:to>
    <xdr:pic>
      <xdr:nvPicPr>
        <xdr:cNvPr id="17" name="Рисунок 16" descr="визуализация (5)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57150" y="4886325"/>
          <a:ext cx="1625600" cy="1211580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6</xdr:row>
      <xdr:rowOff>28575</xdr:rowOff>
    </xdr:from>
    <xdr:to>
      <xdr:col>0</xdr:col>
      <xdr:colOff>1718534</xdr:colOff>
      <xdr:row>6</xdr:row>
      <xdr:rowOff>1266825</xdr:rowOff>
    </xdr:to>
    <xdr:pic>
      <xdr:nvPicPr>
        <xdr:cNvPr id="18" name="Рисунок 17" descr="визуализация (4)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57150" y="6181725"/>
          <a:ext cx="1661384" cy="123825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18</xdr:row>
      <xdr:rowOff>0</xdr:rowOff>
    </xdr:from>
    <xdr:to>
      <xdr:col>0</xdr:col>
      <xdr:colOff>609600</xdr:colOff>
      <xdr:row>18</xdr:row>
      <xdr:rowOff>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2439650"/>
          <a:ext cx="523875" cy="0"/>
        </a:xfrm>
        <a:prstGeom prst="rect">
          <a:avLst/>
        </a:prstGeom>
      </xdr:spPr>
    </xdr:pic>
    <xdr:clientData/>
  </xdr:twoCellAnchor>
  <xdr:twoCellAnchor editAs="oneCell">
    <xdr:from>
      <xdr:col>0</xdr:col>
      <xdr:colOff>276226</xdr:colOff>
      <xdr:row>18</xdr:row>
      <xdr:rowOff>0</xdr:rowOff>
    </xdr:from>
    <xdr:to>
      <xdr:col>0</xdr:col>
      <xdr:colOff>609600</xdr:colOff>
      <xdr:row>18</xdr:row>
      <xdr:rowOff>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6" y="12439650"/>
          <a:ext cx="333374" cy="0"/>
        </a:xfrm>
        <a:prstGeom prst="rect">
          <a:avLst/>
        </a:prstGeom>
      </xdr:spPr>
    </xdr:pic>
    <xdr:clientData/>
  </xdr:twoCellAnchor>
  <xdr:twoCellAnchor editAs="oneCell">
    <xdr:from>
      <xdr:col>0</xdr:col>
      <xdr:colOff>257176</xdr:colOff>
      <xdr:row>18</xdr:row>
      <xdr:rowOff>0</xdr:rowOff>
    </xdr:from>
    <xdr:to>
      <xdr:col>0</xdr:col>
      <xdr:colOff>609600</xdr:colOff>
      <xdr:row>18</xdr:row>
      <xdr:rowOff>0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6" y="12439650"/>
          <a:ext cx="352424" cy="0"/>
        </a:xfrm>
        <a:prstGeom prst="rect">
          <a:avLst/>
        </a:prstGeom>
      </xdr:spPr>
    </xdr:pic>
    <xdr:clientData/>
  </xdr:twoCellAnchor>
  <xdr:twoCellAnchor editAs="oneCell">
    <xdr:from>
      <xdr:col>0</xdr:col>
      <xdr:colOff>276226</xdr:colOff>
      <xdr:row>18</xdr:row>
      <xdr:rowOff>0</xdr:rowOff>
    </xdr:from>
    <xdr:to>
      <xdr:col>0</xdr:col>
      <xdr:colOff>609600</xdr:colOff>
      <xdr:row>18</xdr:row>
      <xdr:rowOff>0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6" y="12439650"/>
          <a:ext cx="333374" cy="0"/>
        </a:xfrm>
        <a:prstGeom prst="rect">
          <a:avLst/>
        </a:prstGeom>
      </xdr:spPr>
    </xdr:pic>
    <xdr:clientData/>
  </xdr:twoCellAnchor>
  <xdr:twoCellAnchor editAs="oneCell">
    <xdr:from>
      <xdr:col>0</xdr:col>
      <xdr:colOff>257176</xdr:colOff>
      <xdr:row>18</xdr:row>
      <xdr:rowOff>0</xdr:rowOff>
    </xdr:from>
    <xdr:to>
      <xdr:col>0</xdr:col>
      <xdr:colOff>609600</xdr:colOff>
      <xdr:row>18</xdr:row>
      <xdr:rowOff>0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6" y="12439650"/>
          <a:ext cx="352424" cy="0"/>
        </a:xfrm>
        <a:prstGeom prst="rect">
          <a:avLst/>
        </a:prstGeom>
      </xdr:spPr>
    </xdr:pic>
    <xdr:clientData/>
  </xdr:twoCellAnchor>
  <xdr:twoCellAnchor editAs="oneCell">
    <xdr:from>
      <xdr:col>0</xdr:col>
      <xdr:colOff>695326</xdr:colOff>
      <xdr:row>18</xdr:row>
      <xdr:rowOff>0</xdr:rowOff>
    </xdr:from>
    <xdr:to>
      <xdr:col>0</xdr:col>
      <xdr:colOff>695327</xdr:colOff>
      <xdr:row>18</xdr:row>
      <xdr:rowOff>75503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326" y="12439650"/>
          <a:ext cx="1" cy="75503"/>
        </a:xfrm>
        <a:prstGeom prst="rect">
          <a:avLst/>
        </a:prstGeom>
      </xdr:spPr>
    </xdr:pic>
    <xdr:clientData/>
  </xdr:twoCellAnchor>
  <xdr:twoCellAnchor editAs="oneCell">
    <xdr:from>
      <xdr:col>0</xdr:col>
      <xdr:colOff>142875</xdr:colOff>
      <xdr:row>2</xdr:row>
      <xdr:rowOff>19050</xdr:rowOff>
    </xdr:from>
    <xdr:to>
      <xdr:col>0</xdr:col>
      <xdr:colOff>2358766</xdr:colOff>
      <xdr:row>2</xdr:row>
      <xdr:rowOff>1990726</xdr:rowOff>
    </xdr:to>
    <xdr:pic>
      <xdr:nvPicPr>
        <xdr:cNvPr id="14" name="Рисунок 13" descr="0oCmYnLpZp8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875" y="914400"/>
          <a:ext cx="2215891" cy="1971676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133351</xdr:colOff>
      <xdr:row>6</xdr:row>
      <xdr:rowOff>61751</xdr:rowOff>
    </xdr:from>
    <xdr:to>
      <xdr:col>0</xdr:col>
      <xdr:colOff>2362200</xdr:colOff>
      <xdr:row>6</xdr:row>
      <xdr:rowOff>2044956</xdr:rowOff>
    </xdr:to>
    <xdr:pic>
      <xdr:nvPicPr>
        <xdr:cNvPr id="15" name="Рисунок 14" descr="2l7t67BIrJ8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33351" y="3052601"/>
          <a:ext cx="2228849" cy="1983205"/>
        </a:xfrm>
        <a:prstGeom prst="rect">
          <a:avLst/>
        </a:prstGeom>
      </xdr:spPr>
    </xdr:pic>
    <xdr:clientData/>
  </xdr:twoCellAnchor>
  <xdr:twoCellAnchor editAs="oneCell">
    <xdr:from>
      <xdr:col>0</xdr:col>
      <xdr:colOff>85726</xdr:colOff>
      <xdr:row>7</xdr:row>
      <xdr:rowOff>17937</xdr:rowOff>
    </xdr:from>
    <xdr:to>
      <xdr:col>0</xdr:col>
      <xdr:colOff>2377800</xdr:colOff>
      <xdr:row>7</xdr:row>
      <xdr:rowOff>2057400</xdr:rowOff>
    </xdr:to>
    <xdr:pic>
      <xdr:nvPicPr>
        <xdr:cNvPr id="16" name="Рисунок 15" descr="3RzjTa6_MMc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85726" y="5104287"/>
          <a:ext cx="2292074" cy="2039463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8</xdr:row>
      <xdr:rowOff>38100</xdr:rowOff>
    </xdr:from>
    <xdr:to>
      <xdr:col>0</xdr:col>
      <xdr:colOff>2402677</xdr:colOff>
      <xdr:row>8</xdr:row>
      <xdr:rowOff>2133600</xdr:rowOff>
    </xdr:to>
    <xdr:pic>
      <xdr:nvPicPr>
        <xdr:cNvPr id="17" name="Рисунок 16" descr="30gQH2SA1fs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47625" y="7219950"/>
          <a:ext cx="2355052" cy="2095500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9</xdr:row>
      <xdr:rowOff>104775</xdr:rowOff>
    </xdr:from>
    <xdr:to>
      <xdr:col>0</xdr:col>
      <xdr:colOff>2419350</xdr:colOff>
      <xdr:row>9</xdr:row>
      <xdr:rowOff>2181209</xdr:rowOff>
    </xdr:to>
    <xdr:pic>
      <xdr:nvPicPr>
        <xdr:cNvPr id="18" name="Рисунок 17" descr="-45ToYD9XlE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85725" y="9496425"/>
          <a:ext cx="2333625" cy="2076434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10</xdr:row>
      <xdr:rowOff>47624</xdr:rowOff>
    </xdr:from>
    <xdr:to>
      <xdr:col>0</xdr:col>
      <xdr:colOff>2432432</xdr:colOff>
      <xdr:row>10</xdr:row>
      <xdr:rowOff>2152649</xdr:rowOff>
    </xdr:to>
    <xdr:pic>
      <xdr:nvPicPr>
        <xdr:cNvPr id="19" name="Рисунок 18" descr="eIXzrrojUNY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66675" y="11649074"/>
          <a:ext cx="2365757" cy="2105025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11</xdr:row>
      <xdr:rowOff>38099</xdr:rowOff>
    </xdr:from>
    <xdr:to>
      <xdr:col>0</xdr:col>
      <xdr:colOff>2419350</xdr:colOff>
      <xdr:row>11</xdr:row>
      <xdr:rowOff>2114534</xdr:rowOff>
    </xdr:to>
    <xdr:pic>
      <xdr:nvPicPr>
        <xdr:cNvPr id="20" name="Рисунок 19" descr="J0zOgU2FxmE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85725" y="13849349"/>
          <a:ext cx="2333625" cy="2076435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12</xdr:row>
      <xdr:rowOff>104775</xdr:rowOff>
    </xdr:from>
    <xdr:to>
      <xdr:col>0</xdr:col>
      <xdr:colOff>2378908</xdr:colOff>
      <xdr:row>12</xdr:row>
      <xdr:rowOff>2162175</xdr:rowOff>
    </xdr:to>
    <xdr:pic>
      <xdr:nvPicPr>
        <xdr:cNvPr id="21" name="Рисунок 20" descr="KT5klqwKTjo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66675" y="16125825"/>
          <a:ext cx="2312233" cy="2057400"/>
        </a:xfrm>
        <a:prstGeom prst="rect">
          <a:avLst/>
        </a:prstGeom>
      </xdr:spPr>
    </xdr:pic>
    <xdr:clientData/>
  </xdr:twoCellAnchor>
  <xdr:twoCellAnchor editAs="oneCell">
    <xdr:from>
      <xdr:col>0</xdr:col>
      <xdr:colOff>79913</xdr:colOff>
      <xdr:row>13</xdr:row>
      <xdr:rowOff>28575</xdr:rowOff>
    </xdr:from>
    <xdr:to>
      <xdr:col>0</xdr:col>
      <xdr:colOff>2476500</xdr:colOff>
      <xdr:row>13</xdr:row>
      <xdr:rowOff>2161032</xdr:rowOff>
    </xdr:to>
    <xdr:pic>
      <xdr:nvPicPr>
        <xdr:cNvPr id="22" name="Рисунок 21" descr="lpG7R4VX6YI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79913" y="18259425"/>
          <a:ext cx="2396587" cy="2132457"/>
        </a:xfrm>
        <a:prstGeom prst="rect">
          <a:avLst/>
        </a:prstGeom>
      </xdr:spPr>
    </xdr:pic>
    <xdr:clientData/>
  </xdr:twoCellAnchor>
  <xdr:twoCellAnchor editAs="oneCell">
    <xdr:from>
      <xdr:col>0</xdr:col>
      <xdr:colOff>57151</xdr:colOff>
      <xdr:row>14</xdr:row>
      <xdr:rowOff>66675</xdr:rowOff>
    </xdr:from>
    <xdr:to>
      <xdr:col>0</xdr:col>
      <xdr:colOff>2514601</xdr:colOff>
      <xdr:row>14</xdr:row>
      <xdr:rowOff>2253288</xdr:rowOff>
    </xdr:to>
    <xdr:pic>
      <xdr:nvPicPr>
        <xdr:cNvPr id="23" name="Рисунок 22" descr="MyewKjHjKz8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57151" y="20488275"/>
          <a:ext cx="2457450" cy="218661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15</xdr:row>
      <xdr:rowOff>14636</xdr:rowOff>
    </xdr:from>
    <xdr:to>
      <xdr:col>0</xdr:col>
      <xdr:colOff>2552700</xdr:colOff>
      <xdr:row>15</xdr:row>
      <xdr:rowOff>2286001</xdr:rowOff>
    </xdr:to>
    <xdr:pic>
      <xdr:nvPicPr>
        <xdr:cNvPr id="24" name="Рисунок 23" descr="siXFJ8DO0LA.jpg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0" y="22798436"/>
          <a:ext cx="2552700" cy="227136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16</xdr:row>
      <xdr:rowOff>123824</xdr:rowOff>
    </xdr:from>
    <xdr:to>
      <xdr:col>0</xdr:col>
      <xdr:colOff>2476500</xdr:colOff>
      <xdr:row>16</xdr:row>
      <xdr:rowOff>2259585</xdr:rowOff>
    </xdr:to>
    <xdr:pic>
      <xdr:nvPicPr>
        <xdr:cNvPr id="25" name="Рисунок 24" descr="tgB3EIcl_6w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76200" y="25269824"/>
          <a:ext cx="2400300" cy="2135761"/>
        </a:xfrm>
        <a:prstGeom prst="rect">
          <a:avLst/>
        </a:prstGeom>
      </xdr:spPr>
    </xdr:pic>
    <xdr:clientData/>
  </xdr:twoCellAnchor>
  <xdr:twoCellAnchor editAs="oneCell">
    <xdr:from>
      <xdr:col>0</xdr:col>
      <xdr:colOff>142875</xdr:colOff>
      <xdr:row>17</xdr:row>
      <xdr:rowOff>152400</xdr:rowOff>
    </xdr:from>
    <xdr:to>
      <xdr:col>0</xdr:col>
      <xdr:colOff>2455107</xdr:colOff>
      <xdr:row>17</xdr:row>
      <xdr:rowOff>2209800</xdr:rowOff>
    </xdr:to>
    <xdr:pic>
      <xdr:nvPicPr>
        <xdr:cNvPr id="26" name="Рисунок 25" descr="Y3wLQ0pRFZ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42875" y="27660600"/>
          <a:ext cx="2312232" cy="20574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123826</xdr:colOff>
      <xdr:row>3</xdr:row>
      <xdr:rowOff>123825</xdr:rowOff>
    </xdr:from>
    <xdr:to>
      <xdr:col>0</xdr:col>
      <xdr:colOff>2507626</xdr:colOff>
      <xdr:row>3</xdr:row>
      <xdr:rowOff>2244905</xdr:rowOff>
    </xdr:to>
    <xdr:pic>
      <xdr:nvPicPr>
        <xdr:cNvPr id="27" name="Рисунок 26" descr="HnDSBXLedP8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23826" y="3114675"/>
          <a:ext cx="2383800" cy="2121080"/>
        </a:xfrm>
        <a:prstGeom prst="rect">
          <a:avLst/>
        </a:prstGeom>
      </xdr:spPr>
    </xdr:pic>
    <xdr:clientData/>
  </xdr:twoCellAnchor>
  <xdr:twoCellAnchor editAs="oneCell">
    <xdr:from>
      <xdr:col>0</xdr:col>
      <xdr:colOff>161925</xdr:colOff>
      <xdr:row>5</xdr:row>
      <xdr:rowOff>66675</xdr:rowOff>
    </xdr:from>
    <xdr:to>
      <xdr:col>0</xdr:col>
      <xdr:colOff>2539531</xdr:colOff>
      <xdr:row>5</xdr:row>
      <xdr:rowOff>2182244</xdr:rowOff>
    </xdr:to>
    <xdr:pic>
      <xdr:nvPicPr>
        <xdr:cNvPr id="28" name="Рисунок 27" descr="SiZYMLJS0rs.jpg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161925" y="7248525"/>
          <a:ext cx="2377606" cy="2115569"/>
        </a:xfrm>
        <a:prstGeom prst="rect">
          <a:avLst/>
        </a:prstGeom>
      </xdr:spPr>
    </xdr:pic>
    <xdr:clientData/>
  </xdr:twoCellAnchor>
  <xdr:twoCellAnchor editAs="oneCell">
    <xdr:from>
      <xdr:col>0</xdr:col>
      <xdr:colOff>180976</xdr:colOff>
      <xdr:row>4</xdr:row>
      <xdr:rowOff>76200</xdr:rowOff>
    </xdr:from>
    <xdr:to>
      <xdr:col>0</xdr:col>
      <xdr:colOff>2321932</xdr:colOff>
      <xdr:row>4</xdr:row>
      <xdr:rowOff>1981200</xdr:rowOff>
    </xdr:to>
    <xdr:pic>
      <xdr:nvPicPr>
        <xdr:cNvPr id="29" name="Рисунок 28" descr="zC_u-l_wVN8.jpg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180976" y="5162550"/>
          <a:ext cx="2140956" cy="19050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47625</xdr:rowOff>
    </xdr:from>
    <xdr:to>
      <xdr:col>0</xdr:col>
      <xdr:colOff>1733550</xdr:colOff>
      <xdr:row>2</xdr:row>
      <xdr:rowOff>1308253</xdr:rowOff>
    </xdr:to>
    <xdr:pic>
      <xdr:nvPicPr>
        <xdr:cNvPr id="8" name="Рисунок 7" descr="866a3bfe6fe7b82d8b89d4b1ee6d6488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533525"/>
          <a:ext cx="1733550" cy="1260628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7</xdr:row>
      <xdr:rowOff>133350</xdr:rowOff>
    </xdr:from>
    <xdr:to>
      <xdr:col>0</xdr:col>
      <xdr:colOff>1876617</xdr:colOff>
      <xdr:row>7</xdr:row>
      <xdr:rowOff>1428750</xdr:rowOff>
    </xdr:to>
    <xdr:pic>
      <xdr:nvPicPr>
        <xdr:cNvPr id="9" name="Рисунок 8" descr="7161e3a8ea39b9f15e74d5d3b600bce6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0" y="3028950"/>
          <a:ext cx="1781367" cy="1295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1981200</xdr:colOff>
      <xdr:row>9</xdr:row>
      <xdr:rowOff>1415474</xdr:rowOff>
    </xdr:to>
    <xdr:pic>
      <xdr:nvPicPr>
        <xdr:cNvPr id="6" name="Рисунок 5" descr="uOsdxx93cFI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0" y="5886450"/>
          <a:ext cx="1981200" cy="1415474"/>
        </a:xfrm>
        <a:prstGeom prst="rect">
          <a:avLst/>
        </a:prstGeom>
      </xdr:spPr>
    </xdr:pic>
    <xdr:clientData/>
  </xdr:twoCellAnchor>
  <xdr:twoCellAnchor editAs="oneCell">
    <xdr:from>
      <xdr:col>0</xdr:col>
      <xdr:colOff>400052</xdr:colOff>
      <xdr:row>8</xdr:row>
      <xdr:rowOff>38101</xdr:rowOff>
    </xdr:from>
    <xdr:to>
      <xdr:col>0</xdr:col>
      <xdr:colOff>1464102</xdr:colOff>
      <xdr:row>8</xdr:row>
      <xdr:rowOff>1333501</xdr:rowOff>
    </xdr:to>
    <xdr:pic>
      <xdr:nvPicPr>
        <xdr:cNvPr id="10" name="Рисунок 9" descr="Jy6ILNmmdNk111222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00052" y="11182351"/>
          <a:ext cx="1064050" cy="1295400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10</xdr:row>
      <xdr:rowOff>66675</xdr:rowOff>
    </xdr:from>
    <xdr:to>
      <xdr:col>0</xdr:col>
      <xdr:colOff>1946455</xdr:colOff>
      <xdr:row>10</xdr:row>
      <xdr:rowOff>1457325</xdr:rowOff>
    </xdr:to>
    <xdr:pic>
      <xdr:nvPicPr>
        <xdr:cNvPr id="11" name="Рисунок 10" descr="WF1Ruk8OVs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" y="7448550"/>
          <a:ext cx="1946454" cy="13906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</xdr:row>
      <xdr:rowOff>66675</xdr:rowOff>
    </xdr:from>
    <xdr:to>
      <xdr:col>0</xdr:col>
      <xdr:colOff>1919790</xdr:colOff>
      <xdr:row>11</xdr:row>
      <xdr:rowOff>1438275</xdr:rowOff>
    </xdr:to>
    <xdr:pic>
      <xdr:nvPicPr>
        <xdr:cNvPr id="7" name="Рисунок 6" descr="ONe5Pib3Als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0" y="8943975"/>
          <a:ext cx="1919790" cy="1371600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3</xdr:row>
      <xdr:rowOff>28574</xdr:rowOff>
    </xdr:from>
    <xdr:to>
      <xdr:col>0</xdr:col>
      <xdr:colOff>1922339</xdr:colOff>
      <xdr:row>3</xdr:row>
      <xdr:rowOff>1504949</xdr:rowOff>
    </xdr:to>
    <xdr:pic>
      <xdr:nvPicPr>
        <xdr:cNvPr id="13" name="Рисунок 12" descr="4YFYKzk5OQ411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66675" y="1514474"/>
          <a:ext cx="1855664" cy="1476375"/>
        </a:xfrm>
        <a:prstGeom prst="rect">
          <a:avLst/>
        </a:prstGeom>
      </xdr:spPr>
    </xdr:pic>
    <xdr:clientData/>
  </xdr:twoCellAnchor>
  <xdr:twoCellAnchor editAs="oneCell">
    <xdr:from>
      <xdr:col>0</xdr:col>
      <xdr:colOff>161925</xdr:colOff>
      <xdr:row>4</xdr:row>
      <xdr:rowOff>9525</xdr:rowOff>
    </xdr:from>
    <xdr:to>
      <xdr:col>0</xdr:col>
      <xdr:colOff>1981200</xdr:colOff>
      <xdr:row>4</xdr:row>
      <xdr:rowOff>1645904</xdr:rowOff>
    </xdr:to>
    <xdr:pic>
      <xdr:nvPicPr>
        <xdr:cNvPr id="14" name="Рисунок 13" descr="kJNHN82_vr4111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161925" y="4591050"/>
          <a:ext cx="1819275" cy="1636379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200025</xdr:colOff>
      <xdr:row>5</xdr:row>
      <xdr:rowOff>171450</xdr:rowOff>
    </xdr:from>
    <xdr:to>
      <xdr:col>0</xdr:col>
      <xdr:colOff>1810232</xdr:colOff>
      <xdr:row>5</xdr:row>
      <xdr:rowOff>1628775</xdr:rowOff>
    </xdr:to>
    <xdr:pic>
      <xdr:nvPicPr>
        <xdr:cNvPr id="15" name="Рисунок 14" descr="7uUd-cHGiTE111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00025" y="6448425"/>
          <a:ext cx="1610207" cy="1457325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200026</xdr:colOff>
      <xdr:row>6</xdr:row>
      <xdr:rowOff>133351</xdr:rowOff>
    </xdr:from>
    <xdr:to>
      <xdr:col>0</xdr:col>
      <xdr:colOff>1964644</xdr:colOff>
      <xdr:row>6</xdr:row>
      <xdr:rowOff>1638300</xdr:rowOff>
    </xdr:to>
    <xdr:pic>
      <xdr:nvPicPr>
        <xdr:cNvPr id="16" name="Рисунок 15" descr="DfuKxl4PjEw111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00026" y="8086726"/>
          <a:ext cx="1764618" cy="1504949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295275</xdr:colOff>
      <xdr:row>27</xdr:row>
      <xdr:rowOff>57150</xdr:rowOff>
    </xdr:from>
    <xdr:to>
      <xdr:col>0</xdr:col>
      <xdr:colOff>1038225</xdr:colOff>
      <xdr:row>28</xdr:row>
      <xdr:rowOff>0</xdr:rowOff>
    </xdr:to>
    <xdr:pic>
      <xdr:nvPicPr>
        <xdr:cNvPr id="2" name="image23.jpg"/>
        <xdr:cNvPicPr preferRelativeResize="0"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228171375"/>
          <a:ext cx="742950" cy="1190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  <xdr:twoCellAnchor>
    <xdr:from>
      <xdr:col>0</xdr:col>
      <xdr:colOff>247650</xdr:colOff>
      <xdr:row>33</xdr:row>
      <xdr:rowOff>76200</xdr:rowOff>
    </xdr:from>
    <xdr:to>
      <xdr:col>0</xdr:col>
      <xdr:colOff>1066800</xdr:colOff>
      <xdr:row>34</xdr:row>
      <xdr:rowOff>19050</xdr:rowOff>
    </xdr:to>
    <xdr:pic>
      <xdr:nvPicPr>
        <xdr:cNvPr id="3" name="image24.jpg"/>
        <xdr:cNvPicPr preferRelativeResize="0"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235677075"/>
          <a:ext cx="819150" cy="1190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  <xdr:twoCellAnchor>
    <xdr:from>
      <xdr:col>0</xdr:col>
      <xdr:colOff>209550</xdr:colOff>
      <xdr:row>29</xdr:row>
      <xdr:rowOff>1228725</xdr:rowOff>
    </xdr:from>
    <xdr:to>
      <xdr:col>0</xdr:col>
      <xdr:colOff>990599</xdr:colOff>
      <xdr:row>30</xdr:row>
      <xdr:rowOff>1209675</xdr:rowOff>
    </xdr:to>
    <xdr:pic>
      <xdr:nvPicPr>
        <xdr:cNvPr id="4" name="image26.jpg"/>
        <xdr:cNvPicPr preferRelativeResize="0"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231838500"/>
          <a:ext cx="781049" cy="1228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  <xdr:twoCellAnchor>
    <xdr:from>
      <xdr:col>0</xdr:col>
      <xdr:colOff>266699</xdr:colOff>
      <xdr:row>28</xdr:row>
      <xdr:rowOff>47625</xdr:rowOff>
    </xdr:from>
    <xdr:to>
      <xdr:col>0</xdr:col>
      <xdr:colOff>1133474</xdr:colOff>
      <xdr:row>29</xdr:row>
      <xdr:rowOff>0</xdr:rowOff>
    </xdr:to>
    <xdr:pic>
      <xdr:nvPicPr>
        <xdr:cNvPr id="5" name="image27.jpg"/>
        <xdr:cNvPicPr preferRelativeResize="0"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699" y="229409625"/>
          <a:ext cx="866775" cy="1200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  <xdr:twoCellAnchor>
    <xdr:from>
      <xdr:col>0</xdr:col>
      <xdr:colOff>238125</xdr:colOff>
      <xdr:row>35</xdr:row>
      <xdr:rowOff>76200</xdr:rowOff>
    </xdr:from>
    <xdr:to>
      <xdr:col>0</xdr:col>
      <xdr:colOff>971550</xdr:colOff>
      <xdr:row>36</xdr:row>
      <xdr:rowOff>0</xdr:rowOff>
    </xdr:to>
    <xdr:pic>
      <xdr:nvPicPr>
        <xdr:cNvPr id="6" name="image31.jpg"/>
        <xdr:cNvPicPr preferRelativeResize="0"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238172625"/>
          <a:ext cx="733425" cy="1171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  <xdr:twoCellAnchor>
    <xdr:from>
      <xdr:col>0</xdr:col>
      <xdr:colOff>266700</xdr:colOff>
      <xdr:row>25</xdr:row>
      <xdr:rowOff>38100</xdr:rowOff>
    </xdr:from>
    <xdr:to>
      <xdr:col>0</xdr:col>
      <xdr:colOff>1076325</xdr:colOff>
      <xdr:row>25</xdr:row>
      <xdr:rowOff>1238250</xdr:rowOff>
    </xdr:to>
    <xdr:pic>
      <xdr:nvPicPr>
        <xdr:cNvPr id="7" name="image03.jpg"/>
        <xdr:cNvPicPr preferRelativeResize="0"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225656775"/>
          <a:ext cx="809625" cy="1200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  <xdr:twoCellAnchor>
    <xdr:from>
      <xdr:col>0</xdr:col>
      <xdr:colOff>352425</xdr:colOff>
      <xdr:row>37</xdr:row>
      <xdr:rowOff>9525</xdr:rowOff>
    </xdr:from>
    <xdr:to>
      <xdr:col>0</xdr:col>
      <xdr:colOff>1066800</xdr:colOff>
      <xdr:row>37</xdr:row>
      <xdr:rowOff>1238250</xdr:rowOff>
    </xdr:to>
    <xdr:pic>
      <xdr:nvPicPr>
        <xdr:cNvPr id="8" name="image05.jpg"/>
        <xdr:cNvPicPr preferRelativeResize="0"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240601500"/>
          <a:ext cx="714375" cy="1228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  <xdr:twoCellAnchor>
    <xdr:from>
      <xdr:col>0</xdr:col>
      <xdr:colOff>276225</xdr:colOff>
      <xdr:row>36</xdr:row>
      <xdr:rowOff>0</xdr:rowOff>
    </xdr:from>
    <xdr:to>
      <xdr:col>0</xdr:col>
      <xdr:colOff>1066800</xdr:colOff>
      <xdr:row>36</xdr:row>
      <xdr:rowOff>1238250</xdr:rowOff>
    </xdr:to>
    <xdr:pic>
      <xdr:nvPicPr>
        <xdr:cNvPr id="9" name="image07.jpg"/>
        <xdr:cNvPicPr preferRelativeResize="0"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239344200"/>
          <a:ext cx="790575" cy="1238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  <xdr:twoCellAnchor>
    <xdr:from>
      <xdr:col>0</xdr:col>
      <xdr:colOff>323850</xdr:colOff>
      <xdr:row>29</xdr:row>
      <xdr:rowOff>57150</xdr:rowOff>
    </xdr:from>
    <xdr:to>
      <xdr:col>0</xdr:col>
      <xdr:colOff>1200150</xdr:colOff>
      <xdr:row>30</xdr:row>
      <xdr:rowOff>0</xdr:rowOff>
    </xdr:to>
    <xdr:pic>
      <xdr:nvPicPr>
        <xdr:cNvPr id="10" name="image08.jpg"/>
        <xdr:cNvPicPr preferRelativeResize="0"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230666925"/>
          <a:ext cx="876300" cy="1190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  <xdr:twoCellAnchor>
    <xdr:from>
      <xdr:col>0</xdr:col>
      <xdr:colOff>257175</xdr:colOff>
      <xdr:row>32</xdr:row>
      <xdr:rowOff>76200</xdr:rowOff>
    </xdr:from>
    <xdr:to>
      <xdr:col>0</xdr:col>
      <xdr:colOff>1000124</xdr:colOff>
      <xdr:row>33</xdr:row>
      <xdr:rowOff>0</xdr:rowOff>
    </xdr:to>
    <xdr:pic>
      <xdr:nvPicPr>
        <xdr:cNvPr id="11" name="image12.jpg"/>
        <xdr:cNvPicPr preferRelativeResize="0"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234429300"/>
          <a:ext cx="742949" cy="1171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  <xdr:twoCellAnchor>
    <xdr:from>
      <xdr:col>0</xdr:col>
      <xdr:colOff>285750</xdr:colOff>
      <xdr:row>25</xdr:row>
      <xdr:rowOff>1238250</xdr:rowOff>
    </xdr:from>
    <xdr:to>
      <xdr:col>0</xdr:col>
      <xdr:colOff>1123950</xdr:colOff>
      <xdr:row>26</xdr:row>
      <xdr:rowOff>1238250</xdr:rowOff>
    </xdr:to>
    <xdr:pic>
      <xdr:nvPicPr>
        <xdr:cNvPr id="12" name="image13.jpg"/>
        <xdr:cNvPicPr preferRelativeResize="0"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226856925"/>
          <a:ext cx="838200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  <xdr:twoCellAnchor>
    <xdr:from>
      <xdr:col>0</xdr:col>
      <xdr:colOff>266699</xdr:colOff>
      <xdr:row>31</xdr:row>
      <xdr:rowOff>47625</xdr:rowOff>
    </xdr:from>
    <xdr:to>
      <xdr:col>0</xdr:col>
      <xdr:colOff>1038224</xdr:colOff>
      <xdr:row>32</xdr:row>
      <xdr:rowOff>19050</xdr:rowOff>
    </xdr:to>
    <xdr:pic>
      <xdr:nvPicPr>
        <xdr:cNvPr id="13" name="image14.jpg"/>
        <xdr:cNvPicPr preferRelativeResize="0"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699" y="233152950"/>
          <a:ext cx="771525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  <xdr:twoCellAnchor>
    <xdr:from>
      <xdr:col>0</xdr:col>
      <xdr:colOff>238125</xdr:colOff>
      <xdr:row>24</xdr:row>
      <xdr:rowOff>19050</xdr:rowOff>
    </xdr:from>
    <xdr:to>
      <xdr:col>0</xdr:col>
      <xdr:colOff>1066800</xdr:colOff>
      <xdr:row>25</xdr:row>
      <xdr:rowOff>19050</xdr:rowOff>
    </xdr:to>
    <xdr:pic>
      <xdr:nvPicPr>
        <xdr:cNvPr id="14" name="image16.jpg"/>
        <xdr:cNvPicPr preferRelativeResize="0"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224389950"/>
          <a:ext cx="82867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  <xdr:twoCellAnchor>
    <xdr:from>
      <xdr:col>0</xdr:col>
      <xdr:colOff>142875</xdr:colOff>
      <xdr:row>34</xdr:row>
      <xdr:rowOff>95250</xdr:rowOff>
    </xdr:from>
    <xdr:to>
      <xdr:col>0</xdr:col>
      <xdr:colOff>1019175</xdr:colOff>
      <xdr:row>35</xdr:row>
      <xdr:rowOff>0</xdr:rowOff>
    </xdr:to>
    <xdr:pic>
      <xdr:nvPicPr>
        <xdr:cNvPr id="15" name="image17.jpg"/>
        <xdr:cNvPicPr preferRelativeResize="0"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236943900"/>
          <a:ext cx="876300" cy="1152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  <xdr:twoCellAnchor editAs="oneCell">
    <xdr:from>
      <xdr:col>0</xdr:col>
      <xdr:colOff>152400</xdr:colOff>
      <xdr:row>38</xdr:row>
      <xdr:rowOff>19050</xdr:rowOff>
    </xdr:from>
    <xdr:to>
      <xdr:col>0</xdr:col>
      <xdr:colOff>1085850</xdr:colOff>
      <xdr:row>38</xdr:row>
      <xdr:rowOff>1178983</xdr:rowOff>
    </xdr:to>
    <xdr:pic>
      <xdr:nvPicPr>
        <xdr:cNvPr id="16" name="Рисунок 2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38109525"/>
          <a:ext cx="933450" cy="11599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104775</xdr:colOff>
      <xdr:row>39</xdr:row>
      <xdr:rowOff>9524</xdr:rowOff>
    </xdr:from>
    <xdr:to>
      <xdr:col>0</xdr:col>
      <xdr:colOff>952500</xdr:colOff>
      <xdr:row>40</xdr:row>
      <xdr:rowOff>10476</xdr:rowOff>
    </xdr:to>
    <xdr:pic>
      <xdr:nvPicPr>
        <xdr:cNvPr id="17" name="Рисунок 4"/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39347774"/>
          <a:ext cx="847725" cy="12487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133350</xdr:colOff>
      <xdr:row>40</xdr:row>
      <xdr:rowOff>66675</xdr:rowOff>
    </xdr:from>
    <xdr:to>
      <xdr:col>0</xdr:col>
      <xdr:colOff>1028699</xdr:colOff>
      <xdr:row>40</xdr:row>
      <xdr:rowOff>1220910</xdr:rowOff>
    </xdr:to>
    <xdr:pic>
      <xdr:nvPicPr>
        <xdr:cNvPr id="18" name="Рисунок 6"/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40652700"/>
          <a:ext cx="895349" cy="11542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219076</xdr:colOff>
      <xdr:row>40</xdr:row>
      <xdr:rowOff>1228725</xdr:rowOff>
    </xdr:from>
    <xdr:to>
      <xdr:col>0</xdr:col>
      <xdr:colOff>933450</xdr:colOff>
      <xdr:row>41</xdr:row>
      <xdr:rowOff>1165971</xdr:rowOff>
    </xdr:to>
    <xdr:pic>
      <xdr:nvPicPr>
        <xdr:cNvPr id="19" name="Рисунок 8"/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6" y="41814750"/>
          <a:ext cx="714374" cy="11850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238125</xdr:colOff>
      <xdr:row>42</xdr:row>
      <xdr:rowOff>133350</xdr:rowOff>
    </xdr:from>
    <xdr:to>
      <xdr:col>0</xdr:col>
      <xdr:colOff>1057275</xdr:colOff>
      <xdr:row>42</xdr:row>
      <xdr:rowOff>1151164</xdr:rowOff>
    </xdr:to>
    <xdr:pic>
      <xdr:nvPicPr>
        <xdr:cNvPr id="20" name="Рисунок 10"/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43214925"/>
          <a:ext cx="819150" cy="10178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161926</xdr:colOff>
      <xdr:row>43</xdr:row>
      <xdr:rowOff>19050</xdr:rowOff>
    </xdr:from>
    <xdr:to>
      <xdr:col>0</xdr:col>
      <xdr:colOff>1028700</xdr:colOff>
      <xdr:row>43</xdr:row>
      <xdr:rowOff>1165611</xdr:rowOff>
    </xdr:to>
    <xdr:pic>
      <xdr:nvPicPr>
        <xdr:cNvPr id="21" name="Рисунок 12"/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6" y="44348400"/>
          <a:ext cx="866774" cy="11465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45</xdr:row>
      <xdr:rowOff>314325</xdr:rowOff>
    </xdr:from>
    <xdr:to>
      <xdr:col>0</xdr:col>
      <xdr:colOff>1181100</xdr:colOff>
      <xdr:row>45</xdr:row>
      <xdr:rowOff>1066800</xdr:rowOff>
    </xdr:to>
    <xdr:pic>
      <xdr:nvPicPr>
        <xdr:cNvPr id="22" name="image18.jpg"/>
        <xdr:cNvPicPr preferRelativeResize="0"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250888500"/>
          <a:ext cx="111442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  <xdr:twoCellAnchor>
    <xdr:from>
      <xdr:col>0</xdr:col>
      <xdr:colOff>0</xdr:colOff>
      <xdr:row>46</xdr:row>
      <xdr:rowOff>295275</xdr:rowOff>
    </xdr:from>
    <xdr:to>
      <xdr:col>0</xdr:col>
      <xdr:colOff>1181100</xdr:colOff>
      <xdr:row>46</xdr:row>
      <xdr:rowOff>1076325</xdr:rowOff>
    </xdr:to>
    <xdr:pic>
      <xdr:nvPicPr>
        <xdr:cNvPr id="23" name="image21.jpg"/>
        <xdr:cNvPicPr preferRelativeResize="0"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2117225"/>
          <a:ext cx="118110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  <xdr:twoCellAnchor>
    <xdr:from>
      <xdr:col>0</xdr:col>
      <xdr:colOff>76200</xdr:colOff>
      <xdr:row>47</xdr:row>
      <xdr:rowOff>247650</xdr:rowOff>
    </xdr:from>
    <xdr:to>
      <xdr:col>0</xdr:col>
      <xdr:colOff>1190625</xdr:colOff>
      <xdr:row>47</xdr:row>
      <xdr:rowOff>1009650</xdr:rowOff>
    </xdr:to>
    <xdr:pic>
      <xdr:nvPicPr>
        <xdr:cNvPr id="24" name="image22.jpg"/>
        <xdr:cNvPicPr preferRelativeResize="0"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253317375"/>
          <a:ext cx="111442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  <xdr:twoCellAnchor editAs="oneCell">
    <xdr:from>
      <xdr:col>0</xdr:col>
      <xdr:colOff>247650</xdr:colOff>
      <xdr:row>21</xdr:row>
      <xdr:rowOff>42159</xdr:rowOff>
    </xdr:from>
    <xdr:to>
      <xdr:col>0</xdr:col>
      <xdr:colOff>952500</xdr:colOff>
      <xdr:row>21</xdr:row>
      <xdr:rowOff>1200150</xdr:rowOff>
    </xdr:to>
    <xdr:pic>
      <xdr:nvPicPr>
        <xdr:cNvPr id="25" name="Рисунок 1"/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15672684"/>
          <a:ext cx="704850" cy="11579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285751</xdr:colOff>
      <xdr:row>22</xdr:row>
      <xdr:rowOff>1592</xdr:rowOff>
    </xdr:from>
    <xdr:to>
      <xdr:col>0</xdr:col>
      <xdr:colOff>866775</xdr:colOff>
      <xdr:row>23</xdr:row>
      <xdr:rowOff>38099</xdr:rowOff>
    </xdr:to>
    <xdr:pic>
      <xdr:nvPicPr>
        <xdr:cNvPr id="27" name="Рисунок 4"/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1" y="18127667"/>
          <a:ext cx="581024" cy="12842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209549</xdr:colOff>
      <xdr:row>23</xdr:row>
      <xdr:rowOff>95250</xdr:rowOff>
    </xdr:from>
    <xdr:to>
      <xdr:col>0</xdr:col>
      <xdr:colOff>790574</xdr:colOff>
      <xdr:row>23</xdr:row>
      <xdr:rowOff>1152524</xdr:rowOff>
    </xdr:to>
    <xdr:pic>
      <xdr:nvPicPr>
        <xdr:cNvPr id="28" name="Рисунок 5"/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49" y="19469100"/>
          <a:ext cx="581025" cy="1057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326231</xdr:colOff>
      <xdr:row>11</xdr:row>
      <xdr:rowOff>38100</xdr:rowOff>
    </xdr:from>
    <xdr:to>
      <xdr:col>0</xdr:col>
      <xdr:colOff>962025</xdr:colOff>
      <xdr:row>11</xdr:row>
      <xdr:rowOff>1219200</xdr:rowOff>
    </xdr:to>
    <xdr:pic>
      <xdr:nvPicPr>
        <xdr:cNvPr id="31" name="Рисунок 25"/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231" y="3190875"/>
          <a:ext cx="635794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304800</xdr:colOff>
      <xdr:row>11</xdr:row>
      <xdr:rowOff>1244211</xdr:rowOff>
    </xdr:from>
    <xdr:to>
      <xdr:col>0</xdr:col>
      <xdr:colOff>933450</xdr:colOff>
      <xdr:row>13</xdr:row>
      <xdr:rowOff>28574</xdr:rowOff>
    </xdr:to>
    <xdr:pic>
      <xdr:nvPicPr>
        <xdr:cNvPr id="32" name="Рисунок 26"/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" y="4396986"/>
          <a:ext cx="628650" cy="12799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371475</xdr:colOff>
      <xdr:row>13</xdr:row>
      <xdr:rowOff>19149</xdr:rowOff>
    </xdr:from>
    <xdr:to>
      <xdr:col>0</xdr:col>
      <xdr:colOff>962025</xdr:colOff>
      <xdr:row>14</xdr:row>
      <xdr:rowOff>19049</xdr:rowOff>
    </xdr:to>
    <xdr:pic>
      <xdr:nvPicPr>
        <xdr:cNvPr id="33" name="Рисунок 14"/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5667474"/>
          <a:ext cx="590550" cy="12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371475</xdr:colOff>
      <xdr:row>13</xdr:row>
      <xdr:rowOff>1237682</xdr:rowOff>
    </xdr:from>
    <xdr:to>
      <xdr:col>0</xdr:col>
      <xdr:colOff>923925</xdr:colOff>
      <xdr:row>15</xdr:row>
      <xdr:rowOff>38099</xdr:rowOff>
    </xdr:to>
    <xdr:pic>
      <xdr:nvPicPr>
        <xdr:cNvPr id="34" name="Рисунок 15"/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6886007"/>
          <a:ext cx="552450" cy="12959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409444</xdr:colOff>
      <xdr:row>14</xdr:row>
      <xdr:rowOff>1169529</xdr:rowOff>
    </xdr:from>
    <xdr:to>
      <xdr:col>0</xdr:col>
      <xdr:colOff>971550</xdr:colOff>
      <xdr:row>16</xdr:row>
      <xdr:rowOff>19050</xdr:rowOff>
    </xdr:to>
    <xdr:pic>
      <xdr:nvPicPr>
        <xdr:cNvPr id="35" name="Рисунок 16"/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444" y="8065629"/>
          <a:ext cx="562106" cy="13450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420065</xdr:colOff>
      <xdr:row>15</xdr:row>
      <xdr:rowOff>1190625</xdr:rowOff>
    </xdr:from>
    <xdr:to>
      <xdr:col>0</xdr:col>
      <xdr:colOff>923925</xdr:colOff>
      <xdr:row>16</xdr:row>
      <xdr:rowOff>1200150</xdr:rowOff>
    </xdr:to>
    <xdr:pic>
      <xdr:nvPicPr>
        <xdr:cNvPr id="36" name="Рисунок 17"/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65" y="9334500"/>
          <a:ext cx="503860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390526</xdr:colOff>
      <xdr:row>17</xdr:row>
      <xdr:rowOff>28575</xdr:rowOff>
    </xdr:from>
    <xdr:to>
      <xdr:col>0</xdr:col>
      <xdr:colOff>904875</xdr:colOff>
      <xdr:row>17</xdr:row>
      <xdr:rowOff>1219200</xdr:rowOff>
    </xdr:to>
    <xdr:pic>
      <xdr:nvPicPr>
        <xdr:cNvPr id="37" name="Рисунок 18"/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6" y="10668000"/>
          <a:ext cx="514349" cy="1190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381001</xdr:colOff>
      <xdr:row>18</xdr:row>
      <xdr:rowOff>22865</xdr:rowOff>
    </xdr:from>
    <xdr:to>
      <xdr:col>0</xdr:col>
      <xdr:colOff>990600</xdr:colOff>
      <xdr:row>19</xdr:row>
      <xdr:rowOff>9525</xdr:rowOff>
    </xdr:to>
    <xdr:pic>
      <xdr:nvPicPr>
        <xdr:cNvPr id="38" name="Рисунок 19"/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1" y="11910065"/>
          <a:ext cx="609599" cy="12344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323849</xdr:colOff>
      <xdr:row>19</xdr:row>
      <xdr:rowOff>16564</xdr:rowOff>
    </xdr:from>
    <xdr:to>
      <xdr:col>0</xdr:col>
      <xdr:colOff>895350</xdr:colOff>
      <xdr:row>20</xdr:row>
      <xdr:rowOff>28575</xdr:rowOff>
    </xdr:to>
    <xdr:pic>
      <xdr:nvPicPr>
        <xdr:cNvPr id="39" name="Рисунок 20"/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49" y="13151539"/>
          <a:ext cx="571501" cy="12597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361950</xdr:colOff>
      <xdr:row>20</xdr:row>
      <xdr:rowOff>104754</xdr:rowOff>
    </xdr:from>
    <xdr:to>
      <xdr:col>0</xdr:col>
      <xdr:colOff>895350</xdr:colOff>
      <xdr:row>21</xdr:row>
      <xdr:rowOff>0</xdr:rowOff>
    </xdr:to>
    <xdr:pic>
      <xdr:nvPicPr>
        <xdr:cNvPr id="40" name="Рисунок 21"/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14487504"/>
          <a:ext cx="533400" cy="11430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285749</xdr:colOff>
      <xdr:row>10</xdr:row>
      <xdr:rowOff>28574</xdr:rowOff>
    </xdr:from>
    <xdr:to>
      <xdr:col>0</xdr:col>
      <xdr:colOff>942974</xdr:colOff>
      <xdr:row>10</xdr:row>
      <xdr:rowOff>1333499</xdr:rowOff>
    </xdr:to>
    <xdr:pic>
      <xdr:nvPicPr>
        <xdr:cNvPr id="41" name="Рисунок 2"/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49" y="12411074"/>
          <a:ext cx="657225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219075</xdr:colOff>
      <xdr:row>2</xdr:row>
      <xdr:rowOff>104775</xdr:rowOff>
    </xdr:from>
    <xdr:to>
      <xdr:col>0</xdr:col>
      <xdr:colOff>923925</xdr:colOff>
      <xdr:row>2</xdr:row>
      <xdr:rowOff>1362075</xdr:rowOff>
    </xdr:to>
    <xdr:pic>
      <xdr:nvPicPr>
        <xdr:cNvPr id="42" name="Рисунок 1"/>
        <xdr:cNvPicPr>
          <a:picLocks noChangeAspect="1"/>
        </xdr:cNvPicPr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 bwMode="auto">
        <a:xfrm>
          <a:off x="219075" y="188214000"/>
          <a:ext cx="704850" cy="1257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200025</xdr:colOff>
      <xdr:row>3</xdr:row>
      <xdr:rowOff>47625</xdr:rowOff>
    </xdr:from>
    <xdr:to>
      <xdr:col>0</xdr:col>
      <xdr:colOff>942975</xdr:colOff>
      <xdr:row>3</xdr:row>
      <xdr:rowOff>1352550</xdr:rowOff>
    </xdr:to>
    <xdr:pic>
      <xdr:nvPicPr>
        <xdr:cNvPr id="43" name="Рисунок 3"/>
        <xdr:cNvPicPr>
          <a:picLocks noChangeAspect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200025" y="189547500"/>
          <a:ext cx="742950" cy="1304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180975</xdr:colOff>
      <xdr:row>4</xdr:row>
      <xdr:rowOff>85725</xdr:rowOff>
    </xdr:from>
    <xdr:to>
      <xdr:col>0</xdr:col>
      <xdr:colOff>914400</xdr:colOff>
      <xdr:row>4</xdr:row>
      <xdr:rowOff>1371600</xdr:rowOff>
    </xdr:to>
    <xdr:pic>
      <xdr:nvPicPr>
        <xdr:cNvPr id="44" name="Рисунок 4"/>
        <xdr:cNvPicPr>
          <a:picLocks noChangeAspect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180975" y="190976250"/>
          <a:ext cx="733425" cy="1285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219075</xdr:colOff>
      <xdr:row>5</xdr:row>
      <xdr:rowOff>57150</xdr:rowOff>
    </xdr:from>
    <xdr:to>
      <xdr:col>0</xdr:col>
      <xdr:colOff>952500</xdr:colOff>
      <xdr:row>5</xdr:row>
      <xdr:rowOff>1362075</xdr:rowOff>
    </xdr:to>
    <xdr:pic>
      <xdr:nvPicPr>
        <xdr:cNvPr id="45" name="Рисунок 5"/>
        <xdr:cNvPicPr>
          <a:picLocks noChangeAspect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219075" y="192338325"/>
          <a:ext cx="733425" cy="1304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200025</xdr:colOff>
      <xdr:row>6</xdr:row>
      <xdr:rowOff>66675</xdr:rowOff>
    </xdr:from>
    <xdr:to>
      <xdr:col>0</xdr:col>
      <xdr:colOff>952500</xdr:colOff>
      <xdr:row>6</xdr:row>
      <xdr:rowOff>1371600</xdr:rowOff>
    </xdr:to>
    <xdr:pic>
      <xdr:nvPicPr>
        <xdr:cNvPr id="46" name="Рисунок 6"/>
        <xdr:cNvPicPr>
          <a:picLocks noChangeAspect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200025" y="193738500"/>
          <a:ext cx="752475" cy="1304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200025</xdr:colOff>
      <xdr:row>7</xdr:row>
      <xdr:rowOff>47625</xdr:rowOff>
    </xdr:from>
    <xdr:to>
      <xdr:col>0</xdr:col>
      <xdr:colOff>923925</xdr:colOff>
      <xdr:row>7</xdr:row>
      <xdr:rowOff>1333500</xdr:rowOff>
    </xdr:to>
    <xdr:pic>
      <xdr:nvPicPr>
        <xdr:cNvPr id="47" name="Рисунок 7"/>
        <xdr:cNvPicPr>
          <a:picLocks noChangeAspect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 bwMode="auto">
        <a:xfrm>
          <a:off x="200025" y="195110100"/>
          <a:ext cx="723900" cy="1285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209550</xdr:colOff>
      <xdr:row>8</xdr:row>
      <xdr:rowOff>95250</xdr:rowOff>
    </xdr:from>
    <xdr:to>
      <xdr:col>0</xdr:col>
      <xdr:colOff>942975</xdr:colOff>
      <xdr:row>8</xdr:row>
      <xdr:rowOff>1362075</xdr:rowOff>
    </xdr:to>
    <xdr:pic>
      <xdr:nvPicPr>
        <xdr:cNvPr id="48" name="Рисунок 8"/>
        <xdr:cNvPicPr>
          <a:picLocks noChangeAspect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209550" y="196548375"/>
          <a:ext cx="733425" cy="1266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257175</xdr:colOff>
      <xdr:row>9</xdr:row>
      <xdr:rowOff>104775</xdr:rowOff>
    </xdr:from>
    <xdr:to>
      <xdr:col>0</xdr:col>
      <xdr:colOff>942975</xdr:colOff>
      <xdr:row>9</xdr:row>
      <xdr:rowOff>1343025</xdr:rowOff>
    </xdr:to>
    <xdr:pic>
      <xdr:nvPicPr>
        <xdr:cNvPr id="49" name="Рисунок 9"/>
        <xdr:cNvPicPr>
          <a:picLocks noChangeAspect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257175" y="197948550"/>
          <a:ext cx="685800" cy="1238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361950</xdr:colOff>
      <xdr:row>9</xdr:row>
      <xdr:rowOff>19420</xdr:rowOff>
    </xdr:from>
    <xdr:to>
      <xdr:col>0</xdr:col>
      <xdr:colOff>933450</xdr:colOff>
      <xdr:row>9</xdr:row>
      <xdr:rowOff>1133290</xdr:rowOff>
    </xdr:to>
    <xdr:pic>
      <xdr:nvPicPr>
        <xdr:cNvPr id="2" name="Рисунок 18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1867270"/>
          <a:ext cx="571500" cy="11138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314326</xdr:colOff>
      <xdr:row>9</xdr:row>
      <xdr:rowOff>1238250</xdr:rowOff>
    </xdr:from>
    <xdr:to>
      <xdr:col>0</xdr:col>
      <xdr:colOff>933450</xdr:colOff>
      <xdr:row>10</xdr:row>
      <xdr:rowOff>1205625</xdr:rowOff>
    </xdr:to>
    <xdr:pic>
      <xdr:nvPicPr>
        <xdr:cNvPr id="3" name="Рисунок 19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6" y="3086100"/>
          <a:ext cx="619124" cy="1215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276227</xdr:colOff>
      <xdr:row>12</xdr:row>
      <xdr:rowOff>9525</xdr:rowOff>
    </xdr:from>
    <xdr:to>
      <xdr:col>0</xdr:col>
      <xdr:colOff>923925</xdr:colOff>
      <xdr:row>12</xdr:row>
      <xdr:rowOff>1181100</xdr:rowOff>
    </xdr:to>
    <xdr:pic>
      <xdr:nvPicPr>
        <xdr:cNvPr id="4" name="Рисунок 20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7" y="6848475"/>
          <a:ext cx="647698" cy="1171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285751</xdr:colOff>
      <xdr:row>13</xdr:row>
      <xdr:rowOff>9525</xdr:rowOff>
    </xdr:from>
    <xdr:to>
      <xdr:col>0</xdr:col>
      <xdr:colOff>904874</xdr:colOff>
      <xdr:row>13</xdr:row>
      <xdr:rowOff>1228725</xdr:rowOff>
    </xdr:to>
    <xdr:pic>
      <xdr:nvPicPr>
        <xdr:cNvPr id="5" name="Рисунок 21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1" y="8096250"/>
          <a:ext cx="619123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276225</xdr:colOff>
      <xdr:row>13</xdr:row>
      <xdr:rowOff>1236715</xdr:rowOff>
    </xdr:from>
    <xdr:to>
      <xdr:col>0</xdr:col>
      <xdr:colOff>952500</xdr:colOff>
      <xdr:row>14</xdr:row>
      <xdr:rowOff>1238249</xdr:rowOff>
    </xdr:to>
    <xdr:pic>
      <xdr:nvPicPr>
        <xdr:cNvPr id="6" name="Рисунок 23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9323440"/>
          <a:ext cx="676275" cy="12493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314325</xdr:colOff>
      <xdr:row>15</xdr:row>
      <xdr:rowOff>0</xdr:rowOff>
    </xdr:from>
    <xdr:to>
      <xdr:col>0</xdr:col>
      <xdr:colOff>952500</xdr:colOff>
      <xdr:row>16</xdr:row>
      <xdr:rowOff>48746</xdr:rowOff>
    </xdr:to>
    <xdr:pic>
      <xdr:nvPicPr>
        <xdr:cNvPr id="8" name="Рисунок 25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11801474"/>
          <a:ext cx="638175" cy="12965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285750</xdr:colOff>
      <xdr:row>16</xdr:row>
      <xdr:rowOff>9524</xdr:rowOff>
    </xdr:from>
    <xdr:to>
      <xdr:col>0</xdr:col>
      <xdr:colOff>895349</xdr:colOff>
      <xdr:row>16</xdr:row>
      <xdr:rowOff>1246207</xdr:rowOff>
    </xdr:to>
    <xdr:pic>
      <xdr:nvPicPr>
        <xdr:cNvPr id="9" name="Рисунок 26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13087349"/>
          <a:ext cx="609599" cy="12366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228599</xdr:colOff>
      <xdr:row>11</xdr:row>
      <xdr:rowOff>95250</xdr:rowOff>
    </xdr:from>
    <xdr:to>
      <xdr:col>0</xdr:col>
      <xdr:colOff>866775</xdr:colOff>
      <xdr:row>11</xdr:row>
      <xdr:rowOff>1221525</xdr:rowOff>
    </xdr:to>
    <xdr:pic>
      <xdr:nvPicPr>
        <xdr:cNvPr id="11" name="Рисунок 27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99" y="5686425"/>
          <a:ext cx="638176" cy="112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428625</xdr:colOff>
      <xdr:row>8</xdr:row>
      <xdr:rowOff>104776</xdr:rowOff>
    </xdr:from>
    <xdr:to>
      <xdr:col>0</xdr:col>
      <xdr:colOff>1000124</xdr:colOff>
      <xdr:row>8</xdr:row>
      <xdr:rowOff>1164296</xdr:rowOff>
    </xdr:to>
    <xdr:pic>
      <xdr:nvPicPr>
        <xdr:cNvPr id="12" name="Рисунок 1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685801"/>
          <a:ext cx="571499" cy="1059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</xdr:row>
      <xdr:rowOff>152399</xdr:rowOff>
    </xdr:from>
    <xdr:to>
      <xdr:col>0</xdr:col>
      <xdr:colOff>1276350</xdr:colOff>
      <xdr:row>19</xdr:row>
      <xdr:rowOff>1117175</xdr:rowOff>
    </xdr:to>
    <xdr:pic>
      <xdr:nvPicPr>
        <xdr:cNvPr id="13" name="Рисунок 2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036824"/>
          <a:ext cx="1276350" cy="9647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38101</xdr:colOff>
      <xdr:row>17</xdr:row>
      <xdr:rowOff>161925</xdr:rowOff>
    </xdr:from>
    <xdr:to>
      <xdr:col>0</xdr:col>
      <xdr:colOff>1247775</xdr:colOff>
      <xdr:row>17</xdr:row>
      <xdr:rowOff>1162050</xdr:rowOff>
    </xdr:to>
    <xdr:pic>
      <xdr:nvPicPr>
        <xdr:cNvPr id="14" name="Рисунок 5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1" y="63550800"/>
          <a:ext cx="1209674" cy="100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</xdr:row>
      <xdr:rowOff>85725</xdr:rowOff>
    </xdr:from>
    <xdr:to>
      <xdr:col>0</xdr:col>
      <xdr:colOff>1252818</xdr:colOff>
      <xdr:row>18</xdr:row>
      <xdr:rowOff>1076325</xdr:rowOff>
    </xdr:to>
    <xdr:pic>
      <xdr:nvPicPr>
        <xdr:cNvPr id="15" name="Рисунок 1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4722375"/>
          <a:ext cx="1252818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20</xdr:row>
      <xdr:rowOff>66661</xdr:rowOff>
    </xdr:from>
    <xdr:to>
      <xdr:col>0</xdr:col>
      <xdr:colOff>1362075</xdr:colOff>
      <xdr:row>21</xdr:row>
      <xdr:rowOff>0</xdr:rowOff>
    </xdr:to>
    <xdr:pic>
      <xdr:nvPicPr>
        <xdr:cNvPr id="16" name="Рисунок 3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7198861"/>
          <a:ext cx="1362075" cy="11811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21</xdr:row>
      <xdr:rowOff>66675</xdr:rowOff>
    </xdr:from>
    <xdr:to>
      <xdr:col>0</xdr:col>
      <xdr:colOff>1333500</xdr:colOff>
      <xdr:row>21</xdr:row>
      <xdr:rowOff>1128536</xdr:rowOff>
    </xdr:to>
    <xdr:pic>
      <xdr:nvPicPr>
        <xdr:cNvPr id="17" name="Рисунок 4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8446650"/>
          <a:ext cx="1333500" cy="10618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581025</xdr:colOff>
      <xdr:row>2</xdr:row>
      <xdr:rowOff>76200</xdr:rowOff>
    </xdr:from>
    <xdr:to>
      <xdr:col>0</xdr:col>
      <xdr:colOff>1343025</xdr:colOff>
      <xdr:row>2</xdr:row>
      <xdr:rowOff>1409700</xdr:rowOff>
    </xdr:to>
    <xdr:pic>
      <xdr:nvPicPr>
        <xdr:cNvPr id="18" name="Рисунок 1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581025" y="1333500"/>
          <a:ext cx="762000" cy="1333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533400</xdr:colOff>
      <xdr:row>3</xdr:row>
      <xdr:rowOff>9525</xdr:rowOff>
    </xdr:from>
    <xdr:to>
      <xdr:col>0</xdr:col>
      <xdr:colOff>1304925</xdr:colOff>
      <xdr:row>3</xdr:row>
      <xdr:rowOff>1343025</xdr:rowOff>
    </xdr:to>
    <xdr:pic>
      <xdr:nvPicPr>
        <xdr:cNvPr id="19" name="Рисунок 2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533400" y="2752725"/>
          <a:ext cx="771525" cy="1333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504825</xdr:colOff>
      <xdr:row>4</xdr:row>
      <xdr:rowOff>85725</xdr:rowOff>
    </xdr:from>
    <xdr:to>
      <xdr:col>0</xdr:col>
      <xdr:colOff>1295400</xdr:colOff>
      <xdr:row>4</xdr:row>
      <xdr:rowOff>1428750</xdr:rowOff>
    </xdr:to>
    <xdr:pic>
      <xdr:nvPicPr>
        <xdr:cNvPr id="20" name="Рисунок 3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504825" y="4314825"/>
          <a:ext cx="790575" cy="1343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561975</xdr:colOff>
      <xdr:row>5</xdr:row>
      <xdr:rowOff>57150</xdr:rowOff>
    </xdr:from>
    <xdr:to>
      <xdr:col>0</xdr:col>
      <xdr:colOff>1314450</xdr:colOff>
      <xdr:row>5</xdr:row>
      <xdr:rowOff>1419225</xdr:rowOff>
    </xdr:to>
    <xdr:pic>
      <xdr:nvPicPr>
        <xdr:cNvPr id="21" name="Рисунок 4"/>
        <xdr:cNvPicPr>
          <a:picLocks noChangeAspect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561975" y="5772150"/>
          <a:ext cx="752475" cy="1362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542925</xdr:colOff>
      <xdr:row>6</xdr:row>
      <xdr:rowOff>85725</xdr:rowOff>
    </xdr:from>
    <xdr:to>
      <xdr:col>0</xdr:col>
      <xdr:colOff>1323975</xdr:colOff>
      <xdr:row>6</xdr:row>
      <xdr:rowOff>1457325</xdr:rowOff>
    </xdr:to>
    <xdr:pic>
      <xdr:nvPicPr>
        <xdr:cNvPr id="22" name="Рисунок 5"/>
        <xdr:cNvPicPr>
          <a:picLocks noChangeAspect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542925" y="7286625"/>
          <a:ext cx="781050" cy="1371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447675</xdr:colOff>
      <xdr:row>7</xdr:row>
      <xdr:rowOff>66675</xdr:rowOff>
    </xdr:from>
    <xdr:to>
      <xdr:col>0</xdr:col>
      <xdr:colOff>1219200</xdr:colOff>
      <xdr:row>7</xdr:row>
      <xdr:rowOff>1343025</xdr:rowOff>
    </xdr:to>
    <xdr:pic>
      <xdr:nvPicPr>
        <xdr:cNvPr id="23" name="Рисунок 6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447675" y="8753475"/>
          <a:ext cx="771525" cy="1276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371474</xdr:colOff>
      <xdr:row>2</xdr:row>
      <xdr:rowOff>38101</xdr:rowOff>
    </xdr:from>
    <xdr:to>
      <xdr:col>0</xdr:col>
      <xdr:colOff>1047749</xdr:colOff>
      <xdr:row>2</xdr:row>
      <xdr:rowOff>1143001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4" y="609601"/>
          <a:ext cx="676275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390525</xdr:colOff>
      <xdr:row>3</xdr:row>
      <xdr:rowOff>85725</xdr:rowOff>
    </xdr:from>
    <xdr:to>
      <xdr:col>0</xdr:col>
      <xdr:colOff>1066800</xdr:colOff>
      <xdr:row>3</xdr:row>
      <xdr:rowOff>1169194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1905000"/>
          <a:ext cx="676275" cy="10834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428624</xdr:colOff>
      <xdr:row>4</xdr:row>
      <xdr:rowOff>19050</xdr:rowOff>
    </xdr:from>
    <xdr:to>
      <xdr:col>0</xdr:col>
      <xdr:colOff>1123949</xdr:colOff>
      <xdr:row>4</xdr:row>
      <xdr:rowOff>1143000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4" y="3086100"/>
          <a:ext cx="695325" cy="1123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409574</xdr:colOff>
      <xdr:row>4</xdr:row>
      <xdr:rowOff>1219200</xdr:rowOff>
    </xdr:from>
    <xdr:to>
      <xdr:col>0</xdr:col>
      <xdr:colOff>1123949</xdr:colOff>
      <xdr:row>5</xdr:row>
      <xdr:rowOff>1219200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4" y="4286250"/>
          <a:ext cx="71437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342900</xdr:colOff>
      <xdr:row>6</xdr:row>
      <xdr:rowOff>28575</xdr:rowOff>
    </xdr:from>
    <xdr:to>
      <xdr:col>0</xdr:col>
      <xdr:colOff>1085850</xdr:colOff>
      <xdr:row>6</xdr:row>
      <xdr:rowOff>1152525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5591175"/>
          <a:ext cx="742950" cy="1123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371475</xdr:colOff>
      <xdr:row>7</xdr:row>
      <xdr:rowOff>57150</xdr:rowOff>
    </xdr:from>
    <xdr:to>
      <xdr:col>0</xdr:col>
      <xdr:colOff>1028700</xdr:colOff>
      <xdr:row>7</xdr:row>
      <xdr:rowOff>1132609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6867525"/>
          <a:ext cx="657225" cy="10754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352424</xdr:colOff>
      <xdr:row>8</xdr:row>
      <xdr:rowOff>28575</xdr:rowOff>
    </xdr:from>
    <xdr:to>
      <xdr:col>0</xdr:col>
      <xdr:colOff>1009649</xdr:colOff>
      <xdr:row>8</xdr:row>
      <xdr:rowOff>1114425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4" y="8086725"/>
          <a:ext cx="6572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361950</xdr:colOff>
      <xdr:row>9</xdr:row>
      <xdr:rowOff>47625</xdr:rowOff>
    </xdr:from>
    <xdr:to>
      <xdr:col>0</xdr:col>
      <xdr:colOff>1000125</xdr:colOff>
      <xdr:row>9</xdr:row>
      <xdr:rowOff>1209675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9353550"/>
          <a:ext cx="638175" cy="1162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357359</xdr:colOff>
      <xdr:row>6</xdr:row>
      <xdr:rowOff>66675</xdr:rowOff>
    </xdr:from>
    <xdr:to>
      <xdr:col>0</xdr:col>
      <xdr:colOff>1000125</xdr:colOff>
      <xdr:row>6</xdr:row>
      <xdr:rowOff>1152525</xdr:rowOff>
    </xdr:to>
    <xdr:pic>
      <xdr:nvPicPr>
        <xdr:cNvPr id="2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359" y="4933950"/>
          <a:ext cx="642766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247649</xdr:colOff>
      <xdr:row>6</xdr:row>
      <xdr:rowOff>1155940</xdr:rowOff>
    </xdr:from>
    <xdr:to>
      <xdr:col>0</xdr:col>
      <xdr:colOff>942975</xdr:colOff>
      <xdr:row>7</xdr:row>
      <xdr:rowOff>1215690</xdr:rowOff>
    </xdr:to>
    <xdr:pic>
      <xdr:nvPicPr>
        <xdr:cNvPr id="3" name="Рисунок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49" y="6023215"/>
          <a:ext cx="695326" cy="1307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238126</xdr:colOff>
      <xdr:row>8</xdr:row>
      <xdr:rowOff>38100</xdr:rowOff>
    </xdr:from>
    <xdr:to>
      <xdr:col>0</xdr:col>
      <xdr:colOff>1009650</xdr:colOff>
      <xdr:row>9</xdr:row>
      <xdr:rowOff>0</xdr:rowOff>
    </xdr:to>
    <xdr:pic>
      <xdr:nvPicPr>
        <xdr:cNvPr id="4" name="Рисунок 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6" y="7400925"/>
          <a:ext cx="771524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295274</xdr:colOff>
      <xdr:row>8</xdr:row>
      <xdr:rowOff>1241050</xdr:rowOff>
    </xdr:from>
    <xdr:to>
      <xdr:col>0</xdr:col>
      <xdr:colOff>952499</xdr:colOff>
      <xdr:row>9</xdr:row>
      <xdr:rowOff>1237129</xdr:rowOff>
    </xdr:to>
    <xdr:pic>
      <xdr:nvPicPr>
        <xdr:cNvPr id="5" name="Рисунок 6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4" y="8603875"/>
          <a:ext cx="657225" cy="12438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219076</xdr:colOff>
      <xdr:row>9</xdr:row>
      <xdr:rowOff>1133475</xdr:rowOff>
    </xdr:from>
    <xdr:to>
      <xdr:col>0</xdr:col>
      <xdr:colOff>933450</xdr:colOff>
      <xdr:row>10</xdr:row>
      <xdr:rowOff>1191462</xdr:rowOff>
    </xdr:to>
    <xdr:pic>
      <xdr:nvPicPr>
        <xdr:cNvPr id="6" name="Рисунок 7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6" y="9744075"/>
          <a:ext cx="714374" cy="1305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209549</xdr:colOff>
      <xdr:row>10</xdr:row>
      <xdr:rowOff>1143734</xdr:rowOff>
    </xdr:from>
    <xdr:to>
      <xdr:col>0</xdr:col>
      <xdr:colOff>962024</xdr:colOff>
      <xdr:row>11</xdr:row>
      <xdr:rowOff>1235134</xdr:rowOff>
    </xdr:to>
    <xdr:pic>
      <xdr:nvPicPr>
        <xdr:cNvPr id="7" name="Рисунок 8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49" y="11002109"/>
          <a:ext cx="752475" cy="133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247650</xdr:colOff>
      <xdr:row>12</xdr:row>
      <xdr:rowOff>1143000</xdr:rowOff>
    </xdr:from>
    <xdr:to>
      <xdr:col>0</xdr:col>
      <xdr:colOff>923925</xdr:colOff>
      <xdr:row>13</xdr:row>
      <xdr:rowOff>1162050</xdr:rowOff>
    </xdr:to>
    <xdr:pic>
      <xdr:nvPicPr>
        <xdr:cNvPr id="8" name="Рисунок 9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13496925"/>
          <a:ext cx="67627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13</xdr:row>
      <xdr:rowOff>1132391</xdr:rowOff>
    </xdr:from>
    <xdr:to>
      <xdr:col>0</xdr:col>
      <xdr:colOff>923925</xdr:colOff>
      <xdr:row>14</xdr:row>
      <xdr:rowOff>1226019</xdr:rowOff>
    </xdr:to>
    <xdr:pic>
      <xdr:nvPicPr>
        <xdr:cNvPr id="9" name="Рисунок 10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734091"/>
          <a:ext cx="762000" cy="13414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200026</xdr:colOff>
      <xdr:row>14</xdr:row>
      <xdr:rowOff>1181039</xdr:rowOff>
    </xdr:from>
    <xdr:to>
      <xdr:col>0</xdr:col>
      <xdr:colOff>942975</xdr:colOff>
      <xdr:row>15</xdr:row>
      <xdr:rowOff>1238250</xdr:rowOff>
    </xdr:to>
    <xdr:pic>
      <xdr:nvPicPr>
        <xdr:cNvPr id="10" name="Рисунок 11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6" y="16030514"/>
          <a:ext cx="742949" cy="13049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237455</xdr:colOff>
      <xdr:row>11</xdr:row>
      <xdr:rowOff>1190625</xdr:rowOff>
    </xdr:from>
    <xdr:to>
      <xdr:col>0</xdr:col>
      <xdr:colOff>962024</xdr:colOff>
      <xdr:row>13</xdr:row>
      <xdr:rowOff>9525</xdr:rowOff>
    </xdr:to>
    <xdr:pic>
      <xdr:nvPicPr>
        <xdr:cNvPr id="11" name="Рисунок 4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455" y="12296775"/>
          <a:ext cx="724569" cy="1314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390525</xdr:colOff>
      <xdr:row>2</xdr:row>
      <xdr:rowOff>38100</xdr:rowOff>
    </xdr:from>
    <xdr:to>
      <xdr:col>0</xdr:col>
      <xdr:colOff>1009650</xdr:colOff>
      <xdr:row>2</xdr:row>
      <xdr:rowOff>1045210</xdr:rowOff>
    </xdr:to>
    <xdr:pic>
      <xdr:nvPicPr>
        <xdr:cNvPr id="12" name="Рисунок 1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600075"/>
          <a:ext cx="619125" cy="10071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390524</xdr:colOff>
      <xdr:row>2</xdr:row>
      <xdr:rowOff>1028701</xdr:rowOff>
    </xdr:from>
    <xdr:to>
      <xdr:col>0</xdr:col>
      <xdr:colOff>1000125</xdr:colOff>
      <xdr:row>3</xdr:row>
      <xdr:rowOff>1019176</xdr:rowOff>
    </xdr:to>
    <xdr:pic>
      <xdr:nvPicPr>
        <xdr:cNvPr id="13" name="Рисунок 2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4" y="1590676"/>
          <a:ext cx="609601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428624</xdr:colOff>
      <xdr:row>4</xdr:row>
      <xdr:rowOff>85726</xdr:rowOff>
    </xdr:from>
    <xdr:to>
      <xdr:col>0</xdr:col>
      <xdr:colOff>1066799</xdr:colOff>
      <xdr:row>4</xdr:row>
      <xdr:rowOff>1038226</xdr:rowOff>
    </xdr:to>
    <xdr:pic>
      <xdr:nvPicPr>
        <xdr:cNvPr id="14" name="Рисунок 3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4" y="2800351"/>
          <a:ext cx="6381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361950</xdr:colOff>
      <xdr:row>5</xdr:row>
      <xdr:rowOff>0</xdr:rowOff>
    </xdr:from>
    <xdr:to>
      <xdr:col>0</xdr:col>
      <xdr:colOff>962025</xdr:colOff>
      <xdr:row>5</xdr:row>
      <xdr:rowOff>1038225</xdr:rowOff>
    </xdr:to>
    <xdr:pic>
      <xdr:nvPicPr>
        <xdr:cNvPr id="15" name="Рисунок 4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3790950"/>
          <a:ext cx="60007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495300</xdr:colOff>
      <xdr:row>2</xdr:row>
      <xdr:rowOff>28575</xdr:rowOff>
    </xdr:from>
    <xdr:to>
      <xdr:col>0</xdr:col>
      <xdr:colOff>1295399</xdr:colOff>
      <xdr:row>2</xdr:row>
      <xdr:rowOff>1162050</xdr:rowOff>
    </xdr:to>
    <xdr:pic>
      <xdr:nvPicPr>
        <xdr:cNvPr id="2" name="Рисунок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1171575"/>
          <a:ext cx="800099" cy="1133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438151</xdr:colOff>
      <xdr:row>3</xdr:row>
      <xdr:rowOff>15876</xdr:rowOff>
    </xdr:from>
    <xdr:to>
      <xdr:col>0</xdr:col>
      <xdr:colOff>1247775</xdr:colOff>
      <xdr:row>3</xdr:row>
      <xdr:rowOff>1190625</xdr:rowOff>
    </xdr:to>
    <xdr:pic>
      <xdr:nvPicPr>
        <xdr:cNvPr id="3" name="Рисунок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1" y="2406651"/>
          <a:ext cx="809624" cy="11747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504825</xdr:colOff>
      <xdr:row>7</xdr:row>
      <xdr:rowOff>29457</xdr:rowOff>
    </xdr:from>
    <xdr:to>
      <xdr:col>0</xdr:col>
      <xdr:colOff>1333500</xdr:colOff>
      <xdr:row>7</xdr:row>
      <xdr:rowOff>1234281</xdr:rowOff>
    </xdr:to>
    <xdr:pic>
      <xdr:nvPicPr>
        <xdr:cNvPr id="4" name="Рисунок 7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" y="7411332"/>
          <a:ext cx="828675" cy="12048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400052</xdr:colOff>
      <xdr:row>8</xdr:row>
      <xdr:rowOff>58348</xdr:rowOff>
    </xdr:from>
    <xdr:to>
      <xdr:col>0</xdr:col>
      <xdr:colOff>1238250</xdr:colOff>
      <xdr:row>8</xdr:row>
      <xdr:rowOff>1219396</xdr:rowOff>
    </xdr:to>
    <xdr:pic>
      <xdr:nvPicPr>
        <xdr:cNvPr id="5" name="Рисунок 8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2" y="8687998"/>
          <a:ext cx="838198" cy="1161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457200</xdr:colOff>
      <xdr:row>9</xdr:row>
      <xdr:rowOff>10026</xdr:rowOff>
    </xdr:from>
    <xdr:to>
      <xdr:col>0</xdr:col>
      <xdr:colOff>1314450</xdr:colOff>
      <xdr:row>10</xdr:row>
      <xdr:rowOff>21055</xdr:rowOff>
    </xdr:to>
    <xdr:pic>
      <xdr:nvPicPr>
        <xdr:cNvPr id="6" name="Рисунок 11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" y="9887451"/>
          <a:ext cx="857250" cy="12588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533401</xdr:colOff>
      <xdr:row>10</xdr:row>
      <xdr:rowOff>25960</xdr:rowOff>
    </xdr:from>
    <xdr:to>
      <xdr:col>0</xdr:col>
      <xdr:colOff>1238250</xdr:colOff>
      <xdr:row>10</xdr:row>
      <xdr:rowOff>1238249</xdr:rowOff>
    </xdr:to>
    <xdr:pic>
      <xdr:nvPicPr>
        <xdr:cNvPr id="7" name="Рисунок 12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1" y="11151160"/>
          <a:ext cx="704849" cy="12122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485776</xdr:colOff>
      <xdr:row>11</xdr:row>
      <xdr:rowOff>66675</xdr:rowOff>
    </xdr:from>
    <xdr:to>
      <xdr:col>0</xdr:col>
      <xdr:colOff>1276350</xdr:colOff>
      <xdr:row>11</xdr:row>
      <xdr:rowOff>1314450</xdr:rowOff>
    </xdr:to>
    <xdr:pic>
      <xdr:nvPicPr>
        <xdr:cNvPr id="8" name="Рисунок 13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6" y="12439650"/>
          <a:ext cx="790574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438150</xdr:colOff>
      <xdr:row>4</xdr:row>
      <xdr:rowOff>24142</xdr:rowOff>
    </xdr:from>
    <xdr:to>
      <xdr:col>0</xdr:col>
      <xdr:colOff>1266825</xdr:colOff>
      <xdr:row>4</xdr:row>
      <xdr:rowOff>1130377</xdr:rowOff>
    </xdr:to>
    <xdr:pic>
      <xdr:nvPicPr>
        <xdr:cNvPr id="9" name="Рисунок 5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3662692"/>
          <a:ext cx="828675" cy="11062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514351</xdr:colOff>
      <xdr:row>5</xdr:row>
      <xdr:rowOff>14748</xdr:rowOff>
    </xdr:from>
    <xdr:to>
      <xdr:col>0</xdr:col>
      <xdr:colOff>1304925</xdr:colOff>
      <xdr:row>5</xdr:row>
      <xdr:rowOff>1227803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1" y="4901073"/>
          <a:ext cx="790574" cy="1213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400051</xdr:colOff>
      <xdr:row>6</xdr:row>
      <xdr:rowOff>38100</xdr:rowOff>
    </xdr:from>
    <xdr:to>
      <xdr:col>0</xdr:col>
      <xdr:colOff>1285875</xdr:colOff>
      <xdr:row>7</xdr:row>
      <xdr:rowOff>22075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1" y="6172200"/>
          <a:ext cx="885824" cy="1231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276226</xdr:colOff>
      <xdr:row>4</xdr:row>
      <xdr:rowOff>28575</xdr:rowOff>
    </xdr:from>
    <xdr:to>
      <xdr:col>0</xdr:col>
      <xdr:colOff>1009650</xdr:colOff>
      <xdr:row>4</xdr:row>
      <xdr:rowOff>1152525</xdr:rowOff>
    </xdr:to>
    <xdr:pic>
      <xdr:nvPicPr>
        <xdr:cNvPr id="2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6" y="2524125"/>
          <a:ext cx="733424" cy="1123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285751</xdr:colOff>
      <xdr:row>5</xdr:row>
      <xdr:rowOff>66674</xdr:rowOff>
    </xdr:from>
    <xdr:to>
      <xdr:col>0</xdr:col>
      <xdr:colOff>1019175</xdr:colOff>
      <xdr:row>5</xdr:row>
      <xdr:rowOff>1173697</xdr:rowOff>
    </xdr:to>
    <xdr:pic>
      <xdr:nvPicPr>
        <xdr:cNvPr id="3" name="Рисунок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1" y="3809999"/>
          <a:ext cx="733424" cy="11070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276225</xdr:colOff>
      <xdr:row>6</xdr:row>
      <xdr:rowOff>9525</xdr:rowOff>
    </xdr:from>
    <xdr:to>
      <xdr:col>0</xdr:col>
      <xdr:colOff>962025</xdr:colOff>
      <xdr:row>6</xdr:row>
      <xdr:rowOff>1148146</xdr:rowOff>
    </xdr:to>
    <xdr:pic>
      <xdr:nvPicPr>
        <xdr:cNvPr id="4" name="Рисунок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5000625"/>
          <a:ext cx="685800" cy="11386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285751</xdr:colOff>
      <xdr:row>6</xdr:row>
      <xdr:rowOff>1238250</xdr:rowOff>
    </xdr:from>
    <xdr:to>
      <xdr:col>0</xdr:col>
      <xdr:colOff>1019175</xdr:colOff>
      <xdr:row>7</xdr:row>
      <xdr:rowOff>1162050</xdr:rowOff>
    </xdr:to>
    <xdr:pic>
      <xdr:nvPicPr>
        <xdr:cNvPr id="5" name="Рисунок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1" y="6229350"/>
          <a:ext cx="733424" cy="1171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228600</xdr:colOff>
      <xdr:row>8</xdr:row>
      <xdr:rowOff>19050</xdr:rowOff>
    </xdr:from>
    <xdr:to>
      <xdr:col>0</xdr:col>
      <xdr:colOff>971550</xdr:colOff>
      <xdr:row>8</xdr:row>
      <xdr:rowOff>1219200</xdr:rowOff>
    </xdr:to>
    <xdr:pic>
      <xdr:nvPicPr>
        <xdr:cNvPr id="6" name="Рисунок 6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505700"/>
          <a:ext cx="742950" cy="1200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228601</xdr:colOff>
      <xdr:row>9</xdr:row>
      <xdr:rowOff>3178</xdr:rowOff>
    </xdr:from>
    <xdr:to>
      <xdr:col>0</xdr:col>
      <xdr:colOff>962025</xdr:colOff>
      <xdr:row>9</xdr:row>
      <xdr:rowOff>1209676</xdr:rowOff>
    </xdr:to>
    <xdr:pic>
      <xdr:nvPicPr>
        <xdr:cNvPr id="7" name="Рисунок 7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1" y="8737603"/>
          <a:ext cx="733424" cy="12064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66675</xdr:colOff>
      <xdr:row>2</xdr:row>
      <xdr:rowOff>285750</xdr:rowOff>
    </xdr:from>
    <xdr:to>
      <xdr:col>0</xdr:col>
      <xdr:colOff>1566998</xdr:colOff>
      <xdr:row>2</xdr:row>
      <xdr:rowOff>809625</xdr:rowOff>
    </xdr:to>
    <xdr:pic>
      <xdr:nvPicPr>
        <xdr:cNvPr id="8" name="Рисунок 2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771525"/>
          <a:ext cx="1500323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57149</xdr:colOff>
      <xdr:row>3</xdr:row>
      <xdr:rowOff>190500</xdr:rowOff>
    </xdr:from>
    <xdr:to>
      <xdr:col>0</xdr:col>
      <xdr:colOff>1446142</xdr:colOff>
      <xdr:row>3</xdr:row>
      <xdr:rowOff>685800</xdr:rowOff>
    </xdr:to>
    <xdr:pic>
      <xdr:nvPicPr>
        <xdr:cNvPr id="9" name="Рисунок 3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49" y="1771650"/>
          <a:ext cx="1388993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342899</xdr:colOff>
      <xdr:row>6</xdr:row>
      <xdr:rowOff>57150</xdr:rowOff>
    </xdr:from>
    <xdr:to>
      <xdr:col>0</xdr:col>
      <xdr:colOff>981074</xdr:colOff>
      <xdr:row>6</xdr:row>
      <xdr:rowOff>1190625</xdr:rowOff>
    </xdr:to>
    <xdr:pic>
      <xdr:nvPicPr>
        <xdr:cNvPr id="2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899" y="5581650"/>
          <a:ext cx="638175" cy="1133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352425</xdr:colOff>
      <xdr:row>5</xdr:row>
      <xdr:rowOff>9525</xdr:rowOff>
    </xdr:from>
    <xdr:to>
      <xdr:col>0</xdr:col>
      <xdr:colOff>971550</xdr:colOff>
      <xdr:row>5</xdr:row>
      <xdr:rowOff>1238250</xdr:rowOff>
    </xdr:to>
    <xdr:pic>
      <xdr:nvPicPr>
        <xdr:cNvPr id="3" name="Рисунок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4286250"/>
          <a:ext cx="619125" cy="1228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419101</xdr:colOff>
      <xdr:row>2</xdr:row>
      <xdr:rowOff>9525</xdr:rowOff>
    </xdr:from>
    <xdr:to>
      <xdr:col>0</xdr:col>
      <xdr:colOff>942975</xdr:colOff>
      <xdr:row>2</xdr:row>
      <xdr:rowOff>1152525</xdr:rowOff>
    </xdr:to>
    <xdr:pic>
      <xdr:nvPicPr>
        <xdr:cNvPr id="4" name="Рисунок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1" y="542925"/>
          <a:ext cx="523874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381000</xdr:colOff>
      <xdr:row>3</xdr:row>
      <xdr:rowOff>0</xdr:rowOff>
    </xdr:from>
    <xdr:to>
      <xdr:col>0</xdr:col>
      <xdr:colOff>971549</xdr:colOff>
      <xdr:row>3</xdr:row>
      <xdr:rowOff>1209676</xdr:rowOff>
    </xdr:to>
    <xdr:pic>
      <xdr:nvPicPr>
        <xdr:cNvPr id="5" name="Рисунок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781175"/>
          <a:ext cx="590549" cy="12096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400050</xdr:colOff>
      <xdr:row>3</xdr:row>
      <xdr:rowOff>1238250</xdr:rowOff>
    </xdr:from>
    <xdr:to>
      <xdr:col>0</xdr:col>
      <xdr:colOff>952499</xdr:colOff>
      <xdr:row>4</xdr:row>
      <xdr:rowOff>1181230</xdr:rowOff>
    </xdr:to>
    <xdr:pic>
      <xdr:nvPicPr>
        <xdr:cNvPr id="6" name="Рисунок 6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" y="3019425"/>
          <a:ext cx="552449" cy="11907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342900</xdr:colOff>
      <xdr:row>7</xdr:row>
      <xdr:rowOff>66675</xdr:rowOff>
    </xdr:from>
    <xdr:to>
      <xdr:col>0</xdr:col>
      <xdr:colOff>895350</xdr:colOff>
      <xdr:row>7</xdr:row>
      <xdr:rowOff>1219200</xdr:rowOff>
    </xdr:to>
    <xdr:pic>
      <xdr:nvPicPr>
        <xdr:cNvPr id="7" name="Рисунок 7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6838950"/>
          <a:ext cx="552450" cy="1152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AP22"/>
  <sheetViews>
    <sheetView tabSelected="1" topLeftCell="A19" workbookViewId="0">
      <selection activeCell="C30" sqref="C30"/>
    </sheetView>
  </sheetViews>
  <sheetFormatPr defaultRowHeight="15"/>
  <cols>
    <col min="1" max="2" width="27.140625" customWidth="1"/>
    <col min="3" max="3" width="56.42578125" customWidth="1"/>
    <col min="4" max="6" width="27.140625" customWidth="1"/>
    <col min="7" max="7" width="34.5703125" customWidth="1"/>
  </cols>
  <sheetData>
    <row r="1" spans="1:42" s="7" customFormat="1" ht="54.75" customHeight="1">
      <c r="A1" s="126" t="s">
        <v>295</v>
      </c>
      <c r="B1" s="127"/>
      <c r="C1" s="127"/>
      <c r="D1" s="127"/>
      <c r="E1" s="127"/>
      <c r="F1" s="128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</row>
    <row r="2" spans="1:42" s="7" customFormat="1" ht="44.25" customHeight="1">
      <c r="A2" s="58" t="s">
        <v>0</v>
      </c>
      <c r="B2" s="58" t="s">
        <v>277</v>
      </c>
      <c r="C2" s="58" t="s">
        <v>2</v>
      </c>
      <c r="D2" s="58" t="s">
        <v>278</v>
      </c>
      <c r="E2" s="58" t="s">
        <v>279</v>
      </c>
      <c r="F2" s="58" t="s">
        <v>1</v>
      </c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</row>
    <row r="3" spans="1:42" s="7" customFormat="1" ht="114" customHeight="1">
      <c r="A3" s="65"/>
      <c r="B3" s="2" t="s">
        <v>417</v>
      </c>
      <c r="C3" s="2" t="s">
        <v>418</v>
      </c>
      <c r="D3" s="96">
        <v>160</v>
      </c>
      <c r="E3" s="125">
        <v>0</v>
      </c>
      <c r="F3" s="97">
        <f>E3*D3</f>
        <v>0</v>
      </c>
      <c r="G3" s="124" t="s">
        <v>250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</row>
    <row r="4" spans="1:42" s="7" customFormat="1" ht="114" customHeight="1">
      <c r="A4" s="65"/>
      <c r="B4" s="2" t="s">
        <v>435</v>
      </c>
      <c r="C4" s="2" t="s">
        <v>418</v>
      </c>
      <c r="D4" s="96">
        <v>160</v>
      </c>
      <c r="E4" s="125">
        <v>0</v>
      </c>
      <c r="F4" s="97">
        <f>E4*D4</f>
        <v>0</v>
      </c>
      <c r="G4" s="124" t="s">
        <v>250</v>
      </c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</row>
    <row r="5" spans="1:42" s="7" customFormat="1" ht="114" customHeight="1">
      <c r="A5" s="65"/>
      <c r="B5" s="2" t="s">
        <v>436</v>
      </c>
      <c r="C5" s="2" t="s">
        <v>418</v>
      </c>
      <c r="D5" s="96">
        <v>160</v>
      </c>
      <c r="E5" s="125">
        <v>0</v>
      </c>
      <c r="F5" s="97">
        <f>E5*D5</f>
        <v>0</v>
      </c>
      <c r="G5" s="124" t="s">
        <v>250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</row>
    <row r="6" spans="1:42" s="7" customFormat="1" ht="114" customHeight="1">
      <c r="A6" s="65"/>
      <c r="B6" s="98" t="s">
        <v>433</v>
      </c>
      <c r="C6" s="98" t="s">
        <v>367</v>
      </c>
      <c r="D6" s="96">
        <v>110</v>
      </c>
      <c r="E6" s="125">
        <v>0</v>
      </c>
      <c r="F6" s="97">
        <f t="shared" ref="F6:F10" si="0">E6*D6</f>
        <v>0</v>
      </c>
      <c r="G6" s="124" t="s">
        <v>250</v>
      </c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</row>
    <row r="7" spans="1:42" s="7" customFormat="1" ht="114" customHeight="1">
      <c r="A7" s="65"/>
      <c r="B7" s="98" t="s">
        <v>434</v>
      </c>
      <c r="C7" s="98" t="s">
        <v>367</v>
      </c>
      <c r="D7" s="96">
        <v>110</v>
      </c>
      <c r="E7" s="125">
        <v>0</v>
      </c>
      <c r="F7" s="97">
        <f t="shared" si="0"/>
        <v>0</v>
      </c>
      <c r="G7" s="124" t="s">
        <v>250</v>
      </c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</row>
    <row r="8" spans="1:42" s="7" customFormat="1" ht="114" customHeight="1">
      <c r="A8" s="65"/>
      <c r="B8" s="98" t="s">
        <v>437</v>
      </c>
      <c r="C8" s="98" t="s">
        <v>367</v>
      </c>
      <c r="D8" s="96">
        <v>110</v>
      </c>
      <c r="E8" s="125">
        <v>0</v>
      </c>
      <c r="F8" s="97">
        <f t="shared" ref="F8" si="1">E8*D8</f>
        <v>0</v>
      </c>
      <c r="G8" s="124" t="s">
        <v>250</v>
      </c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</row>
    <row r="9" spans="1:42" s="7" customFormat="1" ht="114" customHeight="1">
      <c r="A9" s="65"/>
      <c r="B9" s="98" t="s">
        <v>438</v>
      </c>
      <c r="C9" s="98" t="s">
        <v>367</v>
      </c>
      <c r="D9" s="96">
        <v>110</v>
      </c>
      <c r="E9" s="125">
        <v>0</v>
      </c>
      <c r="F9" s="97">
        <f t="shared" ref="F9" si="2">E9*D9</f>
        <v>0</v>
      </c>
      <c r="G9" s="124" t="s">
        <v>250</v>
      </c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</row>
    <row r="10" spans="1:42" s="7" customFormat="1" ht="123.75" customHeight="1">
      <c r="A10" s="65"/>
      <c r="B10" s="2" t="s">
        <v>432</v>
      </c>
      <c r="C10" s="2" t="s">
        <v>154</v>
      </c>
      <c r="D10" s="21">
        <v>60</v>
      </c>
      <c r="E10" s="37">
        <v>0</v>
      </c>
      <c r="F10" s="50">
        <f t="shared" si="0"/>
        <v>0</v>
      </c>
      <c r="G10" s="124" t="s">
        <v>250</v>
      </c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</row>
    <row r="11" spans="1:42" s="7" customFormat="1" ht="123.75" customHeight="1">
      <c r="A11" s="65"/>
      <c r="B11" s="2" t="s">
        <v>439</v>
      </c>
      <c r="C11" s="2" t="s">
        <v>154</v>
      </c>
      <c r="D11" s="21">
        <v>60</v>
      </c>
      <c r="E11" s="37">
        <v>0</v>
      </c>
      <c r="F11" s="50">
        <f t="shared" ref="F11" si="3">E11*D11</f>
        <v>0</v>
      </c>
      <c r="G11" s="124" t="s">
        <v>250</v>
      </c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</row>
    <row r="12" spans="1:42" s="7" customFormat="1" ht="126" customHeight="1">
      <c r="A12" s="9"/>
      <c r="B12" s="2" t="s">
        <v>412</v>
      </c>
      <c r="C12" s="2" t="s">
        <v>154</v>
      </c>
      <c r="D12" s="21">
        <v>60</v>
      </c>
      <c r="E12" s="37">
        <v>0</v>
      </c>
      <c r="F12" s="50">
        <f t="shared" ref="F12" si="4">E12*D12</f>
        <v>0</v>
      </c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</row>
    <row r="13" spans="1:42" s="7" customFormat="1" ht="126" customHeight="1">
      <c r="A13" s="9"/>
      <c r="B13" s="2" t="s">
        <v>281</v>
      </c>
      <c r="C13" s="2" t="s">
        <v>154</v>
      </c>
      <c r="D13" s="21">
        <v>60</v>
      </c>
      <c r="E13" s="37">
        <v>0</v>
      </c>
      <c r="F13" s="50">
        <f t="shared" ref="F13" si="5">E13*D13</f>
        <v>0</v>
      </c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</row>
    <row r="14" spans="1:42" s="7" customFormat="1" ht="126" customHeight="1">
      <c r="A14" s="9"/>
      <c r="B14" s="2" t="s">
        <v>440</v>
      </c>
      <c r="C14" s="2" t="s">
        <v>441</v>
      </c>
      <c r="D14" s="21">
        <v>23</v>
      </c>
      <c r="E14" s="37">
        <v>0</v>
      </c>
      <c r="F14" s="50">
        <f t="shared" ref="F14" si="6">E14*D14</f>
        <v>0</v>
      </c>
      <c r="G14" s="124" t="s">
        <v>250</v>
      </c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</row>
    <row r="15" spans="1:42" s="7" customFormat="1" ht="126" customHeight="1">
      <c r="A15" s="9"/>
      <c r="B15" s="2" t="s">
        <v>442</v>
      </c>
      <c r="C15" s="2" t="s">
        <v>441</v>
      </c>
      <c r="D15" s="21">
        <v>23</v>
      </c>
      <c r="E15" s="37">
        <v>0</v>
      </c>
      <c r="F15" s="50">
        <f t="shared" ref="F15:F18" si="7">E15*D15</f>
        <v>0</v>
      </c>
      <c r="G15" s="124" t="s">
        <v>250</v>
      </c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</row>
    <row r="16" spans="1:42" s="7" customFormat="1" ht="126" customHeight="1">
      <c r="A16" s="9"/>
      <c r="B16" s="2" t="s">
        <v>443</v>
      </c>
      <c r="C16" s="2" t="s">
        <v>453</v>
      </c>
      <c r="D16" s="74">
        <v>45</v>
      </c>
      <c r="E16" s="75"/>
      <c r="F16" s="74">
        <f t="shared" si="7"/>
        <v>0</v>
      </c>
      <c r="G16" s="124" t="s">
        <v>250</v>
      </c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</row>
    <row r="17" spans="1:42" s="7" customFormat="1" ht="126" customHeight="1">
      <c r="A17" s="9"/>
      <c r="B17" s="2" t="s">
        <v>445</v>
      </c>
      <c r="C17" s="2" t="s">
        <v>453</v>
      </c>
      <c r="D17" s="74">
        <v>45</v>
      </c>
      <c r="E17" s="75"/>
      <c r="F17" s="74">
        <f t="shared" si="7"/>
        <v>0</v>
      </c>
      <c r="G17" s="124" t="s">
        <v>250</v>
      </c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</row>
    <row r="18" spans="1:42" s="7" customFormat="1" ht="126" customHeight="1">
      <c r="A18" s="9"/>
      <c r="B18" s="2" t="s">
        <v>444</v>
      </c>
      <c r="C18" s="2" t="s">
        <v>453</v>
      </c>
      <c r="D18" s="74">
        <v>45</v>
      </c>
      <c r="E18" s="75">
        <v>0</v>
      </c>
      <c r="F18" s="74">
        <f t="shared" si="7"/>
        <v>0</v>
      </c>
      <c r="G18" s="124" t="s">
        <v>250</v>
      </c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</row>
    <row r="19" spans="1:42" s="7" customFormat="1" ht="126" customHeight="1">
      <c r="A19" s="9"/>
      <c r="B19" s="98" t="s">
        <v>446</v>
      </c>
      <c r="C19" s="16" t="s">
        <v>390</v>
      </c>
      <c r="D19" s="21">
        <v>120</v>
      </c>
      <c r="E19" s="37">
        <v>0</v>
      </c>
      <c r="F19" s="19">
        <f t="shared" ref="F19:F20" si="8">E19*D19</f>
        <v>0</v>
      </c>
      <c r="G19" s="124" t="s">
        <v>250</v>
      </c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</row>
    <row r="20" spans="1:42" s="7" customFormat="1" ht="126" customHeight="1">
      <c r="A20" s="9"/>
      <c r="B20" s="98" t="s">
        <v>447</v>
      </c>
      <c r="C20" s="16" t="s">
        <v>390</v>
      </c>
      <c r="D20" s="21">
        <v>120</v>
      </c>
      <c r="E20" s="37">
        <v>0</v>
      </c>
      <c r="F20" s="19">
        <f t="shared" si="8"/>
        <v>0</v>
      </c>
      <c r="G20" s="124" t="s">
        <v>250</v>
      </c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</row>
    <row r="21" spans="1:42" s="3" customFormat="1" ht="57.75" customHeight="1">
      <c r="A21" s="52"/>
      <c r="B21" s="53"/>
      <c r="C21" s="53"/>
      <c r="D21" s="54"/>
      <c r="E21" s="61" t="s">
        <v>280</v>
      </c>
      <c r="F21" s="37">
        <f>SUM(F3:F20)</f>
        <v>0</v>
      </c>
    </row>
    <row r="22" spans="1:42" s="3" customFormat="1" ht="89.25" customHeight="1">
      <c r="A22" s="52"/>
      <c r="B22" s="53"/>
      <c r="C22" s="53"/>
      <c r="D22" s="54"/>
      <c r="E22" s="61" t="s">
        <v>286</v>
      </c>
      <c r="F22" s="62">
        <f>'КОНВЕРТЫТ С ШОКОЛАДОМ'!F15+'ОТКРЫТКИ С ШОКОЛАДОМ'!F28+'НАБОР ШОКОЛАДА 12 КОНФЕТ'!F15+'ПОДАРОЧНЫЙ ЧАЙ'!F49+'ПОДАРОЧНЫЙ КОФЕ'!F23+'ОТКРЫТКИ С ПРЯНИКАМИ'!F11+'ОТКРЫТКИ С ЛЕДЕНЦАМИ'!F17+'КРЕМ-МЕД'!F13+'НОСКИ В БАНКЕ'!F13+'АРАХИСОВАЯ ПАСТА'!F11+ЭКОБАНТОНЧИКИ!F9+'НОВОГОДНЯЯ КОЛЛЕКЦИЯ'!F21+'КАРТОЧКИ С ШОКОЛАДОМ'!F11+'МИНИ-ОТКРЫТКИ С ШОКОЛАДОМ'!F7+'ШОКОЛАДНЫЕ МЕДАЛИ'!F19+'КОФЕ В СТАКАНАХ ПОДАРОЧНЫЙ'!F15</f>
        <v>130</v>
      </c>
    </row>
  </sheetData>
  <mergeCells count="1">
    <mergeCell ref="A1:F1"/>
  </mergeCells>
  <pageMargins left="0.7" right="0.7" top="0.75" bottom="0.75" header="0.3" footer="0.3"/>
  <pageSetup paperSize="256" orientation="portrait" horizontalDpi="203" verticalDpi="20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AS12"/>
  <sheetViews>
    <sheetView workbookViewId="0">
      <selection activeCell="G10" sqref="G10:H10"/>
    </sheetView>
  </sheetViews>
  <sheetFormatPr defaultRowHeight="15"/>
  <cols>
    <col min="1" max="1" width="23.42578125" customWidth="1"/>
    <col min="2" max="2" width="26.42578125" customWidth="1"/>
    <col min="3" max="3" width="29.7109375" customWidth="1"/>
    <col min="4" max="6" width="27.5703125" customWidth="1"/>
  </cols>
  <sheetData>
    <row r="1" spans="1:45" s="1" customFormat="1" ht="143.25" customHeight="1">
      <c r="A1" s="129"/>
      <c r="B1" s="130"/>
      <c r="C1" s="130"/>
      <c r="D1" s="130"/>
      <c r="E1" s="130"/>
      <c r="F1" s="131"/>
    </row>
    <row r="2" spans="1:45" s="1" customFormat="1" ht="47.25" customHeight="1">
      <c r="A2" s="132" t="s">
        <v>336</v>
      </c>
      <c r="B2" s="133"/>
      <c r="C2" s="133"/>
      <c r="D2" s="133"/>
      <c r="E2" s="133"/>
      <c r="F2" s="134"/>
    </row>
    <row r="3" spans="1:45" s="1" customFormat="1" ht="37.5" customHeight="1">
      <c r="A3" s="58" t="s">
        <v>0</v>
      </c>
      <c r="B3" s="58" t="s">
        <v>277</v>
      </c>
      <c r="C3" s="58" t="s">
        <v>2</v>
      </c>
      <c r="D3" s="58" t="s">
        <v>278</v>
      </c>
      <c r="E3" s="58" t="s">
        <v>279</v>
      </c>
      <c r="F3" s="58" t="s">
        <v>1</v>
      </c>
    </row>
    <row r="4" spans="1:45" s="23" customFormat="1" ht="116.25" customHeight="1">
      <c r="A4" s="65"/>
      <c r="B4" s="98" t="s">
        <v>368</v>
      </c>
      <c r="C4" s="98" t="s">
        <v>154</v>
      </c>
      <c r="D4" s="74">
        <v>60</v>
      </c>
      <c r="E4" s="74"/>
      <c r="F4" s="74">
        <f>E4*D4</f>
        <v>0</v>
      </c>
    </row>
    <row r="5" spans="1:45" s="23" customFormat="1" ht="111.75" customHeight="1">
      <c r="A5" s="65"/>
      <c r="B5" s="98" t="s">
        <v>370</v>
      </c>
      <c r="C5" s="98" t="s">
        <v>367</v>
      </c>
      <c r="D5" s="97">
        <v>110</v>
      </c>
      <c r="E5" s="93"/>
      <c r="F5" s="97">
        <f>E5*D5</f>
        <v>0</v>
      </c>
    </row>
    <row r="6" spans="1:45" s="67" customFormat="1" ht="112.5" customHeight="1">
      <c r="A6" s="79"/>
      <c r="B6" s="8" t="s">
        <v>335</v>
      </c>
      <c r="C6" s="8" t="s">
        <v>288</v>
      </c>
      <c r="D6" s="101">
        <v>90</v>
      </c>
      <c r="E6" s="102"/>
      <c r="F6" s="97">
        <f t="shared" ref="F6:F10" si="0">E6*D6</f>
        <v>0</v>
      </c>
      <c r="G6" s="80"/>
      <c r="H6" s="81"/>
      <c r="I6" s="135"/>
      <c r="J6" s="135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  <c r="AF6" s="69"/>
      <c r="AG6" s="69"/>
      <c r="AH6" s="69"/>
      <c r="AI6" s="69"/>
      <c r="AJ6" s="69"/>
      <c r="AK6" s="69"/>
      <c r="AL6" s="69"/>
      <c r="AM6" s="69"/>
      <c r="AN6" s="69"/>
      <c r="AO6" s="69"/>
      <c r="AP6" s="69"/>
      <c r="AQ6" s="69"/>
      <c r="AR6" s="69"/>
      <c r="AS6" s="69"/>
    </row>
    <row r="7" spans="1:45" s="85" customFormat="1" ht="96.75" customHeight="1">
      <c r="A7" s="82"/>
      <c r="B7" s="8" t="s">
        <v>37</v>
      </c>
      <c r="C7" s="8" t="s">
        <v>38</v>
      </c>
      <c r="D7" s="100">
        <v>65</v>
      </c>
      <c r="E7" s="103"/>
      <c r="F7" s="97">
        <f t="shared" si="0"/>
        <v>0</v>
      </c>
      <c r="G7" s="83"/>
      <c r="H7" s="84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6"/>
      <c r="AK7" s="86"/>
      <c r="AL7" s="86"/>
      <c r="AM7" s="86"/>
      <c r="AN7" s="86"/>
      <c r="AO7" s="86"/>
      <c r="AP7" s="86"/>
      <c r="AQ7" s="86"/>
    </row>
    <row r="8" spans="1:45" s="67" customFormat="1" ht="96.75" customHeight="1">
      <c r="A8" s="87"/>
      <c r="B8" s="12" t="s">
        <v>81</v>
      </c>
      <c r="C8" s="12" t="s">
        <v>82</v>
      </c>
      <c r="D8" s="99">
        <v>135</v>
      </c>
      <c r="E8" s="104"/>
      <c r="F8" s="97">
        <f t="shared" si="0"/>
        <v>0</v>
      </c>
      <c r="G8" s="136"/>
      <c r="H8" s="137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  <c r="AC8" s="69"/>
      <c r="AD8" s="69"/>
      <c r="AE8" s="69"/>
      <c r="AF8" s="69"/>
      <c r="AG8" s="69"/>
      <c r="AH8" s="69"/>
      <c r="AI8" s="69"/>
      <c r="AJ8" s="69"/>
      <c r="AK8" s="69"/>
      <c r="AL8" s="69"/>
      <c r="AM8" s="69"/>
      <c r="AN8" s="69"/>
      <c r="AO8" s="69"/>
      <c r="AP8" s="69"/>
      <c r="AQ8" s="69"/>
    </row>
    <row r="9" spans="1:45" s="67" customFormat="1" ht="96.75" customHeight="1">
      <c r="A9" s="79"/>
      <c r="B9" s="5" t="s">
        <v>93</v>
      </c>
      <c r="C9" s="5" t="s">
        <v>94</v>
      </c>
      <c r="D9" s="100">
        <v>135</v>
      </c>
      <c r="E9" s="102">
        <v>0</v>
      </c>
      <c r="F9" s="97">
        <f t="shared" si="0"/>
        <v>0</v>
      </c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  <c r="AF9" s="69"/>
      <c r="AG9" s="69"/>
      <c r="AH9" s="69"/>
      <c r="AI9" s="69"/>
      <c r="AJ9" s="69"/>
      <c r="AK9" s="69"/>
      <c r="AL9" s="69"/>
      <c r="AM9" s="69"/>
      <c r="AN9" s="69"/>
      <c r="AO9" s="69"/>
      <c r="AP9" s="69"/>
      <c r="AQ9" s="69"/>
    </row>
    <row r="10" spans="1:45" s="67" customFormat="1" ht="96.75" customHeight="1">
      <c r="A10" s="79"/>
      <c r="B10" s="5" t="s">
        <v>83</v>
      </c>
      <c r="C10" s="5" t="s">
        <v>84</v>
      </c>
      <c r="D10" s="101">
        <v>135</v>
      </c>
      <c r="E10" s="102"/>
      <c r="F10" s="97">
        <f t="shared" si="0"/>
        <v>0</v>
      </c>
      <c r="G10" s="138"/>
      <c r="H10" s="137"/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  <c r="AC10" s="69"/>
      <c r="AD10" s="69"/>
      <c r="AE10" s="69"/>
      <c r="AF10" s="69"/>
      <c r="AG10" s="69"/>
      <c r="AH10" s="69"/>
      <c r="AI10" s="69"/>
      <c r="AJ10" s="69"/>
      <c r="AK10" s="69"/>
      <c r="AL10" s="69"/>
      <c r="AM10" s="69"/>
      <c r="AN10" s="69"/>
      <c r="AO10" s="69"/>
      <c r="AP10" s="69"/>
      <c r="AQ10" s="69"/>
    </row>
    <row r="11" spans="1:45" s="3" customFormat="1" ht="57.75" customHeight="1">
      <c r="A11" s="52"/>
      <c r="B11" s="53"/>
      <c r="C11" s="53"/>
      <c r="D11" s="54"/>
      <c r="E11" s="61" t="s">
        <v>280</v>
      </c>
      <c r="F11" s="37">
        <f>SUM(F5:F10)</f>
        <v>0</v>
      </c>
    </row>
    <row r="12" spans="1:45" s="3" customFormat="1" ht="89.25" customHeight="1">
      <c r="A12" s="52"/>
      <c r="B12" s="53"/>
      <c r="C12" s="53"/>
      <c r="D12" s="54"/>
      <c r="E12" s="61" t="s">
        <v>286</v>
      </c>
      <c r="F12" s="62">
        <f>'23 февраля'!F34+'КОНВЕРТЫТ С ШОКОЛАДОМ'!F15+'ДЕТСКИЕ ИГРЫ'!F50+'ПОДАРОЧНЫЙ ЧАЙ'!F49+'ПОДАРОЧНЫЙ КОФЕ'!F23+'ОТКРЫТКИ С ШОКОЛАДОМ'!F28+'ОТКРЫТКИ С ПРЯНИКАМИ'!F11+'ОТКРЫТКИ С ЛЕДЕНЦАМИ'!F17+'КРЕМ-МЕД'!F13+'НОСКИ В БАНКЕ'!F13+'АРАХИСОВАЯ ПАСТА'!F11+ЭКОБАНТОНЧИКИ!F9</f>
        <v>0</v>
      </c>
    </row>
  </sheetData>
  <mergeCells count="5">
    <mergeCell ref="A1:F1"/>
    <mergeCell ref="A2:F2"/>
    <mergeCell ref="I6:J6"/>
    <mergeCell ref="G8:H8"/>
    <mergeCell ref="G10:H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AS35"/>
  <sheetViews>
    <sheetView topLeftCell="A7" workbookViewId="0">
      <selection activeCell="B7" sqref="B7:F7"/>
    </sheetView>
  </sheetViews>
  <sheetFormatPr defaultRowHeight="15"/>
  <cols>
    <col min="1" max="1" width="30.42578125" customWidth="1"/>
    <col min="2" max="2" width="31.5703125" customWidth="1"/>
    <col min="3" max="3" width="48.28515625" customWidth="1"/>
    <col min="4" max="6" width="27.28515625" customWidth="1"/>
  </cols>
  <sheetData>
    <row r="1" spans="1:45" s="1" customFormat="1" ht="47.25" customHeight="1">
      <c r="A1" s="132" t="s">
        <v>362</v>
      </c>
      <c r="B1" s="133"/>
      <c r="C1" s="133"/>
      <c r="D1" s="133"/>
      <c r="E1" s="133"/>
      <c r="F1" s="134"/>
    </row>
    <row r="2" spans="1:45" s="1" customFormat="1" ht="37.5" customHeight="1">
      <c r="A2" s="58" t="s">
        <v>0</v>
      </c>
      <c r="B2" s="58" t="s">
        <v>277</v>
      </c>
      <c r="C2" s="58" t="s">
        <v>2</v>
      </c>
      <c r="D2" s="58" t="s">
        <v>278</v>
      </c>
      <c r="E2" s="58" t="s">
        <v>279</v>
      </c>
      <c r="F2" s="58" t="s">
        <v>1</v>
      </c>
    </row>
    <row r="3" spans="1:45" s="1" customFormat="1" ht="118.5" customHeight="1">
      <c r="A3" s="65"/>
      <c r="B3" s="98" t="s">
        <v>364</v>
      </c>
      <c r="C3" s="5" t="s">
        <v>157</v>
      </c>
      <c r="D3" s="96">
        <v>120</v>
      </c>
      <c r="E3" s="97"/>
      <c r="F3" s="97">
        <f>D3*E3</f>
        <v>0</v>
      </c>
    </row>
    <row r="4" spans="1:45" s="1" customFormat="1" ht="117" customHeight="1">
      <c r="A4" s="65"/>
      <c r="B4" s="98" t="s">
        <v>365</v>
      </c>
      <c r="C4" s="5" t="s">
        <v>157</v>
      </c>
      <c r="D4" s="96">
        <v>120</v>
      </c>
      <c r="E4" s="97"/>
      <c r="F4" s="97">
        <f t="shared" ref="F4:F33" si="0">D4*E4</f>
        <v>0</v>
      </c>
    </row>
    <row r="5" spans="1:45" s="1" customFormat="1" ht="123" customHeight="1">
      <c r="A5" s="65"/>
      <c r="B5" s="98" t="s">
        <v>385</v>
      </c>
      <c r="C5" s="5" t="s">
        <v>157</v>
      </c>
      <c r="D5" s="96">
        <v>120</v>
      </c>
      <c r="E5" s="97"/>
      <c r="F5" s="97">
        <f t="shared" ref="F5:F6" si="1">D5*E5</f>
        <v>0</v>
      </c>
    </row>
    <row r="6" spans="1:45" s="1" customFormat="1" ht="117" customHeight="1">
      <c r="A6" s="65"/>
      <c r="B6" s="98" t="s">
        <v>386</v>
      </c>
      <c r="C6" s="5" t="s">
        <v>157</v>
      </c>
      <c r="D6" s="96">
        <v>120</v>
      </c>
      <c r="E6" s="97"/>
      <c r="F6" s="97">
        <f t="shared" si="1"/>
        <v>0</v>
      </c>
    </row>
    <row r="7" spans="1:45" s="1" customFormat="1" ht="117" customHeight="1">
      <c r="A7" s="65"/>
      <c r="B7" s="98" t="s">
        <v>366</v>
      </c>
      <c r="C7" s="98" t="s">
        <v>367</v>
      </c>
      <c r="D7" s="96">
        <v>110</v>
      </c>
      <c r="E7" s="97"/>
      <c r="F7" s="97">
        <f t="shared" si="0"/>
        <v>0</v>
      </c>
    </row>
    <row r="8" spans="1:45" s="1" customFormat="1" ht="110.25" customHeight="1">
      <c r="A8" s="65"/>
      <c r="B8" s="98" t="s">
        <v>363</v>
      </c>
      <c r="C8" s="98" t="s">
        <v>154</v>
      </c>
      <c r="D8" s="96">
        <v>60</v>
      </c>
      <c r="E8" s="97"/>
      <c r="F8" s="97">
        <f t="shared" si="0"/>
        <v>0</v>
      </c>
    </row>
    <row r="9" spans="1:45" s="1" customFormat="1" ht="105.75" customHeight="1">
      <c r="A9" s="65"/>
      <c r="B9" s="98" t="s">
        <v>334</v>
      </c>
      <c r="C9" s="98" t="s">
        <v>154</v>
      </c>
      <c r="D9" s="96">
        <v>60</v>
      </c>
      <c r="E9" s="97"/>
      <c r="F9" s="97">
        <f t="shared" si="0"/>
        <v>0</v>
      </c>
    </row>
    <row r="10" spans="1:45" s="1" customFormat="1" ht="105.75" customHeight="1">
      <c r="A10" s="65"/>
      <c r="B10" s="98" t="s">
        <v>333</v>
      </c>
      <c r="C10" s="98" t="s">
        <v>154</v>
      </c>
      <c r="D10" s="96">
        <v>60</v>
      </c>
      <c r="E10" s="97"/>
      <c r="F10" s="97">
        <f t="shared" si="0"/>
        <v>0</v>
      </c>
    </row>
    <row r="11" spans="1:45" s="69" customFormat="1" ht="124.9" customHeight="1">
      <c r="A11" s="79"/>
      <c r="B11" s="5" t="s">
        <v>337</v>
      </c>
      <c r="C11" s="5" t="s">
        <v>338</v>
      </c>
      <c r="D11" s="99">
        <v>135</v>
      </c>
      <c r="E11" s="94"/>
      <c r="F11" s="97">
        <f t="shared" si="0"/>
        <v>0</v>
      </c>
      <c r="I11" s="88"/>
    </row>
    <row r="12" spans="1:45" s="69" customFormat="1" ht="124.9" customHeight="1">
      <c r="A12" s="79"/>
      <c r="B12" s="5" t="s">
        <v>339</v>
      </c>
      <c r="C12" s="5" t="s">
        <v>340</v>
      </c>
      <c r="D12" s="99">
        <v>135</v>
      </c>
      <c r="E12" s="94"/>
      <c r="F12" s="97">
        <f t="shared" si="0"/>
        <v>0</v>
      </c>
      <c r="I12" s="88"/>
    </row>
    <row r="13" spans="1:45" s="69" customFormat="1" ht="124.9" customHeight="1">
      <c r="A13" s="79"/>
      <c r="B13" s="5" t="s">
        <v>341</v>
      </c>
      <c r="C13" s="5" t="s">
        <v>342</v>
      </c>
      <c r="D13" s="99">
        <v>135</v>
      </c>
      <c r="E13" s="94"/>
      <c r="F13" s="97">
        <f t="shared" si="0"/>
        <v>0</v>
      </c>
      <c r="I13" s="88"/>
    </row>
    <row r="14" spans="1:45" s="69" customFormat="1" ht="124.9" customHeight="1">
      <c r="A14" s="79"/>
      <c r="B14" s="5" t="s">
        <v>343</v>
      </c>
      <c r="C14" s="5" t="s">
        <v>344</v>
      </c>
      <c r="D14" s="99">
        <v>135</v>
      </c>
      <c r="E14" s="94"/>
      <c r="F14" s="97">
        <f t="shared" si="0"/>
        <v>0</v>
      </c>
      <c r="I14" s="88"/>
    </row>
    <row r="15" spans="1:45" s="67" customFormat="1" ht="124.9" customHeight="1">
      <c r="A15" s="79"/>
      <c r="B15" s="5" t="s">
        <v>91</v>
      </c>
      <c r="C15" s="5" t="s">
        <v>92</v>
      </c>
      <c r="D15" s="100">
        <v>135</v>
      </c>
      <c r="E15" s="95"/>
      <c r="F15" s="97">
        <f t="shared" si="0"/>
        <v>0</v>
      </c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  <c r="AC15" s="69"/>
      <c r="AD15" s="69"/>
      <c r="AE15" s="69"/>
      <c r="AF15" s="69"/>
      <c r="AG15" s="69"/>
      <c r="AH15" s="69"/>
      <c r="AI15" s="69"/>
      <c r="AJ15" s="69"/>
      <c r="AK15" s="69"/>
      <c r="AL15" s="69"/>
      <c r="AM15" s="69"/>
      <c r="AN15" s="69"/>
      <c r="AO15" s="69"/>
      <c r="AP15" s="69"/>
      <c r="AQ15" s="69"/>
    </row>
    <row r="16" spans="1:45" s="67" customFormat="1" ht="124.9" customHeight="1">
      <c r="A16" s="79"/>
      <c r="B16" s="8" t="s">
        <v>305</v>
      </c>
      <c r="C16" s="8" t="s">
        <v>304</v>
      </c>
      <c r="D16" s="101">
        <v>135</v>
      </c>
      <c r="E16" s="94"/>
      <c r="F16" s="97">
        <f t="shared" si="0"/>
        <v>0</v>
      </c>
      <c r="G16" s="89"/>
      <c r="H16" s="68"/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  <c r="AC16" s="69"/>
      <c r="AD16" s="69"/>
      <c r="AE16" s="69"/>
      <c r="AF16" s="69"/>
      <c r="AG16" s="69"/>
      <c r="AH16" s="69"/>
      <c r="AI16" s="69"/>
      <c r="AJ16" s="69"/>
      <c r="AK16" s="69"/>
      <c r="AL16" s="69"/>
      <c r="AM16" s="69"/>
      <c r="AN16" s="69"/>
      <c r="AO16" s="69"/>
      <c r="AP16" s="69"/>
      <c r="AQ16" s="69"/>
      <c r="AR16" s="69"/>
      <c r="AS16" s="69"/>
    </row>
    <row r="17" spans="1:45" s="67" customFormat="1" ht="124.9" customHeight="1">
      <c r="A17" s="79"/>
      <c r="B17" s="5" t="s">
        <v>85</v>
      </c>
      <c r="C17" s="5" t="s">
        <v>86</v>
      </c>
      <c r="D17" s="100">
        <v>135</v>
      </c>
      <c r="E17" s="95"/>
      <c r="F17" s="97">
        <f t="shared" si="0"/>
        <v>0</v>
      </c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  <c r="AC17" s="69"/>
      <c r="AD17" s="69"/>
      <c r="AE17" s="69"/>
      <c r="AF17" s="69"/>
      <c r="AG17" s="69"/>
      <c r="AH17" s="69"/>
      <c r="AI17" s="69"/>
      <c r="AJ17" s="69"/>
      <c r="AK17" s="69"/>
      <c r="AL17" s="69"/>
      <c r="AM17" s="69"/>
      <c r="AN17" s="69"/>
      <c r="AO17" s="69"/>
      <c r="AP17" s="69"/>
      <c r="AQ17" s="69"/>
    </row>
    <row r="18" spans="1:45" s="67" customFormat="1" ht="124.9" customHeight="1">
      <c r="A18" s="79"/>
      <c r="B18" s="5" t="s">
        <v>97</v>
      </c>
      <c r="C18" s="5" t="s">
        <v>98</v>
      </c>
      <c r="D18" s="100">
        <v>135</v>
      </c>
      <c r="E18" s="95"/>
      <c r="F18" s="97">
        <f t="shared" si="0"/>
        <v>0</v>
      </c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  <c r="AC18" s="69"/>
      <c r="AD18" s="69"/>
      <c r="AE18" s="69"/>
      <c r="AF18" s="69"/>
      <c r="AG18" s="69"/>
      <c r="AH18" s="69"/>
      <c r="AI18" s="69"/>
      <c r="AJ18" s="69"/>
      <c r="AK18" s="69"/>
      <c r="AL18" s="69"/>
      <c r="AM18" s="69"/>
      <c r="AN18" s="69"/>
      <c r="AO18" s="69"/>
      <c r="AP18" s="69"/>
      <c r="AQ18" s="69"/>
    </row>
    <row r="19" spans="1:45" s="69" customFormat="1" ht="124.9" customHeight="1">
      <c r="A19" s="87"/>
      <c r="B19" s="46" t="s">
        <v>345</v>
      </c>
      <c r="C19" s="46" t="s">
        <v>346</v>
      </c>
      <c r="D19" s="101">
        <v>190</v>
      </c>
      <c r="E19" s="94"/>
      <c r="F19" s="97">
        <f t="shared" si="0"/>
        <v>0</v>
      </c>
      <c r="G19" s="89"/>
      <c r="H19" s="68"/>
      <c r="I19" s="88"/>
    </row>
    <row r="20" spans="1:45" s="69" customFormat="1" ht="124.9" customHeight="1">
      <c r="A20" s="90"/>
      <c r="B20" s="8" t="s">
        <v>347</v>
      </c>
      <c r="C20" s="46" t="s">
        <v>348</v>
      </c>
      <c r="D20" s="101">
        <v>190</v>
      </c>
      <c r="E20" s="94"/>
      <c r="F20" s="97">
        <f t="shared" si="0"/>
        <v>0</v>
      </c>
      <c r="G20" s="89"/>
      <c r="H20" s="68"/>
      <c r="I20" s="81"/>
      <c r="J20" s="81"/>
    </row>
    <row r="21" spans="1:45" s="69" customFormat="1" ht="124.9" customHeight="1">
      <c r="A21" s="87"/>
      <c r="B21" s="12" t="s">
        <v>69</v>
      </c>
      <c r="C21" s="12" t="s">
        <v>349</v>
      </c>
      <c r="D21" s="101">
        <v>190</v>
      </c>
      <c r="E21" s="95"/>
      <c r="F21" s="97">
        <f t="shared" si="0"/>
        <v>0</v>
      </c>
      <c r="I21" s="88"/>
    </row>
    <row r="22" spans="1:45" s="67" customFormat="1" ht="124.9" customHeight="1">
      <c r="A22" s="90"/>
      <c r="B22" s="5" t="s">
        <v>53</v>
      </c>
      <c r="C22" s="5" t="s">
        <v>54</v>
      </c>
      <c r="D22" s="100">
        <v>235</v>
      </c>
      <c r="E22" s="95"/>
      <c r="F22" s="97">
        <f t="shared" si="0"/>
        <v>0</v>
      </c>
      <c r="G22" s="80"/>
      <c r="H22" s="91"/>
      <c r="I22" s="69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  <c r="AC22" s="69"/>
      <c r="AD22" s="69"/>
      <c r="AE22" s="69"/>
      <c r="AF22" s="69"/>
      <c r="AG22" s="69"/>
      <c r="AH22" s="69"/>
      <c r="AI22" s="69"/>
      <c r="AJ22" s="69"/>
      <c r="AK22" s="69"/>
      <c r="AL22" s="69"/>
      <c r="AM22" s="69"/>
      <c r="AN22" s="69"/>
      <c r="AO22" s="69"/>
      <c r="AP22" s="69"/>
      <c r="AQ22" s="69"/>
    </row>
    <row r="23" spans="1:45" s="69" customFormat="1" ht="124.9" customHeight="1">
      <c r="A23" s="90"/>
      <c r="B23" s="5" t="s">
        <v>350</v>
      </c>
      <c r="C23" s="5" t="s">
        <v>351</v>
      </c>
      <c r="D23" s="100">
        <v>235</v>
      </c>
      <c r="E23" s="95"/>
      <c r="F23" s="97">
        <f t="shared" si="0"/>
        <v>0</v>
      </c>
      <c r="G23" s="80"/>
      <c r="H23" s="81"/>
      <c r="I23" s="88"/>
    </row>
    <row r="24" spans="1:45" s="86" customFormat="1" ht="124.9" customHeight="1">
      <c r="A24" s="82"/>
      <c r="B24" s="8" t="s">
        <v>352</v>
      </c>
      <c r="C24" s="8" t="s">
        <v>353</v>
      </c>
      <c r="D24" s="100">
        <v>65</v>
      </c>
      <c r="E24" s="94"/>
      <c r="F24" s="97">
        <f t="shared" si="0"/>
        <v>0</v>
      </c>
      <c r="G24" s="83"/>
      <c r="H24" s="84"/>
      <c r="I24" s="92"/>
    </row>
    <row r="25" spans="1:45" s="86" customFormat="1" ht="124.9" customHeight="1">
      <c r="A25" s="82"/>
      <c r="B25" s="8" t="s">
        <v>354</v>
      </c>
      <c r="C25" s="8" t="s">
        <v>42</v>
      </c>
      <c r="D25" s="100">
        <v>65</v>
      </c>
      <c r="E25" s="94"/>
      <c r="F25" s="97">
        <f t="shared" si="0"/>
        <v>0</v>
      </c>
      <c r="G25" s="83"/>
      <c r="H25" s="84"/>
      <c r="I25" s="92"/>
    </row>
    <row r="26" spans="1:45" s="85" customFormat="1" ht="125.1" customHeight="1">
      <c r="A26" s="82"/>
      <c r="B26" s="8" t="s">
        <v>41</v>
      </c>
      <c r="C26" s="8" t="s">
        <v>42</v>
      </c>
      <c r="D26" s="100">
        <v>65</v>
      </c>
      <c r="E26" s="94"/>
      <c r="F26" s="97">
        <f t="shared" si="0"/>
        <v>0</v>
      </c>
      <c r="G26" s="83"/>
      <c r="H26" s="84"/>
      <c r="K26" s="86"/>
      <c r="L26" s="86"/>
      <c r="M26" s="86"/>
      <c r="N26" s="86"/>
      <c r="O26" s="86"/>
      <c r="P26" s="86"/>
      <c r="Q26" s="86"/>
      <c r="R26" s="86"/>
      <c r="S26" s="86"/>
      <c r="T26" s="86"/>
      <c r="U26" s="86"/>
      <c r="V26" s="86"/>
      <c r="W26" s="86"/>
      <c r="X26" s="86"/>
      <c r="Y26" s="86"/>
      <c r="Z26" s="86"/>
      <c r="AA26" s="86"/>
      <c r="AB26" s="86"/>
      <c r="AC26" s="86"/>
      <c r="AD26" s="86"/>
      <c r="AE26" s="86"/>
      <c r="AF26" s="86"/>
      <c r="AG26" s="86"/>
      <c r="AH26" s="86"/>
      <c r="AI26" s="86"/>
      <c r="AJ26" s="86"/>
      <c r="AK26" s="86"/>
      <c r="AL26" s="86"/>
      <c r="AM26" s="86"/>
      <c r="AN26" s="86"/>
      <c r="AO26" s="86"/>
      <c r="AP26" s="86"/>
      <c r="AQ26" s="86"/>
      <c r="AR26" s="86"/>
      <c r="AS26" s="86"/>
    </row>
    <row r="27" spans="1:45" s="69" customFormat="1" ht="125.1" customHeight="1">
      <c r="A27" s="79"/>
      <c r="B27" s="8" t="s">
        <v>355</v>
      </c>
      <c r="C27" s="8" t="s">
        <v>356</v>
      </c>
      <c r="D27" s="101">
        <v>90</v>
      </c>
      <c r="E27" s="95"/>
      <c r="F27" s="97">
        <f t="shared" si="0"/>
        <v>0</v>
      </c>
      <c r="G27" s="80"/>
      <c r="H27" s="81"/>
      <c r="I27" s="81"/>
      <c r="J27" s="81"/>
    </row>
    <row r="28" spans="1:45" s="67" customFormat="1" ht="125.1" customHeight="1">
      <c r="A28" s="79"/>
      <c r="B28" s="8" t="s">
        <v>289</v>
      </c>
      <c r="C28" s="8" t="s">
        <v>288</v>
      </c>
      <c r="D28" s="101">
        <v>90</v>
      </c>
      <c r="E28" s="95"/>
      <c r="F28" s="97">
        <f t="shared" si="0"/>
        <v>0</v>
      </c>
      <c r="G28" s="80"/>
      <c r="H28" s="81"/>
      <c r="I28" s="135"/>
      <c r="J28" s="135"/>
      <c r="K28" s="69"/>
      <c r="L28" s="69"/>
      <c r="M28" s="69"/>
      <c r="N28" s="69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  <c r="AC28" s="69"/>
      <c r="AD28" s="69"/>
      <c r="AE28" s="69"/>
      <c r="AF28" s="69"/>
      <c r="AG28" s="69"/>
      <c r="AH28" s="69"/>
      <c r="AI28" s="69"/>
      <c r="AJ28" s="69"/>
      <c r="AK28" s="69"/>
      <c r="AL28" s="69"/>
      <c r="AM28" s="69"/>
      <c r="AN28" s="69"/>
      <c r="AO28" s="69"/>
      <c r="AP28" s="69"/>
      <c r="AQ28" s="69"/>
      <c r="AR28" s="69"/>
      <c r="AS28" s="69"/>
    </row>
    <row r="29" spans="1:45" s="67" customFormat="1" ht="125.1" customHeight="1">
      <c r="A29" s="79"/>
      <c r="B29" s="8" t="s">
        <v>357</v>
      </c>
      <c r="C29" s="8" t="s">
        <v>288</v>
      </c>
      <c r="D29" s="101">
        <v>90</v>
      </c>
      <c r="E29" s="95"/>
      <c r="F29" s="97">
        <f t="shared" si="0"/>
        <v>0</v>
      </c>
      <c r="G29" s="80"/>
      <c r="H29" s="81"/>
      <c r="I29" s="135"/>
      <c r="J29" s="135"/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  <c r="AC29" s="69"/>
      <c r="AD29" s="69"/>
      <c r="AE29" s="69"/>
      <c r="AF29" s="69"/>
      <c r="AG29" s="69"/>
      <c r="AH29" s="69"/>
      <c r="AI29" s="69"/>
      <c r="AJ29" s="69"/>
      <c r="AK29" s="69"/>
      <c r="AL29" s="69"/>
      <c r="AM29" s="69"/>
      <c r="AN29" s="69"/>
      <c r="AO29" s="69"/>
      <c r="AP29" s="69"/>
      <c r="AQ29" s="69"/>
      <c r="AR29" s="69"/>
      <c r="AS29" s="69"/>
    </row>
    <row r="30" spans="1:45" s="67" customFormat="1" ht="125.1" customHeight="1">
      <c r="A30" s="90"/>
      <c r="B30" s="8" t="s">
        <v>358</v>
      </c>
      <c r="C30" s="8" t="s">
        <v>359</v>
      </c>
      <c r="D30" s="101">
        <v>78</v>
      </c>
      <c r="E30" s="95">
        <v>0</v>
      </c>
      <c r="F30" s="97">
        <f t="shared" si="0"/>
        <v>0</v>
      </c>
      <c r="G30" s="80"/>
      <c r="H30" s="81"/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  <c r="AC30" s="69"/>
      <c r="AD30" s="69"/>
      <c r="AE30" s="69"/>
      <c r="AF30" s="69"/>
      <c r="AG30" s="69"/>
      <c r="AH30" s="69"/>
      <c r="AI30" s="69"/>
      <c r="AJ30" s="69"/>
      <c r="AK30" s="69"/>
      <c r="AL30" s="69"/>
      <c r="AM30" s="69"/>
      <c r="AN30" s="69"/>
      <c r="AO30" s="69"/>
      <c r="AP30" s="69"/>
      <c r="AQ30" s="69"/>
      <c r="AR30" s="69"/>
      <c r="AS30" s="69"/>
    </row>
    <row r="31" spans="1:45" s="69" customFormat="1" ht="125.1" customHeight="1">
      <c r="A31" s="90"/>
      <c r="B31" s="5" t="s">
        <v>360</v>
      </c>
      <c r="C31" s="5" t="s">
        <v>361</v>
      </c>
      <c r="D31" s="100">
        <v>750</v>
      </c>
      <c r="E31" s="95"/>
      <c r="F31" s="97">
        <f t="shared" si="0"/>
        <v>0</v>
      </c>
      <c r="I31" s="88"/>
    </row>
    <row r="32" spans="1:45" s="67" customFormat="1" ht="125.1" customHeight="1">
      <c r="A32" s="90"/>
      <c r="B32" s="5" t="s">
        <v>17</v>
      </c>
      <c r="C32" s="5" t="s">
        <v>18</v>
      </c>
      <c r="D32" s="100">
        <v>750</v>
      </c>
      <c r="E32" s="95"/>
      <c r="F32" s="97">
        <f t="shared" si="0"/>
        <v>0</v>
      </c>
      <c r="G32" s="69"/>
      <c r="H32" s="69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  <c r="AC32" s="69"/>
      <c r="AD32" s="69"/>
      <c r="AE32" s="69"/>
      <c r="AF32" s="69"/>
      <c r="AG32" s="69"/>
      <c r="AH32" s="69"/>
      <c r="AI32" s="69"/>
      <c r="AJ32" s="69"/>
      <c r="AK32" s="69"/>
      <c r="AL32" s="69"/>
      <c r="AM32" s="69"/>
      <c r="AN32" s="69"/>
      <c r="AO32" s="69"/>
      <c r="AP32" s="69"/>
      <c r="AQ32" s="69"/>
    </row>
    <row r="33" spans="1:43" s="67" customFormat="1" ht="125.1" customHeight="1">
      <c r="A33" s="90"/>
      <c r="B33" s="5" t="s">
        <v>147</v>
      </c>
      <c r="C33" s="5" t="s">
        <v>148</v>
      </c>
      <c r="D33" s="100">
        <v>425</v>
      </c>
      <c r="E33" s="95"/>
      <c r="F33" s="97">
        <f t="shared" si="0"/>
        <v>0</v>
      </c>
      <c r="G33" s="69"/>
      <c r="H33" s="69"/>
      <c r="I33" s="69"/>
      <c r="J33" s="69"/>
      <c r="K33" s="69"/>
      <c r="L33" s="69"/>
      <c r="M33" s="69"/>
      <c r="N33" s="69"/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  <c r="AC33" s="69"/>
      <c r="AD33" s="69"/>
      <c r="AE33" s="69"/>
      <c r="AF33" s="69"/>
      <c r="AG33" s="69"/>
      <c r="AH33" s="69"/>
      <c r="AI33" s="69"/>
      <c r="AJ33" s="69"/>
      <c r="AK33" s="69"/>
      <c r="AL33" s="69"/>
      <c r="AM33" s="69"/>
      <c r="AN33" s="69"/>
      <c r="AO33" s="69"/>
      <c r="AP33" s="69"/>
      <c r="AQ33" s="69"/>
    </row>
    <row r="34" spans="1:43" s="3" customFormat="1" ht="57.75" customHeight="1">
      <c r="A34" s="52"/>
      <c r="B34" s="53"/>
      <c r="C34" s="53"/>
      <c r="D34" s="54"/>
      <c r="E34" s="61" t="s">
        <v>280</v>
      </c>
      <c r="F34" s="37">
        <f>SUM(F3:F33)</f>
        <v>0</v>
      </c>
    </row>
    <row r="35" spans="1:43" s="3" customFormat="1" ht="89.25" customHeight="1">
      <c r="A35" s="52"/>
      <c r="B35" s="53"/>
      <c r="C35" s="53"/>
      <c r="D35" s="54"/>
      <c r="E35" s="61" t="s">
        <v>286</v>
      </c>
      <c r="F35" s="62">
        <f>'14 февраля'!F12</f>
        <v>0</v>
      </c>
    </row>
  </sheetData>
  <mergeCells count="3">
    <mergeCell ref="I28:J28"/>
    <mergeCell ref="I29:J29"/>
    <mergeCell ref="A1:F1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F0"/>
  </sheetPr>
  <dimension ref="A1:AG51"/>
  <sheetViews>
    <sheetView topLeftCell="A46" workbookViewId="0">
      <selection activeCell="C53" sqref="C53"/>
    </sheetView>
  </sheetViews>
  <sheetFormatPr defaultRowHeight="15"/>
  <cols>
    <col min="1" max="1" width="23" customWidth="1"/>
    <col min="2" max="2" width="35" style="14" customWidth="1"/>
    <col min="3" max="3" width="80.85546875" style="14" customWidth="1"/>
    <col min="4" max="4" width="24.7109375" customWidth="1"/>
    <col min="5" max="5" width="24.28515625" style="59" customWidth="1"/>
    <col min="6" max="6" width="20.42578125" customWidth="1"/>
    <col min="7" max="7" width="26.140625" hidden="1" customWidth="1"/>
  </cols>
  <sheetData>
    <row r="1" spans="1:33" s="1" customFormat="1" ht="47.25" customHeight="1">
      <c r="A1" s="132" t="s">
        <v>228</v>
      </c>
      <c r="B1" s="133"/>
      <c r="C1" s="133"/>
      <c r="D1" s="133"/>
      <c r="E1" s="133"/>
      <c r="F1" s="134"/>
    </row>
    <row r="2" spans="1:33" s="1" customFormat="1" ht="37.5" customHeight="1">
      <c r="A2" s="58" t="s">
        <v>0</v>
      </c>
      <c r="B2" s="58" t="s">
        <v>277</v>
      </c>
      <c r="C2" s="58" t="s">
        <v>2</v>
      </c>
      <c r="D2" s="58" t="s">
        <v>278</v>
      </c>
      <c r="E2" s="58" t="s">
        <v>279</v>
      </c>
      <c r="F2" s="58" t="s">
        <v>1</v>
      </c>
    </row>
    <row r="3" spans="1:33" s="23" customFormat="1" ht="113.25" customHeight="1">
      <c r="A3" s="65"/>
      <c r="B3" s="105" t="s">
        <v>383</v>
      </c>
      <c r="C3" s="113" t="s">
        <v>382</v>
      </c>
      <c r="D3" s="74">
        <v>890</v>
      </c>
      <c r="E3" s="58"/>
      <c r="F3" s="122">
        <f>E3*D3</f>
        <v>0</v>
      </c>
    </row>
    <row r="4" spans="1:33" s="23" customFormat="1" ht="113.25" customHeight="1">
      <c r="A4" s="65"/>
      <c r="B4" s="105" t="s">
        <v>384</v>
      </c>
      <c r="C4" s="114" t="s">
        <v>381</v>
      </c>
      <c r="D4" s="74">
        <v>320</v>
      </c>
      <c r="E4" s="58"/>
      <c r="F4" s="122">
        <f t="shared" ref="F4:F49" si="0">E4*D4</f>
        <v>0</v>
      </c>
    </row>
    <row r="5" spans="1:33" s="1" customFormat="1" ht="105" customHeight="1">
      <c r="A5" s="31"/>
      <c r="B5" s="110" t="s">
        <v>249</v>
      </c>
      <c r="C5" s="115" t="s">
        <v>282</v>
      </c>
      <c r="D5" s="33">
        <v>189</v>
      </c>
      <c r="E5" s="27">
        <v>0</v>
      </c>
      <c r="F5" s="122">
        <f t="shared" si="0"/>
        <v>0</v>
      </c>
      <c r="G5" s="64" t="s">
        <v>250</v>
      </c>
    </row>
    <row r="6" spans="1:33" s="1" customFormat="1" ht="105" customHeight="1">
      <c r="A6" s="31"/>
      <c r="B6" s="110" t="s">
        <v>251</v>
      </c>
      <c r="C6" s="115" t="s">
        <v>283</v>
      </c>
      <c r="D6" s="33">
        <v>189</v>
      </c>
      <c r="E6" s="27">
        <v>0</v>
      </c>
      <c r="F6" s="122">
        <f t="shared" si="0"/>
        <v>0</v>
      </c>
      <c r="G6" s="64" t="s">
        <v>250</v>
      </c>
    </row>
    <row r="7" spans="1:33" s="1" customFormat="1" ht="105" customHeight="1">
      <c r="A7" s="31"/>
      <c r="B7" s="110" t="s">
        <v>284</v>
      </c>
      <c r="C7" s="115" t="s">
        <v>285</v>
      </c>
      <c r="D7" s="33">
        <v>189</v>
      </c>
      <c r="E7" s="27">
        <v>0</v>
      </c>
      <c r="F7" s="122">
        <f t="shared" si="0"/>
        <v>0</v>
      </c>
      <c r="G7" s="64" t="s">
        <v>250</v>
      </c>
    </row>
    <row r="8" spans="1:33" s="1" customFormat="1" ht="105" customHeight="1">
      <c r="B8" s="106" t="s">
        <v>252</v>
      </c>
      <c r="C8" s="116" t="s">
        <v>253</v>
      </c>
      <c r="D8" s="33">
        <v>157</v>
      </c>
      <c r="E8" s="27">
        <v>0</v>
      </c>
      <c r="F8" s="122">
        <f t="shared" si="0"/>
        <v>0</v>
      </c>
      <c r="G8" s="64" t="s">
        <v>250</v>
      </c>
    </row>
    <row r="9" spans="1:33" s="1" customFormat="1" ht="105" customHeight="1">
      <c r="B9" s="106" t="s">
        <v>254</v>
      </c>
      <c r="C9" s="116" t="s">
        <v>253</v>
      </c>
      <c r="D9" s="33">
        <v>157</v>
      </c>
      <c r="E9" s="27">
        <v>0</v>
      </c>
      <c r="F9" s="122">
        <f t="shared" si="0"/>
        <v>0</v>
      </c>
      <c r="G9" s="64" t="s">
        <v>250</v>
      </c>
    </row>
    <row r="10" spans="1:33" ht="115.5" customHeight="1">
      <c r="B10" s="106" t="s">
        <v>255</v>
      </c>
      <c r="C10" s="116" t="s">
        <v>253</v>
      </c>
      <c r="D10" s="41">
        <v>157</v>
      </c>
      <c r="E10" s="42">
        <v>0</v>
      </c>
      <c r="F10" s="122">
        <f t="shared" si="0"/>
        <v>0</v>
      </c>
      <c r="G10" s="64" t="s">
        <v>250</v>
      </c>
      <c r="H10" s="43"/>
      <c r="I10" s="43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</row>
    <row r="11" spans="1:33" ht="109.5" customHeight="1">
      <c r="B11" s="107" t="s">
        <v>256</v>
      </c>
      <c r="C11" s="115" t="s">
        <v>257</v>
      </c>
      <c r="D11" s="26">
        <v>352.34999999999997</v>
      </c>
      <c r="E11" s="27">
        <v>0</v>
      </c>
      <c r="F11" s="122">
        <f t="shared" si="0"/>
        <v>0</v>
      </c>
      <c r="G11" s="64" t="s">
        <v>250</v>
      </c>
    </row>
    <row r="12" spans="1:33" ht="109.5" customHeight="1">
      <c r="B12" s="107" t="s">
        <v>258</v>
      </c>
      <c r="C12" s="115" t="s">
        <v>257</v>
      </c>
      <c r="D12" s="26">
        <v>352.34999999999997</v>
      </c>
      <c r="E12" s="27">
        <v>0</v>
      </c>
      <c r="F12" s="122">
        <f t="shared" si="0"/>
        <v>0</v>
      </c>
      <c r="G12" s="64" t="s">
        <v>250</v>
      </c>
    </row>
    <row r="13" spans="1:33" ht="109.5" customHeight="1">
      <c r="B13" s="107" t="s">
        <v>259</v>
      </c>
      <c r="C13" s="115" t="s">
        <v>260</v>
      </c>
      <c r="D13" s="26">
        <v>352.34999999999997</v>
      </c>
      <c r="E13" s="27">
        <v>0</v>
      </c>
      <c r="F13" s="122">
        <f t="shared" si="0"/>
        <v>0</v>
      </c>
      <c r="G13" s="64" t="s">
        <v>250</v>
      </c>
    </row>
    <row r="14" spans="1:33" ht="109.5" customHeight="1">
      <c r="B14" s="107" t="s">
        <v>261</v>
      </c>
      <c r="C14" s="115" t="s">
        <v>260</v>
      </c>
      <c r="D14" s="26">
        <v>352.34999999999997</v>
      </c>
      <c r="E14" s="27">
        <v>0</v>
      </c>
      <c r="F14" s="122">
        <f t="shared" si="0"/>
        <v>0</v>
      </c>
      <c r="G14" s="64" t="s">
        <v>250</v>
      </c>
    </row>
    <row r="15" spans="1:33" ht="100.5" customHeight="1">
      <c r="A15" s="25"/>
      <c r="B15" s="108" t="s">
        <v>158</v>
      </c>
      <c r="C15" s="117" t="s">
        <v>159</v>
      </c>
      <c r="D15" s="26">
        <v>319.72499999999997</v>
      </c>
      <c r="E15" s="27">
        <v>0</v>
      </c>
      <c r="F15" s="122">
        <f t="shared" si="0"/>
        <v>0</v>
      </c>
      <c r="G15" s="24"/>
    </row>
    <row r="16" spans="1:33" ht="120" customHeight="1">
      <c r="A16" s="25"/>
      <c r="B16" s="108" t="s">
        <v>160</v>
      </c>
      <c r="C16" s="115" t="s">
        <v>161</v>
      </c>
      <c r="D16" s="26">
        <v>319.72499999999997</v>
      </c>
      <c r="E16" s="27">
        <v>0</v>
      </c>
      <c r="F16" s="122">
        <f t="shared" si="0"/>
        <v>0</v>
      </c>
      <c r="G16" s="24"/>
    </row>
    <row r="17" spans="1:7" ht="87.75" customHeight="1">
      <c r="A17" s="25"/>
      <c r="B17" s="108" t="s">
        <v>162</v>
      </c>
      <c r="C17" s="115" t="s">
        <v>163</v>
      </c>
      <c r="D17" s="26">
        <v>319.72499999999997</v>
      </c>
      <c r="E17" s="27">
        <v>0</v>
      </c>
      <c r="F17" s="122">
        <f t="shared" si="0"/>
        <v>0</v>
      </c>
      <c r="G17" s="24"/>
    </row>
    <row r="18" spans="1:7" ht="87" customHeight="1">
      <c r="A18" s="25"/>
      <c r="B18" s="111" t="s">
        <v>164</v>
      </c>
      <c r="C18" s="115" t="s">
        <v>165</v>
      </c>
      <c r="D18" s="26">
        <v>319.72499999999997</v>
      </c>
      <c r="E18" s="27">
        <v>0</v>
      </c>
      <c r="F18" s="122">
        <f t="shared" si="0"/>
        <v>0</v>
      </c>
      <c r="G18" s="28"/>
    </row>
    <row r="19" spans="1:7" ht="95.25" customHeight="1">
      <c r="A19" s="25"/>
      <c r="B19" s="111" t="s">
        <v>166</v>
      </c>
      <c r="C19" s="118" t="s">
        <v>167</v>
      </c>
      <c r="D19" s="26">
        <v>841.72500000000002</v>
      </c>
      <c r="E19" s="27">
        <v>0</v>
      </c>
      <c r="F19" s="122">
        <f t="shared" si="0"/>
        <v>0</v>
      </c>
      <c r="G19" s="28"/>
    </row>
    <row r="20" spans="1:7" ht="96.75" customHeight="1">
      <c r="A20" s="25"/>
      <c r="B20" s="111" t="s">
        <v>168</v>
      </c>
      <c r="C20" s="118" t="s">
        <v>169</v>
      </c>
      <c r="D20" s="26">
        <v>580.72500000000002</v>
      </c>
      <c r="E20" s="27">
        <v>0</v>
      </c>
      <c r="F20" s="122">
        <f t="shared" si="0"/>
        <v>0</v>
      </c>
      <c r="G20" s="28"/>
    </row>
    <row r="21" spans="1:7" ht="96.75" customHeight="1">
      <c r="A21" s="25"/>
      <c r="B21" s="111" t="s">
        <v>170</v>
      </c>
      <c r="C21" s="118" t="s">
        <v>171</v>
      </c>
      <c r="D21" s="26">
        <v>515.47500000000002</v>
      </c>
      <c r="E21" s="27">
        <v>0</v>
      </c>
      <c r="F21" s="122">
        <f t="shared" si="0"/>
        <v>0</v>
      </c>
      <c r="G21" s="28"/>
    </row>
    <row r="22" spans="1:7" ht="93.75" customHeight="1">
      <c r="A22" s="25"/>
      <c r="B22" s="111" t="s">
        <v>172</v>
      </c>
      <c r="C22" s="118" t="s">
        <v>173</v>
      </c>
      <c r="D22" s="26">
        <v>645.97500000000002</v>
      </c>
      <c r="E22" s="27">
        <v>0</v>
      </c>
      <c r="F22" s="122">
        <f t="shared" si="0"/>
        <v>0</v>
      </c>
      <c r="G22" s="28"/>
    </row>
    <row r="23" spans="1:7" ht="90.75" customHeight="1">
      <c r="A23" s="25"/>
      <c r="B23" s="111" t="s">
        <v>174</v>
      </c>
      <c r="C23" s="118" t="s">
        <v>175</v>
      </c>
      <c r="D23" s="26">
        <v>580.72500000000002</v>
      </c>
      <c r="E23" s="27">
        <v>0</v>
      </c>
      <c r="F23" s="122">
        <f t="shared" si="0"/>
        <v>0</v>
      </c>
      <c r="G23" s="28"/>
    </row>
    <row r="24" spans="1:7" ht="98.25" customHeight="1">
      <c r="A24" s="25"/>
      <c r="B24" s="111" t="s">
        <v>176</v>
      </c>
      <c r="C24" s="115" t="s">
        <v>177</v>
      </c>
      <c r="D24" s="26">
        <v>319.72499999999997</v>
      </c>
      <c r="E24" s="27">
        <v>0</v>
      </c>
      <c r="F24" s="122">
        <f t="shared" si="0"/>
        <v>0</v>
      </c>
      <c r="G24" s="28"/>
    </row>
    <row r="25" spans="1:7" ht="85.5" customHeight="1">
      <c r="A25" s="25"/>
      <c r="B25" s="111" t="s">
        <v>178</v>
      </c>
      <c r="C25" s="115" t="s">
        <v>179</v>
      </c>
      <c r="D25" s="26">
        <v>319.72499999999997</v>
      </c>
      <c r="E25" s="27">
        <v>0</v>
      </c>
      <c r="F25" s="122">
        <f t="shared" si="0"/>
        <v>0</v>
      </c>
      <c r="G25" s="28"/>
    </row>
    <row r="26" spans="1:7" ht="101.25" customHeight="1">
      <c r="A26" s="25"/>
      <c r="B26" s="111" t="s">
        <v>180</v>
      </c>
      <c r="C26" s="115" t="s">
        <v>181</v>
      </c>
      <c r="D26" s="26">
        <v>515.47500000000002</v>
      </c>
      <c r="E26" s="27">
        <v>0</v>
      </c>
      <c r="F26" s="122">
        <f t="shared" si="0"/>
        <v>0</v>
      </c>
      <c r="G26" s="28"/>
    </row>
    <row r="27" spans="1:7" ht="114.75" customHeight="1">
      <c r="A27" s="25"/>
      <c r="B27" s="111" t="s">
        <v>182</v>
      </c>
      <c r="C27" s="119" t="s">
        <v>183</v>
      </c>
      <c r="D27" s="26">
        <v>645.97500000000002</v>
      </c>
      <c r="E27" s="27">
        <v>0</v>
      </c>
      <c r="F27" s="122">
        <f t="shared" si="0"/>
        <v>0</v>
      </c>
      <c r="G27" s="28"/>
    </row>
    <row r="28" spans="1:7" ht="94.5" customHeight="1">
      <c r="A28" s="25"/>
      <c r="B28" s="111" t="s">
        <v>184</v>
      </c>
      <c r="C28" s="115" t="s">
        <v>185</v>
      </c>
      <c r="D28" s="26">
        <v>515.47500000000002</v>
      </c>
      <c r="E28" s="27">
        <v>0</v>
      </c>
      <c r="F28" s="122">
        <f t="shared" si="0"/>
        <v>0</v>
      </c>
      <c r="G28" s="28"/>
    </row>
    <row r="29" spans="1:7" ht="99" customHeight="1">
      <c r="A29" s="25"/>
      <c r="B29" s="111" t="s">
        <v>186</v>
      </c>
      <c r="C29" s="115" t="s">
        <v>187</v>
      </c>
      <c r="D29" s="26">
        <v>835.19999999999993</v>
      </c>
      <c r="E29" s="27">
        <v>0</v>
      </c>
      <c r="F29" s="122">
        <f t="shared" si="0"/>
        <v>0</v>
      </c>
      <c r="G29" s="28"/>
    </row>
    <row r="30" spans="1:7" ht="96" customHeight="1">
      <c r="A30" s="25"/>
      <c r="B30" s="111" t="s">
        <v>188</v>
      </c>
      <c r="C30" s="115" t="s">
        <v>189</v>
      </c>
      <c r="D30" s="26">
        <v>972.22500000000002</v>
      </c>
      <c r="E30" s="27">
        <v>0</v>
      </c>
      <c r="F30" s="122">
        <f t="shared" si="0"/>
        <v>0</v>
      </c>
      <c r="G30" s="28"/>
    </row>
    <row r="31" spans="1:7" ht="108" customHeight="1">
      <c r="A31" s="30"/>
      <c r="B31" s="112" t="s">
        <v>190</v>
      </c>
      <c r="C31" s="120" t="s">
        <v>191</v>
      </c>
      <c r="D31" s="26">
        <v>776.47500000000002</v>
      </c>
      <c r="E31" s="27">
        <v>0</v>
      </c>
      <c r="F31" s="122">
        <f t="shared" si="0"/>
        <v>0</v>
      </c>
      <c r="G31" s="29"/>
    </row>
    <row r="32" spans="1:7" ht="96" customHeight="1">
      <c r="A32" s="25"/>
      <c r="B32" s="111" t="s">
        <v>192</v>
      </c>
      <c r="C32" s="118" t="s">
        <v>193</v>
      </c>
      <c r="D32" s="26">
        <v>580.72500000000002</v>
      </c>
      <c r="E32" s="27">
        <v>0</v>
      </c>
      <c r="F32" s="122">
        <f t="shared" si="0"/>
        <v>0</v>
      </c>
      <c r="G32" s="28"/>
    </row>
    <row r="33" spans="1:7" ht="102.75" customHeight="1">
      <c r="A33" s="25"/>
      <c r="B33" s="111" t="s">
        <v>194</v>
      </c>
      <c r="C33" s="115" t="s">
        <v>195</v>
      </c>
      <c r="D33" s="26">
        <v>515.47500000000002</v>
      </c>
      <c r="E33" s="27">
        <v>0</v>
      </c>
      <c r="F33" s="122">
        <f t="shared" si="0"/>
        <v>0</v>
      </c>
      <c r="G33" s="28"/>
    </row>
    <row r="34" spans="1:7" ht="96.75" customHeight="1">
      <c r="A34" s="25"/>
      <c r="B34" s="111" t="s">
        <v>196</v>
      </c>
      <c r="C34" s="115" t="s">
        <v>197</v>
      </c>
      <c r="D34" s="26">
        <v>580.72500000000002</v>
      </c>
      <c r="E34" s="27">
        <v>0</v>
      </c>
      <c r="F34" s="122">
        <f t="shared" si="0"/>
        <v>0</v>
      </c>
      <c r="G34" s="28"/>
    </row>
    <row r="35" spans="1:7" ht="96" customHeight="1">
      <c r="A35" s="25"/>
      <c r="B35" s="108" t="s">
        <v>198</v>
      </c>
      <c r="C35" s="115" t="s">
        <v>199</v>
      </c>
      <c r="D35" s="26">
        <v>580.72500000000002</v>
      </c>
      <c r="E35" s="27">
        <v>0</v>
      </c>
      <c r="F35" s="122">
        <f t="shared" si="0"/>
        <v>0</v>
      </c>
      <c r="G35" s="24"/>
    </row>
    <row r="36" spans="1:7" ht="96.75" customHeight="1">
      <c r="A36" s="25"/>
      <c r="B36" s="108" t="s">
        <v>200</v>
      </c>
      <c r="C36" s="115" t="s">
        <v>201</v>
      </c>
      <c r="D36" s="26">
        <v>580.72500000000002</v>
      </c>
      <c r="E36" s="27">
        <v>0</v>
      </c>
      <c r="F36" s="122">
        <f t="shared" si="0"/>
        <v>0</v>
      </c>
      <c r="G36" s="24"/>
    </row>
    <row r="37" spans="1:7" ht="90.75" customHeight="1">
      <c r="A37" s="25"/>
      <c r="B37" s="108" t="s">
        <v>202</v>
      </c>
      <c r="C37" s="115" t="s">
        <v>203</v>
      </c>
      <c r="D37" s="26">
        <v>1670.3999999999999</v>
      </c>
      <c r="E37" s="27">
        <v>0</v>
      </c>
      <c r="F37" s="122">
        <f t="shared" si="0"/>
        <v>0</v>
      </c>
      <c r="G37" s="24"/>
    </row>
    <row r="38" spans="1:7" ht="96" customHeight="1">
      <c r="A38" s="25"/>
      <c r="B38" s="108" t="s">
        <v>204</v>
      </c>
      <c r="C38" s="115" t="s">
        <v>205</v>
      </c>
      <c r="D38" s="26">
        <v>1800.8999999999999</v>
      </c>
      <c r="E38" s="27">
        <v>0</v>
      </c>
      <c r="F38" s="122">
        <f t="shared" si="0"/>
        <v>0</v>
      </c>
      <c r="G38" s="24"/>
    </row>
    <row r="39" spans="1:7" ht="90" customHeight="1">
      <c r="A39" s="25"/>
      <c r="B39" s="108" t="s">
        <v>206</v>
      </c>
      <c r="C39" s="115" t="s">
        <v>207</v>
      </c>
      <c r="D39" s="26">
        <v>1735.6499999999999</v>
      </c>
      <c r="E39" s="27">
        <v>0</v>
      </c>
      <c r="F39" s="122">
        <f t="shared" si="0"/>
        <v>0</v>
      </c>
      <c r="G39" s="24"/>
    </row>
    <row r="40" spans="1:7" ht="99" customHeight="1">
      <c r="A40" s="25"/>
      <c r="B40" s="108" t="s">
        <v>208</v>
      </c>
      <c r="C40" s="115" t="s">
        <v>209</v>
      </c>
      <c r="D40" s="26">
        <v>1096.2</v>
      </c>
      <c r="E40" s="27">
        <v>0</v>
      </c>
      <c r="F40" s="122">
        <f t="shared" si="0"/>
        <v>0</v>
      </c>
      <c r="G40" s="24"/>
    </row>
    <row r="41" spans="1:7" ht="108" customHeight="1">
      <c r="A41" s="25"/>
      <c r="B41" s="108" t="s">
        <v>210</v>
      </c>
      <c r="C41" s="115" t="s">
        <v>211</v>
      </c>
      <c r="D41" s="26">
        <v>1096.2</v>
      </c>
      <c r="E41" s="27">
        <v>0</v>
      </c>
      <c r="F41" s="122">
        <f t="shared" si="0"/>
        <v>0</v>
      </c>
      <c r="G41" s="24"/>
    </row>
    <row r="42" spans="1:7" ht="107.25" customHeight="1">
      <c r="A42" s="25"/>
      <c r="B42" s="108" t="s">
        <v>212</v>
      </c>
      <c r="C42" s="115" t="s">
        <v>213</v>
      </c>
      <c r="D42" s="26">
        <v>1161.45</v>
      </c>
      <c r="E42" s="27">
        <v>0</v>
      </c>
      <c r="F42" s="122">
        <f t="shared" si="0"/>
        <v>0</v>
      </c>
      <c r="G42" s="24"/>
    </row>
    <row r="43" spans="1:7" ht="101.25" customHeight="1">
      <c r="A43" s="25"/>
      <c r="B43" s="108" t="s">
        <v>214</v>
      </c>
      <c r="C43" s="115" t="s">
        <v>215</v>
      </c>
      <c r="D43" s="26">
        <v>1226.7</v>
      </c>
      <c r="E43" s="27">
        <v>0</v>
      </c>
      <c r="F43" s="122">
        <f t="shared" si="0"/>
        <v>0</v>
      </c>
      <c r="G43" s="24"/>
    </row>
    <row r="44" spans="1:7" s="1" customFormat="1" ht="105" customHeight="1">
      <c r="A44" s="32"/>
      <c r="B44" s="110" t="s">
        <v>216</v>
      </c>
      <c r="C44" s="119" t="s">
        <v>217</v>
      </c>
      <c r="D44" s="33">
        <v>1030.95</v>
      </c>
      <c r="E44" s="27">
        <v>0</v>
      </c>
      <c r="F44" s="122">
        <f t="shared" si="0"/>
        <v>0</v>
      </c>
      <c r="G44" s="31"/>
    </row>
    <row r="45" spans="1:7" ht="109.5" customHeight="1">
      <c r="A45" s="25"/>
      <c r="B45" s="108" t="s">
        <v>218</v>
      </c>
      <c r="C45" s="115" t="s">
        <v>219</v>
      </c>
      <c r="D45" s="26">
        <v>352.34999999999997</v>
      </c>
      <c r="E45" s="27">
        <v>0</v>
      </c>
      <c r="F45" s="122">
        <f t="shared" si="0"/>
        <v>0</v>
      </c>
      <c r="G45" s="34"/>
    </row>
    <row r="46" spans="1:7" ht="106.5" customHeight="1">
      <c r="A46" s="25"/>
      <c r="B46" s="108" t="s">
        <v>220</v>
      </c>
      <c r="C46" s="115" t="s">
        <v>221</v>
      </c>
      <c r="D46" s="26">
        <v>352.34999999999997</v>
      </c>
      <c r="E46" s="27">
        <v>0</v>
      </c>
      <c r="F46" s="122">
        <f t="shared" si="0"/>
        <v>0</v>
      </c>
      <c r="G46" s="34"/>
    </row>
    <row r="47" spans="1:7" ht="104.25" customHeight="1">
      <c r="A47" s="25"/>
      <c r="B47" s="110" t="s">
        <v>222</v>
      </c>
      <c r="C47" s="115" t="s">
        <v>223</v>
      </c>
      <c r="D47" s="26">
        <v>319.72499999999997</v>
      </c>
      <c r="E47" s="27">
        <v>0</v>
      </c>
      <c r="F47" s="122">
        <f t="shared" si="0"/>
        <v>0</v>
      </c>
      <c r="G47" s="31"/>
    </row>
    <row r="48" spans="1:7" ht="92.25" customHeight="1">
      <c r="A48" s="25"/>
      <c r="B48" s="109" t="s">
        <v>224</v>
      </c>
      <c r="C48" s="121" t="s">
        <v>225</v>
      </c>
      <c r="D48" s="26">
        <v>645.97500000000002</v>
      </c>
      <c r="E48" s="27">
        <v>0</v>
      </c>
      <c r="F48" s="122">
        <f t="shared" si="0"/>
        <v>0</v>
      </c>
      <c r="G48" s="35"/>
    </row>
    <row r="49" spans="1:7" ht="99" customHeight="1">
      <c r="A49" s="25"/>
      <c r="B49" s="110" t="s">
        <v>226</v>
      </c>
      <c r="C49" s="115" t="s">
        <v>227</v>
      </c>
      <c r="D49" s="26">
        <v>645.97500000000002</v>
      </c>
      <c r="E49" s="27">
        <v>0</v>
      </c>
      <c r="F49" s="122">
        <f t="shared" si="0"/>
        <v>0</v>
      </c>
      <c r="G49" s="36"/>
    </row>
    <row r="50" spans="1:7" s="3" customFormat="1" ht="57.75" customHeight="1">
      <c r="A50" s="52"/>
      <c r="B50" s="53"/>
      <c r="C50" s="53"/>
      <c r="D50" s="54"/>
      <c r="E50" s="61" t="s">
        <v>280</v>
      </c>
      <c r="F50" s="62">
        <f>SUM(F5:F49)</f>
        <v>0</v>
      </c>
    </row>
    <row r="51" spans="1:7" s="3" customFormat="1" ht="89.25" customHeight="1">
      <c r="A51" s="52"/>
      <c r="B51" s="53"/>
      <c r="C51" s="53"/>
      <c r="D51" s="54"/>
      <c r="E51" s="61" t="s">
        <v>286</v>
      </c>
      <c r="F51" s="62">
        <f>'14 февраля'!F12</f>
        <v>0</v>
      </c>
    </row>
  </sheetData>
  <mergeCells count="1">
    <mergeCell ref="A1:F1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00B050"/>
  </sheetPr>
  <dimension ref="A1:G16"/>
  <sheetViews>
    <sheetView topLeftCell="A13" workbookViewId="0">
      <selection activeCell="F17" sqref="F17"/>
    </sheetView>
  </sheetViews>
  <sheetFormatPr defaultRowHeight="15"/>
  <cols>
    <col min="1" max="1" width="23.7109375" customWidth="1"/>
    <col min="2" max="2" width="27.140625" customWidth="1"/>
    <col min="3" max="3" width="36.28515625" customWidth="1"/>
    <col min="4" max="4" width="27.28515625" customWidth="1"/>
    <col min="5" max="6" width="23.7109375" customWidth="1"/>
    <col min="7" max="7" width="25.28515625" customWidth="1"/>
  </cols>
  <sheetData>
    <row r="1" spans="1:7" s="1" customFormat="1" ht="47.25" customHeight="1">
      <c r="A1" s="132" t="s">
        <v>394</v>
      </c>
      <c r="B1" s="133"/>
      <c r="C1" s="133"/>
      <c r="D1" s="133"/>
      <c r="E1" s="133"/>
      <c r="F1" s="134"/>
    </row>
    <row r="2" spans="1:7" s="1" customFormat="1" ht="37.5" customHeight="1">
      <c r="A2" s="58" t="s">
        <v>0</v>
      </c>
      <c r="B2" s="58" t="s">
        <v>277</v>
      </c>
      <c r="C2" s="58" t="s">
        <v>2</v>
      </c>
      <c r="D2" s="58" t="s">
        <v>278</v>
      </c>
      <c r="E2" s="58" t="s">
        <v>279</v>
      </c>
      <c r="F2" s="58" t="s">
        <v>1</v>
      </c>
    </row>
    <row r="3" spans="1:7" s="23" customFormat="1" ht="132" customHeight="1">
      <c r="A3" s="65"/>
      <c r="B3" s="98" t="s">
        <v>369</v>
      </c>
      <c r="C3" s="98" t="s">
        <v>367</v>
      </c>
      <c r="D3" s="96">
        <v>110</v>
      </c>
      <c r="E3" s="125"/>
      <c r="F3" s="97">
        <f>D3*E3</f>
        <v>0</v>
      </c>
    </row>
    <row r="4" spans="1:7" s="23" customFormat="1" ht="132" customHeight="1">
      <c r="A4" s="65"/>
      <c r="B4" s="98" t="s">
        <v>370</v>
      </c>
      <c r="C4" s="98" t="s">
        <v>367</v>
      </c>
      <c r="D4" s="96">
        <v>110</v>
      </c>
      <c r="E4" s="125"/>
      <c r="F4" s="97">
        <f t="shared" ref="F4:F14" si="0">D4*E4</f>
        <v>0</v>
      </c>
    </row>
    <row r="5" spans="1:7" s="23" customFormat="1" ht="132" customHeight="1">
      <c r="A5" s="65"/>
      <c r="B5" s="98" t="s">
        <v>366</v>
      </c>
      <c r="C5" s="98" t="s">
        <v>367</v>
      </c>
      <c r="D5" s="96">
        <v>110</v>
      </c>
      <c r="E5" s="125"/>
      <c r="F5" s="97">
        <f t="shared" si="0"/>
        <v>0</v>
      </c>
    </row>
    <row r="6" spans="1:7" s="23" customFormat="1" ht="132" customHeight="1">
      <c r="A6" s="65"/>
      <c r="B6" s="98" t="s">
        <v>395</v>
      </c>
      <c r="C6" s="98" t="s">
        <v>367</v>
      </c>
      <c r="D6" s="96">
        <v>110</v>
      </c>
      <c r="E6" s="125">
        <v>0</v>
      </c>
      <c r="F6" s="97">
        <f t="shared" si="0"/>
        <v>0</v>
      </c>
    </row>
    <row r="7" spans="1:7" s="23" customFormat="1" ht="132" customHeight="1">
      <c r="A7" s="65"/>
      <c r="B7" s="98" t="s">
        <v>401</v>
      </c>
      <c r="C7" s="98" t="s">
        <v>367</v>
      </c>
      <c r="D7" s="96">
        <v>110</v>
      </c>
      <c r="E7" s="125"/>
      <c r="F7" s="97">
        <f t="shared" si="0"/>
        <v>0</v>
      </c>
      <c r="G7" s="124" t="s">
        <v>250</v>
      </c>
    </row>
    <row r="8" spans="1:7" s="23" customFormat="1" ht="132" customHeight="1">
      <c r="A8" s="65"/>
      <c r="B8" s="98" t="s">
        <v>402</v>
      </c>
      <c r="C8" s="98" t="s">
        <v>367</v>
      </c>
      <c r="D8" s="96">
        <v>110</v>
      </c>
      <c r="E8" s="125"/>
      <c r="F8" s="97">
        <f t="shared" si="0"/>
        <v>0</v>
      </c>
      <c r="G8" s="124" t="s">
        <v>250</v>
      </c>
    </row>
    <row r="9" spans="1:7" s="23" customFormat="1" ht="132" customHeight="1">
      <c r="A9" s="65"/>
      <c r="B9" s="98" t="s">
        <v>410</v>
      </c>
      <c r="C9" s="98" t="s">
        <v>367</v>
      </c>
      <c r="D9" s="96">
        <v>110</v>
      </c>
      <c r="E9" s="125"/>
      <c r="F9" s="97">
        <f t="shared" si="0"/>
        <v>0</v>
      </c>
      <c r="G9" s="124" t="s">
        <v>250</v>
      </c>
    </row>
    <row r="10" spans="1:7" s="23" customFormat="1" ht="132" customHeight="1">
      <c r="A10" s="65"/>
      <c r="B10" s="98" t="s">
        <v>396</v>
      </c>
      <c r="C10" s="98" t="s">
        <v>367</v>
      </c>
      <c r="D10" s="96">
        <v>110</v>
      </c>
      <c r="E10" s="125"/>
      <c r="F10" s="97">
        <f t="shared" si="0"/>
        <v>0</v>
      </c>
    </row>
    <row r="11" spans="1:7" s="23" customFormat="1" ht="132" customHeight="1">
      <c r="A11" s="65"/>
      <c r="B11" s="98" t="s">
        <v>397</v>
      </c>
      <c r="C11" s="98" t="s">
        <v>367</v>
      </c>
      <c r="D11" s="96">
        <v>110</v>
      </c>
      <c r="E11" s="125"/>
      <c r="F11" s="97">
        <f t="shared" si="0"/>
        <v>0</v>
      </c>
    </row>
    <row r="12" spans="1:7" s="23" customFormat="1" ht="132" customHeight="1">
      <c r="A12" s="65"/>
      <c r="B12" s="98" t="s">
        <v>371</v>
      </c>
      <c r="C12" s="98" t="s">
        <v>367</v>
      </c>
      <c r="D12" s="96">
        <v>110</v>
      </c>
      <c r="E12" s="125"/>
      <c r="F12" s="97">
        <f t="shared" si="0"/>
        <v>0</v>
      </c>
    </row>
    <row r="13" spans="1:7" s="23" customFormat="1" ht="132" customHeight="1">
      <c r="A13" s="65"/>
      <c r="B13" s="98" t="s">
        <v>398</v>
      </c>
      <c r="C13" s="98" t="s">
        <v>367</v>
      </c>
      <c r="D13" s="96">
        <v>110</v>
      </c>
      <c r="E13" s="125">
        <v>0</v>
      </c>
      <c r="F13" s="97">
        <f t="shared" si="0"/>
        <v>0</v>
      </c>
    </row>
    <row r="14" spans="1:7" s="1" customFormat="1" ht="132" customHeight="1">
      <c r="A14" s="65"/>
      <c r="B14" s="98" t="s">
        <v>399</v>
      </c>
      <c r="C14" s="98" t="s">
        <v>367</v>
      </c>
      <c r="D14" s="96">
        <v>110</v>
      </c>
      <c r="E14" s="125"/>
      <c r="F14" s="97">
        <f t="shared" si="0"/>
        <v>0</v>
      </c>
    </row>
    <row r="15" spans="1:7" s="3" customFormat="1" ht="57.75" customHeight="1">
      <c r="A15" s="52"/>
      <c r="B15" s="53"/>
      <c r="C15" s="53"/>
      <c r="D15" s="54"/>
      <c r="E15" s="61" t="s">
        <v>280</v>
      </c>
      <c r="F15" s="37">
        <f>SUM(F3:F14)</f>
        <v>0</v>
      </c>
    </row>
    <row r="16" spans="1:7" s="3" customFormat="1" ht="89.25" customHeight="1">
      <c r="A16" s="52"/>
      <c r="B16" s="53"/>
      <c r="C16" s="53"/>
      <c r="D16" s="54"/>
      <c r="E16" s="61" t="s">
        <v>286</v>
      </c>
      <c r="F16" s="62">
        <f>'НОВОГОДНЯЯ КОЛЛЕКЦИЯ'!F21+'КОНВЕРТЫТ С ШОКОЛАДОМ'!F15+'ОТКРЫТКИ С ШОКОЛАДОМ'!F28+'НАБОР ШОКОЛАДА 12 КОНФЕТ'!F15+'ПОДАРОЧНЫЙ ЧАЙ'!F49+'ПОДАРОЧНЫЙ КОФЕ'!F23+'ОТКРЫТКИ С ПРЯНИКАМИ'!F11+'ОТКРЫТКИ С ЛЕДЕНЦАМИ'!F17+'КРЕМ-МЕД'!F13+'НОСКИ В БАНКЕ'!F13+'АРАХИСОВАЯ ПАСТА'!F11+ЭКОБАНТОНЧИКИ!F9+'КАРТОЧКИ С ШОКОЛАДОМ'!F11+'МИНИ-ОТКРЫТКИ С ШОКОЛАДОМ'!F7+'ШОКОЛАДНЫЕ МЕДАЛИ'!F19+'КОФЕ В СТАКАНАХ ПОДАРОЧНЫЙ'!F15</f>
        <v>130</v>
      </c>
    </row>
  </sheetData>
  <mergeCells count="1">
    <mergeCell ref="A1:F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9" tint="-0.499984740745262"/>
  </sheetPr>
  <dimension ref="A1:G16"/>
  <sheetViews>
    <sheetView topLeftCell="A10" workbookViewId="0">
      <selection activeCell="G16" sqref="G16"/>
    </sheetView>
  </sheetViews>
  <sheetFormatPr defaultRowHeight="15"/>
  <cols>
    <col min="1" max="1" width="34.42578125" customWidth="1"/>
    <col min="2" max="2" width="27.140625" customWidth="1"/>
    <col min="3" max="3" width="36.28515625" customWidth="1"/>
    <col min="4" max="4" width="27.28515625" customWidth="1"/>
    <col min="5" max="6" width="23.7109375" customWidth="1"/>
    <col min="7" max="7" width="25.28515625" customWidth="1"/>
  </cols>
  <sheetData>
    <row r="1" spans="1:7" s="1" customFormat="1" ht="47.25" customHeight="1">
      <c r="A1" s="132" t="s">
        <v>478</v>
      </c>
      <c r="B1" s="133"/>
      <c r="C1" s="133"/>
      <c r="D1" s="133"/>
      <c r="E1" s="133"/>
      <c r="F1" s="134"/>
    </row>
    <row r="2" spans="1:7" s="1" customFormat="1" ht="37.5" customHeight="1">
      <c r="A2" s="58" t="s">
        <v>0</v>
      </c>
      <c r="B2" s="58" t="s">
        <v>277</v>
      </c>
      <c r="C2" s="58" t="s">
        <v>2</v>
      </c>
      <c r="D2" s="58" t="s">
        <v>278</v>
      </c>
      <c r="E2" s="58" t="s">
        <v>279</v>
      </c>
      <c r="F2" s="58" t="s">
        <v>1</v>
      </c>
    </row>
    <row r="3" spans="1:7" s="23" customFormat="1" ht="132" customHeight="1">
      <c r="A3" s="65"/>
      <c r="B3" s="98" t="s">
        <v>479</v>
      </c>
      <c r="C3" s="98" t="s">
        <v>489</v>
      </c>
      <c r="D3" s="96">
        <v>130</v>
      </c>
      <c r="E3" s="125"/>
      <c r="F3" s="97">
        <f>D3*E3</f>
        <v>0</v>
      </c>
      <c r="G3" s="124" t="s">
        <v>250</v>
      </c>
    </row>
    <row r="4" spans="1:7" s="23" customFormat="1" ht="132" customHeight="1">
      <c r="A4" s="65"/>
      <c r="B4" s="98" t="s">
        <v>480</v>
      </c>
      <c r="C4" s="98" t="s">
        <v>489</v>
      </c>
      <c r="D4" s="96">
        <v>130</v>
      </c>
      <c r="E4" s="125"/>
      <c r="F4" s="97">
        <f t="shared" ref="F4:F14" si="0">D4*E4</f>
        <v>0</v>
      </c>
      <c r="G4" s="124" t="s">
        <v>250</v>
      </c>
    </row>
    <row r="5" spans="1:7" s="23" customFormat="1" ht="132" customHeight="1">
      <c r="A5" s="65"/>
      <c r="B5" s="98" t="s">
        <v>481</v>
      </c>
      <c r="C5" s="98" t="s">
        <v>489</v>
      </c>
      <c r="D5" s="96">
        <v>130</v>
      </c>
      <c r="E5" s="125"/>
      <c r="F5" s="97">
        <f t="shared" si="0"/>
        <v>0</v>
      </c>
      <c r="G5" s="124" t="s">
        <v>250</v>
      </c>
    </row>
    <row r="6" spans="1:7" s="23" customFormat="1" ht="132" customHeight="1">
      <c r="A6" s="65"/>
      <c r="B6" s="98" t="s">
        <v>482</v>
      </c>
      <c r="C6" s="98" t="s">
        <v>489</v>
      </c>
      <c r="D6" s="96">
        <v>130</v>
      </c>
      <c r="E6" s="125">
        <v>0</v>
      </c>
      <c r="F6" s="97">
        <f t="shared" si="0"/>
        <v>0</v>
      </c>
      <c r="G6" s="124" t="s">
        <v>250</v>
      </c>
    </row>
    <row r="7" spans="1:7" s="23" customFormat="1" ht="132" customHeight="1">
      <c r="A7" s="65"/>
      <c r="B7" s="98" t="s">
        <v>483</v>
      </c>
      <c r="C7" s="98" t="s">
        <v>489</v>
      </c>
      <c r="D7" s="96">
        <v>130</v>
      </c>
      <c r="E7" s="125"/>
      <c r="F7" s="97">
        <f t="shared" si="0"/>
        <v>0</v>
      </c>
      <c r="G7" s="124" t="s">
        <v>250</v>
      </c>
    </row>
    <row r="8" spans="1:7" s="23" customFormat="1" ht="132" customHeight="1">
      <c r="A8" s="65"/>
      <c r="B8" s="98" t="s">
        <v>484</v>
      </c>
      <c r="C8" s="98" t="s">
        <v>489</v>
      </c>
      <c r="D8" s="96">
        <v>130</v>
      </c>
      <c r="E8" s="125"/>
      <c r="F8" s="97">
        <f t="shared" si="0"/>
        <v>0</v>
      </c>
      <c r="G8" s="124" t="s">
        <v>250</v>
      </c>
    </row>
    <row r="9" spans="1:7" s="23" customFormat="1" ht="132" customHeight="1">
      <c r="A9" s="65"/>
      <c r="B9" s="98" t="s">
        <v>485</v>
      </c>
      <c r="C9" s="98" t="s">
        <v>489</v>
      </c>
      <c r="D9" s="96">
        <v>130</v>
      </c>
      <c r="E9" s="125"/>
      <c r="F9" s="97">
        <f t="shared" si="0"/>
        <v>0</v>
      </c>
      <c r="G9" s="124" t="s">
        <v>250</v>
      </c>
    </row>
    <row r="10" spans="1:7" s="23" customFormat="1" ht="132" customHeight="1">
      <c r="A10" s="65"/>
      <c r="B10" s="98" t="s">
        <v>486</v>
      </c>
      <c r="C10" s="98" t="s">
        <v>489</v>
      </c>
      <c r="D10" s="96">
        <v>130</v>
      </c>
      <c r="E10" s="125"/>
      <c r="F10" s="97">
        <f t="shared" si="0"/>
        <v>0</v>
      </c>
      <c r="G10" s="124" t="s">
        <v>250</v>
      </c>
    </row>
    <row r="11" spans="1:7" s="23" customFormat="1" ht="132" customHeight="1">
      <c r="A11" s="65"/>
      <c r="B11" s="98" t="s">
        <v>487</v>
      </c>
      <c r="C11" s="98" t="s">
        <v>489</v>
      </c>
      <c r="D11" s="96">
        <v>130</v>
      </c>
      <c r="E11" s="125">
        <v>1</v>
      </c>
      <c r="F11" s="97">
        <f t="shared" si="0"/>
        <v>130</v>
      </c>
      <c r="G11" s="124" t="s">
        <v>250</v>
      </c>
    </row>
    <row r="12" spans="1:7" s="23" customFormat="1" ht="132" customHeight="1">
      <c r="A12" s="65"/>
      <c r="B12" s="98" t="s">
        <v>488</v>
      </c>
      <c r="C12" s="98" t="s">
        <v>489</v>
      </c>
      <c r="D12" s="96">
        <v>130</v>
      </c>
      <c r="E12" s="125"/>
      <c r="F12" s="97">
        <f t="shared" si="0"/>
        <v>0</v>
      </c>
      <c r="G12" s="124" t="s">
        <v>250</v>
      </c>
    </row>
    <row r="13" spans="1:7" s="23" customFormat="1" ht="132" hidden="1" customHeight="1">
      <c r="A13" s="65"/>
      <c r="B13" s="98" t="s">
        <v>398</v>
      </c>
      <c r="C13" s="98" t="s">
        <v>367</v>
      </c>
      <c r="D13" s="96">
        <v>110</v>
      </c>
      <c r="E13" s="125">
        <v>0</v>
      </c>
      <c r="F13" s="97">
        <f t="shared" si="0"/>
        <v>0</v>
      </c>
      <c r="G13" s="124" t="s">
        <v>250</v>
      </c>
    </row>
    <row r="14" spans="1:7" s="1" customFormat="1" ht="132" hidden="1" customHeight="1">
      <c r="A14" s="65"/>
      <c r="B14" s="98" t="s">
        <v>399</v>
      </c>
      <c r="C14" s="98" t="s">
        <v>367</v>
      </c>
      <c r="D14" s="96">
        <v>110</v>
      </c>
      <c r="E14" s="125"/>
      <c r="F14" s="97">
        <f t="shared" si="0"/>
        <v>0</v>
      </c>
      <c r="G14" s="124" t="s">
        <v>250</v>
      </c>
    </row>
    <row r="15" spans="1:7" s="3" customFormat="1" ht="57.75" customHeight="1">
      <c r="A15" s="52"/>
      <c r="B15" s="53"/>
      <c r="C15" s="53"/>
      <c r="D15" s="54"/>
      <c r="E15" s="61" t="s">
        <v>280</v>
      </c>
      <c r="F15" s="37">
        <f>SUM(F3:F14)</f>
        <v>130</v>
      </c>
    </row>
    <row r="16" spans="1:7" s="3" customFormat="1" ht="89.25" customHeight="1">
      <c r="A16" s="52"/>
      <c r="B16" s="53"/>
      <c r="C16" s="53"/>
      <c r="D16" s="54"/>
      <c r="E16" s="61" t="s">
        <v>286</v>
      </c>
      <c r="F16" s="62">
        <f>'НОВОГОДНЯЯ КОЛЛЕКЦИЯ'!F21+'КОФЕ В СТАКАНАХ ПОДАРОЧНЫЙ'!F15+'ОТКРЫТКИ С ШОКОЛАДОМ'!F28+'НАБОР ШОКОЛАДА 12 КОНФЕТ'!F15+'ПОДАРОЧНЫЙ ЧАЙ'!F49+'ПОДАРОЧНЫЙ КОФЕ'!F23+'ОТКРЫТКИ С ПРЯНИКАМИ'!F11+'ОТКРЫТКИ С ЛЕДЕНЦАМИ'!F17+'КРЕМ-МЕД'!F13+'НОСКИ В БАНКЕ'!F13+'АРАХИСОВАЯ ПАСТА'!F11+ЭКОБАНТОНЧИКИ!F9+'КАРТОЧКИ С ШОКОЛАДОМ'!F11+'МИНИ-ОТКРЫТКИ С ШОКОЛАДОМ'!F7+'ШОКОЛАДНЫЕ МЕДАЛИ'!F19</f>
        <v>130</v>
      </c>
    </row>
  </sheetData>
  <mergeCells count="1">
    <mergeCell ref="A1:F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FF00"/>
  </sheetPr>
  <dimension ref="A1:I29"/>
  <sheetViews>
    <sheetView topLeftCell="A27" workbookViewId="0">
      <selection activeCell="B42" sqref="B42"/>
    </sheetView>
  </sheetViews>
  <sheetFormatPr defaultRowHeight="15"/>
  <cols>
    <col min="1" max="2" width="32" customWidth="1"/>
    <col min="3" max="3" width="39" customWidth="1"/>
    <col min="4" max="4" width="24.7109375" customWidth="1"/>
    <col min="5" max="5" width="24" customWidth="1"/>
    <col min="6" max="6" width="24.5703125" customWidth="1"/>
    <col min="7" max="7" width="51.140625" hidden="1" customWidth="1"/>
    <col min="8" max="8" width="8" hidden="1" customWidth="1"/>
    <col min="9" max="9" width="30.85546875" customWidth="1"/>
  </cols>
  <sheetData>
    <row r="1" spans="1:9" s="23" customFormat="1" ht="68.25" customHeight="1">
      <c r="A1" s="132" t="s">
        <v>240</v>
      </c>
      <c r="B1" s="133"/>
      <c r="C1" s="133"/>
      <c r="D1" s="133"/>
      <c r="E1" s="133"/>
      <c r="F1" s="134"/>
    </row>
    <row r="2" spans="1:9" s="23" customFormat="1" ht="36.75" customHeight="1">
      <c r="A2" s="58" t="s">
        <v>0</v>
      </c>
      <c r="B2" s="58" t="s">
        <v>277</v>
      </c>
      <c r="C2" s="58" t="s">
        <v>2</v>
      </c>
      <c r="D2" s="58" t="s">
        <v>278</v>
      </c>
      <c r="E2" s="58" t="s">
        <v>279</v>
      </c>
      <c r="F2" s="58" t="s">
        <v>1</v>
      </c>
    </row>
    <row r="3" spans="1:9" s="23" customFormat="1" ht="132.75" customHeight="1">
      <c r="A3" s="65"/>
      <c r="B3" s="2" t="s">
        <v>333</v>
      </c>
      <c r="C3" s="2" t="s">
        <v>154</v>
      </c>
      <c r="D3" s="74">
        <v>60</v>
      </c>
      <c r="E3" s="75"/>
      <c r="F3" s="74">
        <f t="shared" ref="F3:F17" si="0">E3*D3</f>
        <v>0</v>
      </c>
      <c r="G3" s="78" t="s">
        <v>250</v>
      </c>
    </row>
    <row r="4" spans="1:9" s="23" customFormat="1" ht="132.75" customHeight="1">
      <c r="A4" s="65"/>
      <c r="B4" s="2" t="s">
        <v>403</v>
      </c>
      <c r="C4" s="2" t="s">
        <v>154</v>
      </c>
      <c r="D4" s="74">
        <v>60</v>
      </c>
      <c r="E4" s="75"/>
      <c r="F4" s="74">
        <f t="shared" ref="F4:F7" si="1">E4*D4</f>
        <v>0</v>
      </c>
      <c r="G4" s="78"/>
      <c r="I4" s="124" t="s">
        <v>250</v>
      </c>
    </row>
    <row r="5" spans="1:9" s="23" customFormat="1" ht="132.75" customHeight="1">
      <c r="A5" s="65"/>
      <c r="B5" s="2" t="s">
        <v>411</v>
      </c>
      <c r="C5" s="2" t="s">
        <v>154</v>
      </c>
      <c r="D5" s="74">
        <v>60</v>
      </c>
      <c r="E5" s="75"/>
      <c r="F5" s="74">
        <f t="shared" ref="F5" si="2">E5*D5</f>
        <v>0</v>
      </c>
      <c r="G5" s="78"/>
      <c r="I5" s="124" t="s">
        <v>250</v>
      </c>
    </row>
    <row r="6" spans="1:9" s="23" customFormat="1" ht="132.75" customHeight="1">
      <c r="A6" s="65"/>
      <c r="B6" s="2" t="s">
        <v>405</v>
      </c>
      <c r="C6" s="2" t="s">
        <v>154</v>
      </c>
      <c r="D6" s="74">
        <v>60</v>
      </c>
      <c r="E6" s="75"/>
      <c r="F6" s="74">
        <f t="shared" ref="F6" si="3">E6*D6</f>
        <v>0</v>
      </c>
      <c r="G6" s="78"/>
      <c r="I6" s="124" t="s">
        <v>250</v>
      </c>
    </row>
    <row r="7" spans="1:9" s="23" customFormat="1" ht="132.75" customHeight="1">
      <c r="A7" s="65"/>
      <c r="B7" s="2" t="s">
        <v>404</v>
      </c>
      <c r="C7" s="2" t="s">
        <v>414</v>
      </c>
      <c r="D7" s="74">
        <v>60</v>
      </c>
      <c r="E7" s="75"/>
      <c r="F7" s="74">
        <f t="shared" si="1"/>
        <v>0</v>
      </c>
      <c r="G7" s="78"/>
      <c r="I7" s="124" t="s">
        <v>250</v>
      </c>
    </row>
    <row r="8" spans="1:9" s="23" customFormat="1" ht="132.75" customHeight="1">
      <c r="A8" s="65"/>
      <c r="B8" s="2" t="s">
        <v>373</v>
      </c>
      <c r="C8" s="2" t="s">
        <v>154</v>
      </c>
      <c r="D8" s="74">
        <v>60</v>
      </c>
      <c r="E8" s="75"/>
      <c r="F8" s="74">
        <f t="shared" ref="F8:F12" si="4">E8*D8</f>
        <v>0</v>
      </c>
      <c r="G8" s="78"/>
    </row>
    <row r="9" spans="1:9" s="23" customFormat="1" ht="132.75" customHeight="1">
      <c r="A9" s="65"/>
      <c r="B9" s="2" t="s">
        <v>374</v>
      </c>
      <c r="C9" s="2" t="s">
        <v>154</v>
      </c>
      <c r="D9" s="74">
        <v>60</v>
      </c>
      <c r="E9" s="75"/>
      <c r="F9" s="74">
        <f t="shared" si="4"/>
        <v>0</v>
      </c>
      <c r="G9" s="78"/>
    </row>
    <row r="10" spans="1:9" s="23" customFormat="1" ht="132.75" customHeight="1">
      <c r="A10" s="65"/>
      <c r="B10" s="2" t="s">
        <v>372</v>
      </c>
      <c r="C10" s="2" t="s">
        <v>154</v>
      </c>
      <c r="D10" s="74">
        <v>60</v>
      </c>
      <c r="E10" s="75"/>
      <c r="F10" s="74">
        <f t="shared" si="4"/>
        <v>0</v>
      </c>
      <c r="G10" s="78"/>
    </row>
    <row r="11" spans="1:9" s="23" customFormat="1" ht="132.75" customHeight="1">
      <c r="A11" s="65"/>
      <c r="B11" s="2" t="s">
        <v>400</v>
      </c>
      <c r="C11" s="2" t="s">
        <v>154</v>
      </c>
      <c r="D11" s="74">
        <v>60</v>
      </c>
      <c r="E11" s="75"/>
      <c r="F11" s="74">
        <f t="shared" si="4"/>
        <v>0</v>
      </c>
      <c r="G11" s="78"/>
    </row>
    <row r="12" spans="1:9" s="23" customFormat="1" ht="132.75" customHeight="1">
      <c r="A12" s="65"/>
      <c r="B12" s="2" t="s">
        <v>368</v>
      </c>
      <c r="C12" s="2" t="s">
        <v>154</v>
      </c>
      <c r="D12" s="74">
        <v>60</v>
      </c>
      <c r="E12" s="75"/>
      <c r="F12" s="74">
        <f t="shared" si="4"/>
        <v>0</v>
      </c>
      <c r="G12" s="78"/>
    </row>
    <row r="13" spans="1:9" s="23" customFormat="1" ht="132.75" customHeight="1">
      <c r="A13" s="65"/>
      <c r="B13" s="2" t="s">
        <v>334</v>
      </c>
      <c r="C13" s="2" t="s">
        <v>154</v>
      </c>
      <c r="D13" s="74">
        <v>60</v>
      </c>
      <c r="E13" s="75"/>
      <c r="F13" s="74">
        <f t="shared" si="0"/>
        <v>0</v>
      </c>
      <c r="G13" s="78" t="s">
        <v>250</v>
      </c>
    </row>
    <row r="14" spans="1:9" s="23" customFormat="1" ht="126.75" customHeight="1">
      <c r="A14" s="65"/>
      <c r="B14" s="2" t="s">
        <v>332</v>
      </c>
      <c r="C14" s="2" t="s">
        <v>154</v>
      </c>
      <c r="D14" s="74">
        <v>60</v>
      </c>
      <c r="E14" s="75"/>
      <c r="F14" s="74">
        <f t="shared" si="0"/>
        <v>0</v>
      </c>
      <c r="G14" s="78" t="s">
        <v>250</v>
      </c>
    </row>
    <row r="15" spans="1:9" s="23" customFormat="1" ht="126.75" customHeight="1">
      <c r="A15" s="65"/>
      <c r="B15" s="2" t="s">
        <v>318</v>
      </c>
      <c r="C15" s="2" t="s">
        <v>154</v>
      </c>
      <c r="D15" s="74">
        <v>60</v>
      </c>
      <c r="E15" s="75"/>
      <c r="F15" s="74">
        <f t="shared" si="0"/>
        <v>0</v>
      </c>
      <c r="G15" s="78" t="s">
        <v>250</v>
      </c>
    </row>
    <row r="16" spans="1:9" s="23" customFormat="1" ht="126.75" customHeight="1">
      <c r="A16" s="65"/>
      <c r="B16" s="2" t="s">
        <v>319</v>
      </c>
      <c r="C16" s="2" t="s">
        <v>154</v>
      </c>
      <c r="D16" s="74">
        <v>60</v>
      </c>
      <c r="E16" s="75"/>
      <c r="F16" s="74">
        <f t="shared" si="0"/>
        <v>0</v>
      </c>
      <c r="G16" s="78" t="s">
        <v>250</v>
      </c>
    </row>
    <row r="17" spans="1:8" s="23" customFormat="1" ht="111.75" customHeight="1">
      <c r="A17" s="40"/>
      <c r="B17" s="2" t="s">
        <v>276</v>
      </c>
      <c r="C17" s="2" t="s">
        <v>154</v>
      </c>
      <c r="D17" s="18">
        <v>60</v>
      </c>
      <c r="E17" s="37">
        <v>0</v>
      </c>
      <c r="F17" s="19">
        <f t="shared" si="0"/>
        <v>0</v>
      </c>
      <c r="G17" s="139"/>
      <c r="H17" s="139"/>
    </row>
    <row r="18" spans="1:8" s="23" customFormat="1" ht="111.75" customHeight="1">
      <c r="A18" s="40"/>
      <c r="B18" s="2" t="s">
        <v>363</v>
      </c>
      <c r="C18" s="2" t="s">
        <v>154</v>
      </c>
      <c r="D18" s="18">
        <v>60</v>
      </c>
      <c r="E18" s="37">
        <v>0</v>
      </c>
      <c r="F18" s="19">
        <f t="shared" ref="F18" si="5">E18*D18</f>
        <v>0</v>
      </c>
      <c r="G18" s="123"/>
      <c r="H18" s="123"/>
    </row>
    <row r="19" spans="1:8" s="3" customFormat="1" ht="108" hidden="1" customHeight="1">
      <c r="A19" s="2"/>
      <c r="B19" s="2" t="s">
        <v>156</v>
      </c>
      <c r="C19" s="2" t="s">
        <v>154</v>
      </c>
      <c r="D19" s="18">
        <v>45</v>
      </c>
      <c r="E19" s="37">
        <v>0</v>
      </c>
      <c r="F19" s="19">
        <f t="shared" ref="F19:F20" si="6">E19*D19</f>
        <v>0</v>
      </c>
      <c r="G19" s="73"/>
      <c r="H19" s="73"/>
    </row>
    <row r="20" spans="1:8" s="3" customFormat="1" ht="107.25" hidden="1" customHeight="1">
      <c r="A20" s="2"/>
      <c r="B20" s="2" t="s">
        <v>155</v>
      </c>
      <c r="C20" s="2" t="s">
        <v>154</v>
      </c>
      <c r="D20" s="20">
        <v>45</v>
      </c>
      <c r="E20" s="37">
        <v>0</v>
      </c>
      <c r="F20" s="19">
        <f t="shared" si="6"/>
        <v>0</v>
      </c>
      <c r="G20" s="73"/>
      <c r="H20" s="73"/>
    </row>
    <row r="21" spans="1:8" s="23" customFormat="1" ht="127.5" customHeight="1">
      <c r="A21" s="40"/>
      <c r="B21" s="63" t="s">
        <v>287</v>
      </c>
      <c r="C21" s="63" t="s">
        <v>288</v>
      </c>
      <c r="D21" s="18">
        <v>63</v>
      </c>
      <c r="E21" s="37">
        <v>0</v>
      </c>
      <c r="F21" s="19">
        <f t="shared" ref="F21:F27" si="7">E21*D21</f>
        <v>0</v>
      </c>
      <c r="G21" s="139"/>
      <c r="H21" s="139"/>
    </row>
    <row r="22" spans="1:8" s="23" customFormat="1" ht="127.5" customHeight="1">
      <c r="A22" s="40"/>
      <c r="B22" s="63" t="s">
        <v>289</v>
      </c>
      <c r="C22" s="63" t="s">
        <v>288</v>
      </c>
      <c r="D22" s="18">
        <v>63</v>
      </c>
      <c r="E22" s="37">
        <v>0</v>
      </c>
      <c r="F22" s="19">
        <f t="shared" si="7"/>
        <v>0</v>
      </c>
      <c r="G22" s="139"/>
      <c r="H22" s="139"/>
    </row>
    <row r="23" spans="1:8" s="23" customFormat="1" ht="127.5" customHeight="1">
      <c r="A23" s="40"/>
      <c r="B23" s="63" t="s">
        <v>290</v>
      </c>
      <c r="C23" s="63" t="s">
        <v>288</v>
      </c>
      <c r="D23" s="18">
        <v>63</v>
      </c>
      <c r="E23" s="37">
        <v>0</v>
      </c>
      <c r="F23" s="19">
        <f t="shared" si="7"/>
        <v>0</v>
      </c>
      <c r="G23" s="139"/>
      <c r="H23" s="139"/>
    </row>
    <row r="24" spans="1:8" s="23" customFormat="1" ht="127.5" customHeight="1">
      <c r="A24" s="40"/>
      <c r="B24" s="63" t="s">
        <v>291</v>
      </c>
      <c r="C24" s="63" t="s">
        <v>288</v>
      </c>
      <c r="D24" s="18">
        <v>63</v>
      </c>
      <c r="E24" s="37">
        <v>0</v>
      </c>
      <c r="F24" s="19">
        <f t="shared" si="7"/>
        <v>0</v>
      </c>
      <c r="G24" s="139"/>
      <c r="H24" s="139"/>
    </row>
    <row r="25" spans="1:8" s="23" customFormat="1" ht="127.5" customHeight="1">
      <c r="A25" s="40"/>
      <c r="B25" s="63" t="s">
        <v>292</v>
      </c>
      <c r="C25" s="63" t="s">
        <v>288</v>
      </c>
      <c r="D25" s="18">
        <v>63</v>
      </c>
      <c r="E25" s="37">
        <v>0</v>
      </c>
      <c r="F25" s="19">
        <f t="shared" si="7"/>
        <v>0</v>
      </c>
      <c r="G25" s="139"/>
      <c r="H25" s="139"/>
    </row>
    <row r="26" spans="1:8" s="23" customFormat="1" ht="127.5" customHeight="1">
      <c r="A26" s="40"/>
      <c r="B26" s="63" t="s">
        <v>293</v>
      </c>
      <c r="C26" s="63" t="s">
        <v>288</v>
      </c>
      <c r="D26" s="18">
        <v>63</v>
      </c>
      <c r="E26" s="37">
        <v>0</v>
      </c>
      <c r="F26" s="19">
        <f t="shared" si="7"/>
        <v>0</v>
      </c>
      <c r="G26" s="139"/>
      <c r="H26" s="139"/>
    </row>
    <row r="27" spans="1:8" s="23" customFormat="1" ht="127.5" customHeight="1">
      <c r="A27" s="40"/>
      <c r="B27" s="63" t="s">
        <v>294</v>
      </c>
      <c r="C27" s="63" t="s">
        <v>288</v>
      </c>
      <c r="D27" s="18">
        <v>63</v>
      </c>
      <c r="E27" s="37">
        <v>0</v>
      </c>
      <c r="F27" s="19">
        <f t="shared" si="7"/>
        <v>0</v>
      </c>
      <c r="G27" s="139"/>
      <c r="H27" s="139"/>
    </row>
    <row r="28" spans="1:8" s="3" customFormat="1" ht="57.75" customHeight="1">
      <c r="A28" s="52"/>
      <c r="B28" s="53"/>
      <c r="C28" s="53"/>
      <c r="D28" s="54"/>
      <c r="E28" s="61" t="s">
        <v>280</v>
      </c>
      <c r="F28" s="37">
        <f>SUM(F3:F27)</f>
        <v>0</v>
      </c>
    </row>
    <row r="29" spans="1:8" s="3" customFormat="1" ht="89.25" customHeight="1">
      <c r="A29" s="52"/>
      <c r="B29" s="53"/>
      <c r="C29" s="53"/>
      <c r="D29" s="54"/>
      <c r="E29" s="61" t="s">
        <v>286</v>
      </c>
      <c r="F29" s="62">
        <f>'НОВОГОДНЯЯ КОЛЛЕКЦИЯ'!F21+'КОНВЕРТЫТ С ШОКОЛАДОМ'!F15+'ОТКРЫТКИ С ШОКОЛАДОМ'!F28+'КАРТОЧКИ С ШОКОЛАДОМ'!F11+'МИНИ-ОТКРЫТКИ С ШОКОЛАДОМ'!F7+'НАБОР ШОКОЛАДА 12 КОНФЕТ'!F15+'ПОДАРОЧНЫЙ ЧАЙ'!$F$49+'ПОДАРОЧНЫЙ КОФЕ'!F23+'ОТКРЫТКИ С ПРЯНИКАМИ'!F11+'ОТКРЫТКИ С ЛЕДЕНЦАМИ'!F17+'КРЕМ-МЕД'!F13+'НОСКИ В БАНКЕ'!F13+'АРАХИСОВАЯ ПАСТА'!F11+ЭКОБАНТОНЧИКИ!F9+'ШОКОЛАДНЫЕ МЕДАЛИ'!F19+'КОФЕ В СТАКАНАХ ПОДАРОЧНЫЙ'!F15</f>
        <v>130</v>
      </c>
    </row>
  </sheetData>
  <mergeCells count="9">
    <mergeCell ref="A1:F1"/>
    <mergeCell ref="G17:H17"/>
    <mergeCell ref="G25:H25"/>
    <mergeCell ref="G26:H26"/>
    <mergeCell ref="G27:H27"/>
    <mergeCell ref="G21:H21"/>
    <mergeCell ref="G22:H22"/>
    <mergeCell ref="G23:H23"/>
    <mergeCell ref="G24:H24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00B0F0"/>
  </sheetPr>
  <dimension ref="A1:G12"/>
  <sheetViews>
    <sheetView topLeftCell="A10" workbookViewId="0">
      <selection activeCell="F13" sqref="F13"/>
    </sheetView>
  </sheetViews>
  <sheetFormatPr defaultRowHeight="15"/>
  <cols>
    <col min="1" max="2" width="32" customWidth="1"/>
    <col min="3" max="3" width="39" customWidth="1"/>
    <col min="4" max="4" width="24.7109375" customWidth="1"/>
    <col min="5" max="5" width="24" customWidth="1"/>
    <col min="6" max="6" width="24.5703125" customWidth="1"/>
    <col min="7" max="7" width="27.140625" customWidth="1"/>
  </cols>
  <sheetData>
    <row r="1" spans="1:7" ht="46.5">
      <c r="A1" s="132" t="s">
        <v>422</v>
      </c>
      <c r="B1" s="133"/>
      <c r="C1" s="133"/>
      <c r="D1" s="133"/>
      <c r="E1" s="133"/>
      <c r="F1" s="134"/>
    </row>
    <row r="2" spans="1:7" ht="24">
      <c r="A2" s="58" t="s">
        <v>0</v>
      </c>
      <c r="B2" s="58" t="s">
        <v>277</v>
      </c>
      <c r="C2" s="58" t="s">
        <v>2</v>
      </c>
      <c r="D2" s="58" t="s">
        <v>278</v>
      </c>
      <c r="E2" s="58" t="s">
        <v>279</v>
      </c>
      <c r="F2" s="58" t="s">
        <v>1</v>
      </c>
    </row>
    <row r="3" spans="1:7" ht="151.5" customHeight="1">
      <c r="A3" s="65"/>
      <c r="B3" s="2" t="s">
        <v>423</v>
      </c>
      <c r="C3" s="2" t="s">
        <v>426</v>
      </c>
      <c r="D3" s="74">
        <v>50</v>
      </c>
      <c r="E3" s="75"/>
      <c r="F3" s="74">
        <f t="shared" ref="F3:F10" si="0">E3*D3</f>
        <v>0</v>
      </c>
      <c r="G3" s="124" t="s">
        <v>250</v>
      </c>
    </row>
    <row r="4" spans="1:7" ht="151.5" customHeight="1">
      <c r="A4" s="65"/>
      <c r="B4" s="2" t="s">
        <v>466</v>
      </c>
      <c r="C4" s="2" t="s">
        <v>426</v>
      </c>
      <c r="D4" s="74">
        <v>50</v>
      </c>
      <c r="E4" s="75"/>
      <c r="F4" s="74">
        <f t="shared" ref="F4:F5" si="1">E4*D4</f>
        <v>0</v>
      </c>
      <c r="G4" s="124" t="s">
        <v>250</v>
      </c>
    </row>
    <row r="5" spans="1:7" ht="151.5" customHeight="1">
      <c r="A5" s="65"/>
      <c r="B5" s="2" t="s">
        <v>467</v>
      </c>
      <c r="C5" s="2" t="s">
        <v>426</v>
      </c>
      <c r="D5" s="74">
        <v>50</v>
      </c>
      <c r="E5" s="75"/>
      <c r="F5" s="74">
        <f t="shared" si="1"/>
        <v>0</v>
      </c>
      <c r="G5" s="124" t="s">
        <v>250</v>
      </c>
    </row>
    <row r="6" spans="1:7" ht="151.5" customHeight="1">
      <c r="A6" s="65"/>
      <c r="B6" s="2" t="s">
        <v>429</v>
      </c>
      <c r="C6" s="2" t="s">
        <v>426</v>
      </c>
      <c r="D6" s="74">
        <v>50</v>
      </c>
      <c r="E6" s="75"/>
      <c r="F6" s="74">
        <f t="shared" ref="F6" si="2">E6*D6</f>
        <v>0</v>
      </c>
      <c r="G6" s="124" t="s">
        <v>250</v>
      </c>
    </row>
    <row r="7" spans="1:7" ht="151.5" customHeight="1">
      <c r="A7" s="65"/>
      <c r="B7" s="2" t="s">
        <v>448</v>
      </c>
      <c r="C7" s="2" t="s">
        <v>426</v>
      </c>
      <c r="D7" s="74">
        <v>50</v>
      </c>
      <c r="E7" s="75"/>
      <c r="F7" s="74">
        <f t="shared" ref="F7:F9" si="3">E7*D7</f>
        <v>0</v>
      </c>
      <c r="G7" s="124" t="s">
        <v>250</v>
      </c>
    </row>
    <row r="8" spans="1:7" ht="151.5" customHeight="1">
      <c r="A8" s="65"/>
      <c r="B8" s="2" t="s">
        <v>449</v>
      </c>
      <c r="C8" s="2" t="s">
        <v>426</v>
      </c>
      <c r="D8" s="74">
        <v>50</v>
      </c>
      <c r="E8" s="75">
        <v>0</v>
      </c>
      <c r="F8" s="74">
        <f t="shared" si="3"/>
        <v>0</v>
      </c>
      <c r="G8" s="124" t="s">
        <v>250</v>
      </c>
    </row>
    <row r="9" spans="1:7" ht="151.5" customHeight="1">
      <c r="A9" s="65"/>
      <c r="B9" s="2" t="s">
        <v>450</v>
      </c>
      <c r="C9" s="2" t="s">
        <v>426</v>
      </c>
      <c r="D9" s="74">
        <v>50</v>
      </c>
      <c r="E9" s="75"/>
      <c r="F9" s="74">
        <f t="shared" si="3"/>
        <v>0</v>
      </c>
      <c r="G9" s="124" t="s">
        <v>250</v>
      </c>
    </row>
    <row r="10" spans="1:7" ht="151.5" customHeight="1">
      <c r="A10" s="65"/>
      <c r="B10" s="2" t="s">
        <v>413</v>
      </c>
      <c r="C10" s="2" t="s">
        <v>427</v>
      </c>
      <c r="D10" s="74">
        <v>50</v>
      </c>
      <c r="E10" s="75"/>
      <c r="F10" s="74">
        <f t="shared" si="0"/>
        <v>0</v>
      </c>
      <c r="G10" s="124" t="s">
        <v>250</v>
      </c>
    </row>
    <row r="11" spans="1:7" ht="48">
      <c r="A11" s="52"/>
      <c r="B11" s="53"/>
      <c r="C11" s="53"/>
      <c r="D11" s="54"/>
      <c r="E11" s="61" t="s">
        <v>280</v>
      </c>
      <c r="F11" s="37">
        <f>SUM(F3:F10)</f>
        <v>0</v>
      </c>
    </row>
    <row r="12" spans="1:7" ht="72">
      <c r="A12" s="52"/>
      <c r="B12" s="53"/>
      <c r="C12" s="53"/>
      <c r="D12" s="54"/>
      <c r="E12" s="61" t="s">
        <v>286</v>
      </c>
      <c r="F12" s="62">
        <f>'НОВОГОДНЯЯ КОЛЛЕКЦИЯ'!F21+'КОНВЕРТЫТ С ШОКОЛАДОМ'!F15+'ОТКРЫТКИ С ШОКОЛАДОМ'!F28+'КАРТОЧКИ С ШОКОЛАДОМ'!F11+'МИНИ-ОТКРЫТКИ С ШОКОЛАДОМ'!F7+'НАБОР ШОКОЛАДА 12 КОНФЕТ'!F15+'ПОДАРОЧНЫЙ ЧАЙ'!$F$49+'ПОДАРОЧНЫЙ КОФЕ'!F23+'ОТКРЫТКИ С ПРЯНИКАМИ'!F11+'ОТКРЫТКИ С ЛЕДЕНЦАМИ'!F17+'КРЕМ-МЕД'!F13+'НОСКИ В БАНКЕ'!F13+'АРАХИСОВАЯ ПАСТА'!F11+ЭКОБАНТОНЧИКИ!F9+'ШОКОЛАДНЫЕ МЕДАЛИ'!F19+'КОФЕ В СТАКАНАХ ПОДАРОЧНЫЙ'!F15</f>
        <v>130</v>
      </c>
    </row>
  </sheetData>
  <mergeCells count="1">
    <mergeCell ref="A1:F1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theme="5" tint="-0.249977111117893"/>
  </sheetPr>
  <dimension ref="A1:G8"/>
  <sheetViews>
    <sheetView topLeftCell="A4" workbookViewId="0">
      <selection activeCell="F9" sqref="F9"/>
    </sheetView>
  </sheetViews>
  <sheetFormatPr defaultRowHeight="15"/>
  <cols>
    <col min="1" max="2" width="32" customWidth="1"/>
    <col min="3" max="3" width="39" customWidth="1"/>
    <col min="4" max="4" width="24.7109375" customWidth="1"/>
    <col min="5" max="5" width="24" customWidth="1"/>
    <col min="6" max="6" width="32.140625" customWidth="1"/>
    <col min="7" max="7" width="27.42578125" customWidth="1"/>
  </cols>
  <sheetData>
    <row r="1" spans="1:7" ht="42.75">
      <c r="A1" s="140" t="s">
        <v>428</v>
      </c>
      <c r="B1" s="141"/>
      <c r="C1" s="141"/>
      <c r="D1" s="141"/>
      <c r="E1" s="141"/>
      <c r="F1" s="142"/>
    </row>
    <row r="2" spans="1:7" ht="24">
      <c r="A2" s="58" t="s">
        <v>0</v>
      </c>
      <c r="B2" s="58" t="s">
        <v>277</v>
      </c>
      <c r="C2" s="58" t="s">
        <v>2</v>
      </c>
      <c r="D2" s="58" t="s">
        <v>278</v>
      </c>
      <c r="E2" s="58" t="s">
        <v>279</v>
      </c>
      <c r="F2" s="58" t="s">
        <v>1</v>
      </c>
    </row>
    <row r="3" spans="1:7" ht="143.25" customHeight="1">
      <c r="A3" s="65"/>
      <c r="B3" s="2" t="s">
        <v>420</v>
      </c>
      <c r="C3" s="2" t="s">
        <v>424</v>
      </c>
      <c r="D3" s="74">
        <v>23</v>
      </c>
      <c r="E3" s="75"/>
      <c r="F3" s="74">
        <f t="shared" ref="F3:F6" si="0">E3*D3</f>
        <v>0</v>
      </c>
      <c r="G3" s="124" t="s">
        <v>250</v>
      </c>
    </row>
    <row r="4" spans="1:7" ht="143.25" customHeight="1">
      <c r="A4" s="65"/>
      <c r="B4" s="2" t="s">
        <v>430</v>
      </c>
      <c r="C4" s="2" t="s">
        <v>424</v>
      </c>
      <c r="D4" s="74">
        <v>23</v>
      </c>
      <c r="E4" s="75"/>
      <c r="F4" s="74">
        <f t="shared" ref="F4:F5" si="1">E4*D4</f>
        <v>0</v>
      </c>
      <c r="G4" s="124" t="s">
        <v>250</v>
      </c>
    </row>
    <row r="5" spans="1:7" ht="143.25" customHeight="1">
      <c r="A5" s="65"/>
      <c r="B5" s="2" t="s">
        <v>431</v>
      </c>
      <c r="C5" s="2" t="s">
        <v>424</v>
      </c>
      <c r="D5" s="74">
        <v>23</v>
      </c>
      <c r="E5" s="75">
        <v>0</v>
      </c>
      <c r="F5" s="74">
        <f t="shared" si="1"/>
        <v>0</v>
      </c>
      <c r="G5" s="124" t="s">
        <v>250</v>
      </c>
    </row>
    <row r="6" spans="1:7" ht="129" customHeight="1">
      <c r="A6" s="65"/>
      <c r="B6" s="2" t="s">
        <v>421</v>
      </c>
      <c r="C6" s="2" t="s">
        <v>425</v>
      </c>
      <c r="D6" s="74">
        <v>23</v>
      </c>
      <c r="E6" s="75"/>
      <c r="F6" s="74">
        <f t="shared" si="0"/>
        <v>0</v>
      </c>
      <c r="G6" s="124" t="s">
        <v>250</v>
      </c>
    </row>
    <row r="7" spans="1:7" ht="48">
      <c r="A7" s="52"/>
      <c r="B7" s="53"/>
      <c r="C7" s="53"/>
      <c r="D7" s="54"/>
      <c r="E7" s="61" t="s">
        <v>280</v>
      </c>
      <c r="F7" s="37">
        <f>SUM(F3:F6)</f>
        <v>0</v>
      </c>
    </row>
    <row r="8" spans="1:7" ht="72">
      <c r="A8" s="52"/>
      <c r="B8" s="53"/>
      <c r="C8" s="53"/>
      <c r="D8" s="54"/>
      <c r="E8" s="61" t="s">
        <v>286</v>
      </c>
      <c r="F8" s="62">
        <f>'НОВОГОДНЯЯ КОЛЛЕКЦИЯ'!F21+'КОНВЕРТЫТ С ШОКОЛАДОМ'!F15+'ОТКРЫТКИ С ШОКОЛАДОМ'!F28+'КАРТОЧКИ С ШОКОЛАДОМ'!F11+'МИНИ-ОТКРЫТКИ С ШОКОЛАДОМ'!F7+'НАБОР ШОКОЛАДА 12 КОНФЕТ'!F15+'ПОДАРОЧНЫЙ ЧАЙ'!$F$49+'ПОДАРОЧНЫЙ КОФЕ'!F23+'ОТКРЫТКИ С ПРЯНИКАМИ'!F11+'ОТКРЫТКИ С ЛЕДЕНЦАМИ'!F17+'КРЕМ-МЕД'!F13+'НОСКИ В БАНКЕ'!F13+'АРАХИСОВАЯ ПАСТА'!F11+ЭКОБАНТОНЧИКИ!F9+'ШОКОЛАДНЫЕ МЕДАЛИ'!F19+'КОФЕ В СТАКАНАХ ПОДАРОЧНЫЙ'!F15</f>
        <v>130</v>
      </c>
    </row>
  </sheetData>
  <mergeCells count="1">
    <mergeCell ref="A1:F1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FFFF00"/>
  </sheetPr>
  <dimension ref="A1:G16"/>
  <sheetViews>
    <sheetView topLeftCell="A13" workbookViewId="0">
      <selection activeCell="F17" sqref="F17"/>
    </sheetView>
  </sheetViews>
  <sheetFormatPr defaultRowHeight="15"/>
  <cols>
    <col min="1" max="1" width="27.28515625" customWidth="1"/>
    <col min="2" max="2" width="27.140625" customWidth="1"/>
    <col min="3" max="3" width="36.28515625" customWidth="1"/>
    <col min="4" max="4" width="27.28515625" customWidth="1"/>
    <col min="5" max="6" width="23.7109375" customWidth="1"/>
    <col min="7" max="7" width="25.85546875" customWidth="1"/>
  </cols>
  <sheetData>
    <row r="1" spans="1:7" ht="46.5">
      <c r="A1" s="132" t="s">
        <v>406</v>
      </c>
      <c r="B1" s="133"/>
      <c r="C1" s="133"/>
      <c r="D1" s="133"/>
      <c r="E1" s="133"/>
      <c r="F1" s="134"/>
    </row>
    <row r="2" spans="1:7" ht="24">
      <c r="A2" s="58" t="s">
        <v>0</v>
      </c>
      <c r="B2" s="58" t="s">
        <v>277</v>
      </c>
      <c r="C2" s="58" t="s">
        <v>2</v>
      </c>
      <c r="D2" s="58" t="s">
        <v>278</v>
      </c>
      <c r="E2" s="58" t="s">
        <v>279</v>
      </c>
      <c r="F2" s="58" t="s">
        <v>1</v>
      </c>
    </row>
    <row r="3" spans="1:7" ht="103.5" customHeight="1">
      <c r="A3" s="65"/>
      <c r="B3" s="98" t="s">
        <v>473</v>
      </c>
      <c r="C3" s="98" t="s">
        <v>408</v>
      </c>
      <c r="D3" s="96">
        <v>160</v>
      </c>
      <c r="E3" s="125"/>
      <c r="F3" s="97">
        <f t="shared" ref="F3" si="0">E3*D3</f>
        <v>0</v>
      </c>
      <c r="G3" s="124" t="s">
        <v>250</v>
      </c>
    </row>
    <row r="4" spans="1:7" ht="103.5" customHeight="1">
      <c r="A4" s="65"/>
      <c r="B4" s="98" t="s">
        <v>474</v>
      </c>
      <c r="C4" s="98" t="s">
        <v>408</v>
      </c>
      <c r="D4" s="96">
        <v>160</v>
      </c>
      <c r="E4" s="125"/>
      <c r="F4" s="97">
        <f t="shared" ref="F4:F7" si="1">E4*D4</f>
        <v>0</v>
      </c>
      <c r="G4" s="124" t="s">
        <v>250</v>
      </c>
    </row>
    <row r="5" spans="1:7" ht="103.5" customHeight="1">
      <c r="A5" s="65"/>
      <c r="B5" s="98" t="s">
        <v>475</v>
      </c>
      <c r="C5" s="98" t="s">
        <v>408</v>
      </c>
      <c r="D5" s="96">
        <v>160</v>
      </c>
      <c r="E5" s="125"/>
      <c r="F5" s="97">
        <f t="shared" si="1"/>
        <v>0</v>
      </c>
      <c r="G5" s="124" t="s">
        <v>250</v>
      </c>
    </row>
    <row r="6" spans="1:7" ht="103.5" customHeight="1">
      <c r="A6" s="65"/>
      <c r="B6" s="98" t="s">
        <v>476</v>
      </c>
      <c r="C6" s="98" t="s">
        <v>408</v>
      </c>
      <c r="D6" s="96">
        <v>160</v>
      </c>
      <c r="E6" s="125"/>
      <c r="F6" s="97">
        <f t="shared" si="1"/>
        <v>0</v>
      </c>
      <c r="G6" s="124" t="s">
        <v>250</v>
      </c>
    </row>
    <row r="7" spans="1:7" ht="103.5" customHeight="1">
      <c r="A7" s="65"/>
      <c r="B7" s="98" t="s">
        <v>477</v>
      </c>
      <c r="C7" s="98" t="s">
        <v>408</v>
      </c>
      <c r="D7" s="96">
        <v>160</v>
      </c>
      <c r="E7" s="125"/>
      <c r="F7" s="97">
        <f t="shared" si="1"/>
        <v>0</v>
      </c>
      <c r="G7" s="124" t="s">
        <v>250</v>
      </c>
    </row>
    <row r="8" spans="1:7" ht="101.25" customHeight="1">
      <c r="A8" s="65"/>
      <c r="B8" s="98" t="s">
        <v>407</v>
      </c>
      <c r="C8" s="98" t="s">
        <v>408</v>
      </c>
      <c r="D8" s="96">
        <v>160</v>
      </c>
      <c r="E8" s="125"/>
      <c r="F8" s="97">
        <f t="shared" ref="F8:F14" si="2">E8*D8</f>
        <v>0</v>
      </c>
      <c r="G8" s="124" t="s">
        <v>250</v>
      </c>
    </row>
    <row r="9" spans="1:7" ht="107.25" customHeight="1">
      <c r="A9" s="65"/>
      <c r="B9" s="98" t="s">
        <v>415</v>
      </c>
      <c r="C9" s="98" t="s">
        <v>408</v>
      </c>
      <c r="D9" s="96">
        <v>160</v>
      </c>
      <c r="E9" s="125"/>
      <c r="F9" s="97">
        <f t="shared" si="2"/>
        <v>0</v>
      </c>
      <c r="G9" s="124" t="s">
        <v>250</v>
      </c>
    </row>
    <row r="10" spans="1:7" ht="107.25" customHeight="1">
      <c r="A10" s="65"/>
      <c r="B10" s="98" t="s">
        <v>469</v>
      </c>
      <c r="C10" s="98" t="s">
        <v>408</v>
      </c>
      <c r="D10" s="96">
        <v>160</v>
      </c>
      <c r="E10" s="125"/>
      <c r="F10" s="97">
        <f t="shared" si="2"/>
        <v>0</v>
      </c>
      <c r="G10" s="124" t="s">
        <v>250</v>
      </c>
    </row>
    <row r="11" spans="1:7" ht="107.25" customHeight="1">
      <c r="A11" s="65"/>
      <c r="B11" s="98" t="s">
        <v>468</v>
      </c>
      <c r="C11" s="98" t="s">
        <v>408</v>
      </c>
      <c r="D11" s="96">
        <v>160</v>
      </c>
      <c r="E11" s="125"/>
      <c r="F11" s="97">
        <f t="shared" si="2"/>
        <v>0</v>
      </c>
      <c r="G11" s="124" t="s">
        <v>250</v>
      </c>
    </row>
    <row r="12" spans="1:7" ht="104.25" customHeight="1">
      <c r="A12" s="65"/>
      <c r="B12" s="98" t="s">
        <v>416</v>
      </c>
      <c r="C12" s="98" t="s">
        <v>408</v>
      </c>
      <c r="D12" s="96">
        <v>160</v>
      </c>
      <c r="E12" s="125"/>
      <c r="F12" s="97">
        <f t="shared" si="2"/>
        <v>0</v>
      </c>
      <c r="G12" s="124" t="s">
        <v>250</v>
      </c>
    </row>
    <row r="13" spans="1:7" ht="108" customHeight="1">
      <c r="A13" s="65"/>
      <c r="B13" s="98" t="s">
        <v>419</v>
      </c>
      <c r="C13" s="98" t="s">
        <v>408</v>
      </c>
      <c r="D13" s="96">
        <v>160</v>
      </c>
      <c r="E13" s="125">
        <v>0</v>
      </c>
      <c r="F13" s="97">
        <f t="shared" si="2"/>
        <v>0</v>
      </c>
      <c r="G13" s="124" t="s">
        <v>250</v>
      </c>
    </row>
    <row r="14" spans="1:7" ht="101.25" customHeight="1">
      <c r="A14" s="65"/>
      <c r="B14" s="98" t="s">
        <v>409</v>
      </c>
      <c r="C14" s="98" t="s">
        <v>408</v>
      </c>
      <c r="D14" s="96">
        <v>160</v>
      </c>
      <c r="E14" s="125"/>
      <c r="F14" s="97">
        <f t="shared" si="2"/>
        <v>0</v>
      </c>
      <c r="G14" s="124" t="s">
        <v>250</v>
      </c>
    </row>
    <row r="15" spans="1:7" ht="48">
      <c r="A15" s="52"/>
      <c r="B15" s="53"/>
      <c r="C15" s="53"/>
      <c r="D15" s="54"/>
      <c r="E15" s="61" t="s">
        <v>280</v>
      </c>
      <c r="F15" s="37">
        <f>SUM(F3:F14)</f>
        <v>0</v>
      </c>
    </row>
    <row r="16" spans="1:7" ht="96">
      <c r="A16" s="52"/>
      <c r="B16" s="53"/>
      <c r="C16" s="53"/>
      <c r="D16" s="54"/>
      <c r="E16" s="61" t="s">
        <v>286</v>
      </c>
      <c r="F16" s="62">
        <f>'НОВОГОДНЯЯ КОЛЛЕКЦИЯ'!F21+'КОНВЕРТЫТ С ШОКОЛАДОМ'!F15+'ОТКРЫТКИ С ШОКОЛАДОМ'!F28+'КАРТОЧКИ С ШОКОЛАДОМ'!F11+'МИНИ-ОТКРЫТКИ С ШОКОЛАДОМ'!F7+'НАБОР ШОКОЛАДА 12 КОНФЕТ'!F15+'ПОДАРОЧНЫЙ ЧАЙ'!$F$49+'ПОДАРОЧНЫЙ КОФЕ'!F23+'ОТКРЫТКИ С ПРЯНИКАМИ'!F11+'ОТКРЫТКИ С ЛЕДЕНЦАМИ'!F17+'КРЕМ-МЕД'!F13+'НОСКИ В БАНКЕ'!F13+'АРАХИСОВАЯ ПАСТА'!F11+ЭКОБАНТОНЧИКИ!F9+'ШОКОЛАДНЫЕ МЕДАЛИ'!F19+'КОФЕ В СТАКАНАХ ПОДАРОЧНЫЙ'!F15</f>
        <v>130</v>
      </c>
    </row>
  </sheetData>
  <mergeCells count="1">
    <mergeCell ref="A1:F1"/>
  </mergeCells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dimension ref="A1:G20"/>
  <sheetViews>
    <sheetView topLeftCell="A19" workbookViewId="0">
      <selection activeCell="F21" sqref="F21"/>
    </sheetView>
  </sheetViews>
  <sheetFormatPr defaultRowHeight="15"/>
  <cols>
    <col min="1" max="1" width="39.28515625" customWidth="1"/>
    <col min="2" max="2" width="26" customWidth="1"/>
    <col min="3" max="3" width="51.42578125" customWidth="1"/>
    <col min="4" max="4" width="24.28515625" customWidth="1"/>
    <col min="5" max="5" width="24.42578125" customWidth="1"/>
    <col min="6" max="6" width="27.7109375" customWidth="1"/>
    <col min="7" max="7" width="35.5703125" customWidth="1"/>
  </cols>
  <sheetData>
    <row r="1" spans="1:7" ht="46.5">
      <c r="A1" s="132" t="s">
        <v>451</v>
      </c>
      <c r="B1" s="133"/>
      <c r="C1" s="133"/>
      <c r="D1" s="133"/>
      <c r="E1" s="133"/>
      <c r="F1" s="134"/>
    </row>
    <row r="2" spans="1:7" ht="24">
      <c r="A2" s="58" t="s">
        <v>0</v>
      </c>
      <c r="B2" s="58" t="s">
        <v>277</v>
      </c>
      <c r="C2" s="58" t="s">
        <v>2</v>
      </c>
      <c r="D2" s="58" t="s">
        <v>278</v>
      </c>
      <c r="E2" s="58" t="s">
        <v>279</v>
      </c>
      <c r="F2" s="58" t="s">
        <v>1</v>
      </c>
    </row>
    <row r="3" spans="1:7" ht="165" customHeight="1">
      <c r="A3" s="65"/>
      <c r="B3" s="2" t="s">
        <v>456</v>
      </c>
      <c r="C3" s="2" t="s">
        <v>453</v>
      </c>
      <c r="D3" s="74">
        <v>45</v>
      </c>
      <c r="E3" s="75"/>
      <c r="F3" s="74">
        <f t="shared" ref="F3" si="0">E3*D3</f>
        <v>0</v>
      </c>
      <c r="G3" s="124" t="s">
        <v>250</v>
      </c>
    </row>
    <row r="4" spans="1:7" ht="181.5" customHeight="1">
      <c r="A4" s="65"/>
      <c r="B4" s="2" t="s">
        <v>470</v>
      </c>
      <c r="C4" s="2" t="s">
        <v>453</v>
      </c>
      <c r="D4" s="74">
        <v>45</v>
      </c>
      <c r="E4" s="75"/>
      <c r="F4" s="74">
        <f t="shared" ref="F4" si="1">E4*D4</f>
        <v>0</v>
      </c>
      <c r="G4" s="124" t="s">
        <v>250</v>
      </c>
    </row>
    <row r="5" spans="1:7" ht="165" customHeight="1">
      <c r="A5" s="65"/>
      <c r="B5" s="2" t="s">
        <v>471</v>
      </c>
      <c r="C5" s="2" t="s">
        <v>453</v>
      </c>
      <c r="D5" s="74">
        <v>45</v>
      </c>
      <c r="E5" s="75"/>
      <c r="F5" s="74">
        <f t="shared" ref="F5:F6" si="2">E5*D5</f>
        <v>0</v>
      </c>
      <c r="G5" s="124" t="s">
        <v>250</v>
      </c>
    </row>
    <row r="6" spans="1:7" ht="176.25" customHeight="1">
      <c r="A6" s="65"/>
      <c r="B6" s="2" t="s">
        <v>472</v>
      </c>
      <c r="C6" s="2" t="s">
        <v>453</v>
      </c>
      <c r="D6" s="74">
        <v>45</v>
      </c>
      <c r="E6" s="75"/>
      <c r="F6" s="74">
        <f t="shared" si="2"/>
        <v>0</v>
      </c>
      <c r="G6" s="124" t="s">
        <v>250</v>
      </c>
    </row>
    <row r="7" spans="1:7" ht="165" customHeight="1">
      <c r="A7" s="65"/>
      <c r="B7" s="2" t="s">
        <v>454</v>
      </c>
      <c r="C7" s="2" t="s">
        <v>453</v>
      </c>
      <c r="D7" s="74">
        <v>45</v>
      </c>
      <c r="E7" s="75">
        <v>0</v>
      </c>
      <c r="F7" s="74">
        <f t="shared" ref="F7:F8" si="3">E7*D7</f>
        <v>0</v>
      </c>
      <c r="G7" s="124" t="s">
        <v>250</v>
      </c>
    </row>
    <row r="8" spans="1:7" ht="165" customHeight="1">
      <c r="A8" s="65"/>
      <c r="B8" s="2" t="s">
        <v>455</v>
      </c>
      <c r="C8" s="2" t="s">
        <v>453</v>
      </c>
      <c r="D8" s="74">
        <v>45</v>
      </c>
      <c r="E8" s="75"/>
      <c r="F8" s="74">
        <f t="shared" si="3"/>
        <v>0</v>
      </c>
      <c r="G8" s="124" t="s">
        <v>250</v>
      </c>
    </row>
    <row r="9" spans="1:7" ht="174" customHeight="1">
      <c r="A9" s="65"/>
      <c r="B9" s="2" t="s">
        <v>457</v>
      </c>
      <c r="C9" s="2" t="s">
        <v>453</v>
      </c>
      <c r="D9" s="74">
        <v>45</v>
      </c>
      <c r="E9" s="75"/>
      <c r="F9" s="74">
        <f t="shared" ref="F9:F18" si="4">E9*D9</f>
        <v>0</v>
      </c>
      <c r="G9" s="124" t="s">
        <v>250</v>
      </c>
    </row>
    <row r="10" spans="1:7" ht="174" customHeight="1">
      <c r="A10" s="65"/>
      <c r="B10" s="2" t="s">
        <v>458</v>
      </c>
      <c r="C10" s="2" t="s">
        <v>453</v>
      </c>
      <c r="D10" s="74">
        <v>45</v>
      </c>
      <c r="E10" s="75"/>
      <c r="F10" s="74">
        <f t="shared" si="4"/>
        <v>0</v>
      </c>
      <c r="G10" s="124" t="s">
        <v>250</v>
      </c>
    </row>
    <row r="11" spans="1:7" ht="174" customHeight="1">
      <c r="A11" s="65"/>
      <c r="B11" s="2" t="s">
        <v>459</v>
      </c>
      <c r="C11" s="2" t="s">
        <v>453</v>
      </c>
      <c r="D11" s="74">
        <v>45</v>
      </c>
      <c r="E11" s="75"/>
      <c r="F11" s="74">
        <f t="shared" si="4"/>
        <v>0</v>
      </c>
      <c r="G11" s="124" t="s">
        <v>250</v>
      </c>
    </row>
    <row r="12" spans="1:7" ht="174" customHeight="1">
      <c r="A12" s="65"/>
      <c r="B12" s="2" t="s">
        <v>460</v>
      </c>
      <c r="C12" s="2" t="s">
        <v>453</v>
      </c>
      <c r="D12" s="74">
        <v>45</v>
      </c>
      <c r="E12" s="75"/>
      <c r="F12" s="74">
        <f t="shared" si="4"/>
        <v>0</v>
      </c>
      <c r="G12" s="124" t="s">
        <v>250</v>
      </c>
    </row>
    <row r="13" spans="1:7" ht="174" customHeight="1">
      <c r="A13" s="65"/>
      <c r="B13" s="2" t="s">
        <v>452</v>
      </c>
      <c r="C13" s="2" t="s">
        <v>453</v>
      </c>
      <c r="D13" s="74">
        <v>45</v>
      </c>
      <c r="E13" s="75"/>
      <c r="F13" s="74">
        <f t="shared" si="4"/>
        <v>0</v>
      </c>
      <c r="G13" s="124" t="s">
        <v>250</v>
      </c>
    </row>
    <row r="14" spans="1:7" ht="172.5" customHeight="1">
      <c r="A14" s="65"/>
      <c r="B14" s="2" t="s">
        <v>461</v>
      </c>
      <c r="C14" s="2" t="s">
        <v>453</v>
      </c>
      <c r="D14" s="74">
        <v>45</v>
      </c>
      <c r="E14" s="75"/>
      <c r="F14" s="74">
        <f t="shared" si="4"/>
        <v>0</v>
      </c>
      <c r="G14" s="124" t="s">
        <v>250</v>
      </c>
    </row>
    <row r="15" spans="1:7" ht="186" customHeight="1">
      <c r="A15" s="65"/>
      <c r="B15" s="2" t="s">
        <v>462</v>
      </c>
      <c r="C15" s="2" t="s">
        <v>453</v>
      </c>
      <c r="D15" s="74">
        <v>45</v>
      </c>
      <c r="E15" s="75"/>
      <c r="F15" s="74">
        <f t="shared" si="4"/>
        <v>0</v>
      </c>
      <c r="G15" s="124" t="s">
        <v>250</v>
      </c>
    </row>
    <row r="16" spans="1:7" ht="186" customHeight="1">
      <c r="A16" s="65"/>
      <c r="B16" s="2" t="s">
        <v>463</v>
      </c>
      <c r="C16" s="2" t="s">
        <v>453</v>
      </c>
      <c r="D16" s="74">
        <v>45</v>
      </c>
      <c r="E16" s="75"/>
      <c r="F16" s="74">
        <f t="shared" si="4"/>
        <v>0</v>
      </c>
      <c r="G16" s="124" t="s">
        <v>250</v>
      </c>
    </row>
    <row r="17" spans="1:7" ht="186" customHeight="1">
      <c r="A17" s="65"/>
      <c r="B17" s="2" t="s">
        <v>464</v>
      </c>
      <c r="C17" s="2" t="s">
        <v>453</v>
      </c>
      <c r="D17" s="74">
        <v>45</v>
      </c>
      <c r="E17" s="75"/>
      <c r="F17" s="74">
        <f t="shared" si="4"/>
        <v>0</v>
      </c>
      <c r="G17" s="124" t="s">
        <v>250</v>
      </c>
    </row>
    <row r="18" spans="1:7" ht="180" customHeight="1">
      <c r="A18" s="65"/>
      <c r="B18" s="2" t="s">
        <v>465</v>
      </c>
      <c r="C18" s="2" t="s">
        <v>453</v>
      </c>
      <c r="D18" s="74">
        <v>45</v>
      </c>
      <c r="E18" s="75"/>
      <c r="F18" s="74">
        <f t="shared" si="4"/>
        <v>0</v>
      </c>
      <c r="G18" s="124" t="s">
        <v>250</v>
      </c>
    </row>
    <row r="19" spans="1:7" ht="48">
      <c r="A19" s="52"/>
      <c r="B19" s="53"/>
      <c r="C19" s="53"/>
      <c r="D19" s="54"/>
      <c r="E19" s="61" t="s">
        <v>280</v>
      </c>
      <c r="F19" s="37">
        <f>SUM(F3:F18)</f>
        <v>0</v>
      </c>
    </row>
    <row r="20" spans="1:7" ht="72">
      <c r="A20" s="52"/>
      <c r="B20" s="53"/>
      <c r="C20" s="53"/>
      <c r="D20" s="54"/>
      <c r="E20" s="61" t="s">
        <v>286</v>
      </c>
      <c r="F20" s="62">
        <f>'НОВОГОДНЯЯ КОЛЛЕКЦИЯ'!F21+'КОНВЕРТЫТ С ШОКОЛАДОМ'!F15+'ОТКРЫТКИ С ШОКОЛАДОМ'!F28+'КАРТОЧКИ С ШОКОЛАДОМ'!F11+'МИНИ-ОТКРЫТКИ С ШОКОЛАДОМ'!F7+'НАБОР ШОКОЛАДА 12 КОНФЕТ'!F15+'ПОДАРОЧНЫЙ ЧАЙ'!$F$49+'ПОДАРОЧНЫЙ КОФЕ'!F23+'ОТКРЫТКИ С ПРЯНИКАМИ'!F11+'ОТКРЫТКИ С ЛЕДЕНЦАМИ'!F17+'КРЕМ-МЕД'!F13+'НОСКИ В БАНКЕ'!F13+'АРАХИСОВАЯ ПАСТА'!F11+ЭКОБАНТОНЧИКИ!F9+F19+'КОФЕ В СТАКАНАХ ПОДАРОЧНЫЙ'!F15</f>
        <v>130</v>
      </c>
    </row>
  </sheetData>
  <mergeCells count="1">
    <mergeCell ref="A1:F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7030A0"/>
  </sheetPr>
  <dimension ref="A1:AQ14"/>
  <sheetViews>
    <sheetView topLeftCell="A10" workbookViewId="0">
      <selection activeCell="B10" sqref="B10"/>
    </sheetView>
  </sheetViews>
  <sheetFormatPr defaultRowHeight="15"/>
  <cols>
    <col min="1" max="1" width="30.28515625" customWidth="1"/>
    <col min="2" max="2" width="33.140625" customWidth="1"/>
    <col min="3" max="3" width="55" customWidth="1"/>
    <col min="4" max="4" width="26.42578125" customWidth="1"/>
    <col min="5" max="6" width="23.85546875" customWidth="1"/>
  </cols>
  <sheetData>
    <row r="1" spans="1:43" s="7" customFormat="1" ht="58.5" customHeight="1">
      <c r="A1" s="132" t="s">
        <v>235</v>
      </c>
      <c r="B1" s="133"/>
      <c r="C1" s="133"/>
      <c r="D1" s="133"/>
      <c r="E1" s="133"/>
      <c r="F1" s="134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</row>
    <row r="2" spans="1:43" s="7" customFormat="1" ht="58.5" customHeight="1">
      <c r="A2" s="58" t="s">
        <v>0</v>
      </c>
      <c r="B2" s="58" t="s">
        <v>277</v>
      </c>
      <c r="C2" s="58" t="s">
        <v>2</v>
      </c>
      <c r="D2" s="58" t="s">
        <v>278</v>
      </c>
      <c r="E2" s="58" t="s">
        <v>279</v>
      </c>
      <c r="F2" s="58" t="s">
        <v>1</v>
      </c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</row>
    <row r="3" spans="1:43" s="7" customFormat="1" ht="111" customHeight="1">
      <c r="A3" s="9"/>
      <c r="B3" s="98" t="s">
        <v>364</v>
      </c>
      <c r="C3" s="16" t="s">
        <v>390</v>
      </c>
      <c r="D3" s="21">
        <v>120</v>
      </c>
      <c r="E3" s="37">
        <v>0</v>
      </c>
      <c r="F3" s="19">
        <f>E3*D3</f>
        <v>0</v>
      </c>
      <c r="G3" s="6"/>
      <c r="H3" s="15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</row>
    <row r="4" spans="1:43" s="7" customFormat="1" ht="132.75" customHeight="1">
      <c r="A4" s="9"/>
      <c r="B4" s="98" t="s">
        <v>389</v>
      </c>
      <c r="C4" s="16" t="s">
        <v>390</v>
      </c>
      <c r="D4" s="21">
        <v>120</v>
      </c>
      <c r="E4" s="37">
        <v>0</v>
      </c>
      <c r="F4" s="19">
        <f>E4*D4</f>
        <v>0</v>
      </c>
      <c r="G4" s="6"/>
      <c r="H4" s="15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</row>
    <row r="5" spans="1:43" s="7" customFormat="1" ht="133.5" customHeight="1">
      <c r="A5" s="9"/>
      <c r="B5" s="98" t="s">
        <v>391</v>
      </c>
      <c r="C5" s="16" t="s">
        <v>390</v>
      </c>
      <c r="D5" s="21">
        <v>120</v>
      </c>
      <c r="E5" s="37">
        <v>0</v>
      </c>
      <c r="F5" s="19">
        <f>E5*D5</f>
        <v>0</v>
      </c>
      <c r="G5" s="6"/>
      <c r="H5" s="15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</row>
    <row r="6" spans="1:43" s="7" customFormat="1" ht="132.75" customHeight="1">
      <c r="A6" s="9"/>
      <c r="B6" s="98" t="s">
        <v>392</v>
      </c>
      <c r="C6" s="16" t="s">
        <v>390</v>
      </c>
      <c r="D6" s="21">
        <v>120</v>
      </c>
      <c r="E6" s="37">
        <v>0</v>
      </c>
      <c r="F6" s="19">
        <f>E6*D6</f>
        <v>0</v>
      </c>
      <c r="G6" s="6"/>
      <c r="H6" s="15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</row>
    <row r="7" spans="1:43" s="7" customFormat="1" ht="132.75" customHeight="1">
      <c r="A7" s="9"/>
      <c r="B7" s="98" t="s">
        <v>393</v>
      </c>
      <c r="C7" s="16" t="s">
        <v>390</v>
      </c>
      <c r="D7" s="21">
        <v>120</v>
      </c>
      <c r="E7" s="37">
        <v>0</v>
      </c>
      <c r="F7" s="19">
        <f>E7*D7</f>
        <v>0</v>
      </c>
      <c r="G7" s="6"/>
      <c r="H7" s="15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</row>
    <row r="8" spans="1:43" s="7" customFormat="1" ht="117.75" customHeight="1">
      <c r="A8" s="9"/>
      <c r="B8" s="98" t="s">
        <v>365</v>
      </c>
      <c r="C8" s="16" t="s">
        <v>157</v>
      </c>
      <c r="D8" s="21">
        <v>120</v>
      </c>
      <c r="E8" s="37">
        <v>0</v>
      </c>
      <c r="F8" s="19">
        <f t="shared" ref="F8" si="0">E8*D8</f>
        <v>0</v>
      </c>
      <c r="G8" s="6"/>
      <c r="H8" s="17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</row>
    <row r="9" spans="1:43" s="7" customFormat="1" ht="123" customHeight="1">
      <c r="A9" s="44"/>
      <c r="B9" s="98" t="s">
        <v>385</v>
      </c>
      <c r="C9" s="16" t="s">
        <v>157</v>
      </c>
      <c r="D9" s="21">
        <v>120</v>
      </c>
      <c r="E9" s="37">
        <v>0</v>
      </c>
      <c r="F9" s="19">
        <f t="shared" ref="F9:F11" si="1">E9*D9</f>
        <v>0</v>
      </c>
      <c r="G9" s="6"/>
      <c r="H9" s="17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</row>
    <row r="10" spans="1:43" s="7" customFormat="1" ht="117.75" customHeight="1">
      <c r="A10" s="44"/>
      <c r="B10" s="98" t="s">
        <v>386</v>
      </c>
      <c r="C10" s="16" t="s">
        <v>390</v>
      </c>
      <c r="D10" s="21">
        <v>120</v>
      </c>
      <c r="E10" s="37">
        <v>0</v>
      </c>
      <c r="F10" s="19">
        <f t="shared" si="1"/>
        <v>0</v>
      </c>
      <c r="G10" s="6"/>
      <c r="H10" s="17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</row>
    <row r="11" spans="1:43" s="7" customFormat="1" ht="117.75" customHeight="1">
      <c r="A11" s="44"/>
      <c r="B11" s="98" t="s">
        <v>387</v>
      </c>
      <c r="C11" s="16" t="s">
        <v>390</v>
      </c>
      <c r="D11" s="21">
        <v>120</v>
      </c>
      <c r="E11" s="37">
        <v>0</v>
      </c>
      <c r="F11" s="19">
        <f t="shared" si="1"/>
        <v>0</v>
      </c>
      <c r="G11" s="6"/>
      <c r="H11" s="17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</row>
    <row r="12" spans="1:43" s="7" customFormat="1" ht="117.75" customHeight="1">
      <c r="A12" s="44"/>
      <c r="B12" s="98" t="s">
        <v>388</v>
      </c>
      <c r="C12" s="16" t="s">
        <v>390</v>
      </c>
      <c r="D12" s="21">
        <v>120</v>
      </c>
      <c r="E12" s="37">
        <v>0</v>
      </c>
      <c r="F12" s="19">
        <f t="shared" ref="F12" si="2">E12*D12</f>
        <v>0</v>
      </c>
      <c r="G12" s="6"/>
      <c r="H12" s="17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</row>
    <row r="13" spans="1:43" s="3" customFormat="1" ht="57.75" customHeight="1">
      <c r="A13" s="52"/>
      <c r="B13" s="53"/>
      <c r="C13" s="53"/>
      <c r="D13" s="54"/>
      <c r="E13" s="61" t="s">
        <v>280</v>
      </c>
      <c r="F13" s="37">
        <f>SUM(F3:F12)</f>
        <v>0</v>
      </c>
    </row>
    <row r="14" spans="1:43" s="3" customFormat="1" ht="89.25" customHeight="1">
      <c r="A14" s="52"/>
      <c r="B14" s="53"/>
      <c r="C14" s="53"/>
      <c r="D14" s="54"/>
      <c r="E14" s="61" t="s">
        <v>286</v>
      </c>
      <c r="F14" s="62">
        <f>'НОВОГОДНЯЯ КОЛЛЕКЦИЯ'!F21+'КОНВЕРТЫТ С ШОКОЛАДОМ'!F15+'ОТКРЫТКИ С ШОКОЛАДОМ'!F28+'КАРТОЧКИ С ШОКОЛАДОМ'!F11+'МИНИ-ОТКРЫТКИ С ШОКОЛАДОМ'!F7+'НАБОР ШОКОЛАДА 12 КОНФЕТ'!F15+'ПОДАРОЧНЫЙ ЧАЙ'!F49+'ПОДАРОЧНЫЙ КОФЕ'!F23+'ОТКРЫТКИ С ПРЯНИКАМИ'!F11+'ОТКРЫТКИ С ЛЕДЕНЦАМИ'!F17+'КРЕМ-МЕД'!F13+'НОСКИ В БАНКЕ'!F13+'АРАХИСОВАЯ ПАСТА'!F11+ЭКОБАНТОНЧИКИ!F9+'ШОКОЛАДНЫЕ МЕДАЛИ'!F19</f>
        <v>0</v>
      </c>
    </row>
  </sheetData>
  <mergeCells count="1">
    <mergeCell ref="A1:F1"/>
  </mergeCells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rgb="FFFF0000"/>
  </sheetPr>
  <dimension ref="A1:AS50"/>
  <sheetViews>
    <sheetView topLeftCell="A44" workbookViewId="0">
      <selection activeCell="F51" sqref="F51"/>
    </sheetView>
  </sheetViews>
  <sheetFormatPr defaultRowHeight="15"/>
  <cols>
    <col min="1" max="1" width="28.5703125" customWidth="1"/>
    <col min="2" max="2" width="33.140625" customWidth="1"/>
    <col min="3" max="3" width="47.140625" customWidth="1"/>
    <col min="4" max="4" width="26.7109375" customWidth="1"/>
    <col min="5" max="5" width="24.42578125" bestFit="1" customWidth="1"/>
    <col min="6" max="6" width="22.28515625" customWidth="1"/>
    <col min="7" max="7" width="41.5703125" hidden="1" customWidth="1"/>
    <col min="8" max="8" width="4.7109375" customWidth="1"/>
  </cols>
  <sheetData>
    <row r="1" spans="1:45" s="7" customFormat="1" ht="54.75" customHeight="1">
      <c r="A1" s="132" t="s">
        <v>234</v>
      </c>
      <c r="B1" s="133"/>
      <c r="C1" s="133"/>
      <c r="D1" s="133"/>
      <c r="E1" s="133"/>
      <c r="F1" s="134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</row>
    <row r="2" spans="1:45" s="7" customFormat="1" ht="44.25" customHeight="1">
      <c r="A2" s="58" t="s">
        <v>0</v>
      </c>
      <c r="B2" s="58" t="s">
        <v>277</v>
      </c>
      <c r="C2" s="58" t="s">
        <v>2</v>
      </c>
      <c r="D2" s="58" t="s">
        <v>278</v>
      </c>
      <c r="E2" s="58" t="s">
        <v>279</v>
      </c>
      <c r="F2" s="58" t="s">
        <v>1</v>
      </c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</row>
    <row r="3" spans="1:45" s="67" customFormat="1" ht="109.9" customHeight="1">
      <c r="A3" s="38"/>
      <c r="B3" s="49" t="s">
        <v>296</v>
      </c>
      <c r="C3" s="49" t="s">
        <v>297</v>
      </c>
      <c r="D3" s="22">
        <v>110</v>
      </c>
      <c r="E3" s="71"/>
      <c r="F3" s="72">
        <f>E3*D3</f>
        <v>0</v>
      </c>
      <c r="G3" s="66" t="s">
        <v>298</v>
      </c>
      <c r="H3" s="68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69"/>
      <c r="AJ3" s="69"/>
      <c r="AK3" s="69"/>
      <c r="AL3" s="69"/>
      <c r="AM3" s="69"/>
      <c r="AN3" s="69"/>
      <c r="AO3" s="69"/>
      <c r="AP3" s="69"/>
      <c r="AQ3" s="69"/>
      <c r="AR3" s="69"/>
      <c r="AS3" s="69"/>
    </row>
    <row r="4" spans="1:45" s="67" customFormat="1" ht="109.9" customHeight="1">
      <c r="A4" s="38"/>
      <c r="B4" s="49" t="s">
        <v>299</v>
      </c>
      <c r="C4" s="49" t="s">
        <v>300</v>
      </c>
      <c r="D4" s="22">
        <v>110</v>
      </c>
      <c r="E4" s="71"/>
      <c r="F4" s="72">
        <f t="shared" ref="F4:F48" si="0">E4*D4</f>
        <v>0</v>
      </c>
      <c r="G4" s="66" t="s">
        <v>298</v>
      </c>
      <c r="H4" s="68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  <c r="AC4" s="69"/>
      <c r="AD4" s="69"/>
      <c r="AE4" s="69"/>
      <c r="AF4" s="69"/>
      <c r="AG4" s="69"/>
      <c r="AH4" s="69"/>
      <c r="AI4" s="69"/>
      <c r="AJ4" s="69"/>
      <c r="AK4" s="69"/>
      <c r="AL4" s="69"/>
      <c r="AM4" s="69"/>
      <c r="AN4" s="69"/>
      <c r="AO4" s="69"/>
      <c r="AP4" s="69"/>
      <c r="AQ4" s="69"/>
      <c r="AR4" s="69"/>
      <c r="AS4" s="69"/>
    </row>
    <row r="5" spans="1:45" s="67" customFormat="1" ht="109.9" customHeight="1">
      <c r="A5" s="38"/>
      <c r="B5" s="49" t="s">
        <v>301</v>
      </c>
      <c r="C5" s="49" t="s">
        <v>302</v>
      </c>
      <c r="D5" s="22">
        <v>110</v>
      </c>
      <c r="E5" s="71"/>
      <c r="F5" s="72">
        <f t="shared" si="0"/>
        <v>0</v>
      </c>
      <c r="G5" s="66" t="s">
        <v>298</v>
      </c>
      <c r="H5" s="68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  <c r="AC5" s="69"/>
      <c r="AD5" s="69"/>
      <c r="AE5" s="69"/>
      <c r="AF5" s="69"/>
      <c r="AG5" s="69"/>
      <c r="AH5" s="69"/>
      <c r="AI5" s="69"/>
      <c r="AJ5" s="69"/>
      <c r="AK5" s="69"/>
      <c r="AL5" s="69"/>
      <c r="AM5" s="69"/>
      <c r="AN5" s="69"/>
      <c r="AO5" s="69"/>
      <c r="AP5" s="69"/>
      <c r="AQ5" s="69"/>
      <c r="AR5" s="69"/>
      <c r="AS5" s="69"/>
    </row>
    <row r="6" spans="1:45" s="67" customFormat="1" ht="109.9" customHeight="1">
      <c r="A6" s="38"/>
      <c r="B6" s="49" t="s">
        <v>303</v>
      </c>
      <c r="C6" s="49" t="s">
        <v>304</v>
      </c>
      <c r="D6" s="22">
        <v>110</v>
      </c>
      <c r="E6" s="71"/>
      <c r="F6" s="72">
        <f t="shared" si="0"/>
        <v>0</v>
      </c>
      <c r="G6" s="66" t="s">
        <v>298</v>
      </c>
      <c r="H6" s="68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  <c r="AF6" s="69"/>
      <c r="AG6" s="69"/>
      <c r="AH6" s="69"/>
      <c r="AI6" s="69"/>
      <c r="AJ6" s="69"/>
      <c r="AK6" s="69"/>
      <c r="AL6" s="69"/>
      <c r="AM6" s="69"/>
      <c r="AN6" s="69"/>
      <c r="AO6" s="69"/>
      <c r="AP6" s="69"/>
      <c r="AQ6" s="69"/>
      <c r="AR6" s="69"/>
      <c r="AS6" s="69"/>
    </row>
    <row r="7" spans="1:45" s="67" customFormat="1" ht="109.9" customHeight="1">
      <c r="A7" s="38"/>
      <c r="B7" s="49" t="s">
        <v>305</v>
      </c>
      <c r="C7" s="49" t="s">
        <v>304</v>
      </c>
      <c r="D7" s="22">
        <v>110</v>
      </c>
      <c r="E7" s="71"/>
      <c r="F7" s="72">
        <f t="shared" si="0"/>
        <v>0</v>
      </c>
      <c r="G7" s="66" t="s">
        <v>298</v>
      </c>
      <c r="H7" s="68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  <c r="AC7" s="69"/>
      <c r="AD7" s="69"/>
      <c r="AE7" s="69"/>
      <c r="AF7" s="69"/>
      <c r="AG7" s="69"/>
      <c r="AH7" s="69"/>
      <c r="AI7" s="69"/>
      <c r="AJ7" s="69"/>
      <c r="AK7" s="69"/>
      <c r="AL7" s="69"/>
      <c r="AM7" s="69"/>
      <c r="AN7" s="69"/>
      <c r="AO7" s="69"/>
      <c r="AP7" s="69"/>
      <c r="AQ7" s="69"/>
      <c r="AR7" s="69"/>
      <c r="AS7" s="69"/>
    </row>
    <row r="8" spans="1:45" s="67" customFormat="1" ht="109.9" customHeight="1">
      <c r="A8" s="38"/>
      <c r="B8" s="49" t="s">
        <v>306</v>
      </c>
      <c r="C8" s="49" t="s">
        <v>307</v>
      </c>
      <c r="D8" s="22">
        <v>110</v>
      </c>
      <c r="E8" s="71"/>
      <c r="F8" s="72">
        <f t="shared" si="0"/>
        <v>0</v>
      </c>
      <c r="G8" s="66" t="s">
        <v>298</v>
      </c>
      <c r="H8" s="68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  <c r="AC8" s="69"/>
      <c r="AD8" s="69"/>
      <c r="AE8" s="69"/>
      <c r="AF8" s="69"/>
      <c r="AG8" s="69"/>
      <c r="AH8" s="69"/>
      <c r="AI8" s="69"/>
      <c r="AJ8" s="69"/>
      <c r="AK8" s="69"/>
      <c r="AL8" s="69"/>
      <c r="AM8" s="69"/>
      <c r="AN8" s="69"/>
      <c r="AO8" s="69"/>
      <c r="AP8" s="69"/>
      <c r="AQ8" s="69"/>
      <c r="AR8" s="69"/>
      <c r="AS8" s="69"/>
    </row>
    <row r="9" spans="1:45" s="67" customFormat="1" ht="109.9" customHeight="1">
      <c r="A9" s="38"/>
      <c r="B9" s="49" t="s">
        <v>308</v>
      </c>
      <c r="C9" s="49" t="s">
        <v>309</v>
      </c>
      <c r="D9" s="22">
        <v>110</v>
      </c>
      <c r="E9" s="71">
        <v>0</v>
      </c>
      <c r="F9" s="72">
        <f t="shared" si="0"/>
        <v>0</v>
      </c>
      <c r="G9" s="66" t="s">
        <v>298</v>
      </c>
      <c r="H9" s="68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  <c r="AF9" s="69"/>
      <c r="AG9" s="69"/>
      <c r="AH9" s="69"/>
      <c r="AI9" s="69"/>
      <c r="AJ9" s="69"/>
      <c r="AK9" s="69"/>
      <c r="AL9" s="69"/>
      <c r="AM9" s="69"/>
      <c r="AN9" s="69"/>
      <c r="AO9" s="69"/>
      <c r="AP9" s="69"/>
      <c r="AQ9" s="69"/>
      <c r="AR9" s="69"/>
      <c r="AS9" s="69"/>
    </row>
    <row r="10" spans="1:45" s="67" customFormat="1" ht="109.9" customHeight="1">
      <c r="A10" s="38"/>
      <c r="B10" s="49" t="s">
        <v>310</v>
      </c>
      <c r="C10" s="49" t="s">
        <v>311</v>
      </c>
      <c r="D10" s="22">
        <v>110</v>
      </c>
      <c r="E10" s="71">
        <v>0</v>
      </c>
      <c r="F10" s="72">
        <f t="shared" si="0"/>
        <v>0</v>
      </c>
      <c r="G10" s="66" t="s">
        <v>298</v>
      </c>
      <c r="H10" s="68"/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  <c r="AC10" s="69"/>
      <c r="AD10" s="69"/>
      <c r="AE10" s="69"/>
      <c r="AF10" s="69"/>
      <c r="AG10" s="69"/>
      <c r="AH10" s="69"/>
      <c r="AI10" s="69"/>
      <c r="AJ10" s="69"/>
      <c r="AK10" s="69"/>
      <c r="AL10" s="69"/>
      <c r="AM10" s="69"/>
      <c r="AN10" s="69"/>
      <c r="AO10" s="69"/>
      <c r="AP10" s="69"/>
      <c r="AQ10" s="69"/>
      <c r="AR10" s="69"/>
      <c r="AS10" s="69"/>
    </row>
    <row r="11" spans="1:45" s="7" customFormat="1" ht="105.75" customHeight="1">
      <c r="A11" s="40"/>
      <c r="B11" s="49" t="s">
        <v>274</v>
      </c>
      <c r="C11" s="49" t="s">
        <v>275</v>
      </c>
      <c r="D11" s="22">
        <v>110</v>
      </c>
      <c r="E11" s="51">
        <v>0</v>
      </c>
      <c r="F11" s="72">
        <f t="shared" si="0"/>
        <v>0</v>
      </c>
      <c r="G11" s="139"/>
      <c r="H11" s="139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</row>
    <row r="12" spans="1:45" s="7" customFormat="1" ht="98.25" customHeight="1">
      <c r="A12" s="13"/>
      <c r="B12" s="70" t="s">
        <v>81</v>
      </c>
      <c r="C12" s="70" t="s">
        <v>82</v>
      </c>
      <c r="D12" s="22">
        <v>110</v>
      </c>
      <c r="E12" s="37">
        <v>0</v>
      </c>
      <c r="F12" s="72">
        <f t="shared" si="0"/>
        <v>0</v>
      </c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</row>
    <row r="13" spans="1:45" s="7" customFormat="1" ht="98.25" customHeight="1">
      <c r="A13" s="13"/>
      <c r="B13" s="70" t="s">
        <v>83</v>
      </c>
      <c r="C13" s="70" t="s">
        <v>84</v>
      </c>
      <c r="D13" s="22">
        <v>110</v>
      </c>
      <c r="E13" s="37">
        <v>0</v>
      </c>
      <c r="F13" s="72">
        <f t="shared" si="0"/>
        <v>0</v>
      </c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</row>
    <row r="14" spans="1:45" s="7" customFormat="1" ht="98.25" customHeight="1">
      <c r="A14" s="13"/>
      <c r="B14" s="49" t="s">
        <v>85</v>
      </c>
      <c r="C14" s="49" t="s">
        <v>86</v>
      </c>
      <c r="D14" s="22">
        <v>110</v>
      </c>
      <c r="E14" s="37">
        <v>0</v>
      </c>
      <c r="F14" s="72">
        <f t="shared" si="0"/>
        <v>0</v>
      </c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</row>
    <row r="15" spans="1:45" s="7" customFormat="1" ht="98.25" customHeight="1">
      <c r="A15" s="13"/>
      <c r="B15" s="5" t="s">
        <v>87</v>
      </c>
      <c r="C15" s="5" t="s">
        <v>88</v>
      </c>
      <c r="D15" s="22">
        <v>110</v>
      </c>
      <c r="E15" s="37">
        <v>0</v>
      </c>
      <c r="F15" s="72">
        <f t="shared" si="0"/>
        <v>0</v>
      </c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</row>
    <row r="16" spans="1:45" s="7" customFormat="1" ht="98.25" customHeight="1">
      <c r="A16" s="13"/>
      <c r="B16" s="5" t="s">
        <v>89</v>
      </c>
      <c r="C16" s="5" t="s">
        <v>90</v>
      </c>
      <c r="D16" s="22">
        <v>110</v>
      </c>
      <c r="E16" s="37">
        <v>0</v>
      </c>
      <c r="F16" s="72">
        <f t="shared" si="0"/>
        <v>0</v>
      </c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</row>
    <row r="17" spans="1:42" s="7" customFormat="1" ht="98.25" customHeight="1">
      <c r="A17" s="13"/>
      <c r="B17" s="5" t="s">
        <v>91</v>
      </c>
      <c r="C17" s="5" t="s">
        <v>92</v>
      </c>
      <c r="D17" s="22">
        <v>110</v>
      </c>
      <c r="E17" s="37">
        <v>0</v>
      </c>
      <c r="F17" s="72">
        <f t="shared" si="0"/>
        <v>0</v>
      </c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</row>
    <row r="18" spans="1:42" s="7" customFormat="1" ht="98.25" customHeight="1">
      <c r="A18" s="13"/>
      <c r="B18" s="5" t="s">
        <v>93</v>
      </c>
      <c r="C18" s="5" t="s">
        <v>94</v>
      </c>
      <c r="D18" s="22">
        <v>110</v>
      </c>
      <c r="E18" s="37">
        <v>0</v>
      </c>
      <c r="F18" s="72">
        <f t="shared" si="0"/>
        <v>0</v>
      </c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</row>
    <row r="19" spans="1:42" s="7" customFormat="1" ht="98.25" customHeight="1">
      <c r="A19" s="13"/>
      <c r="B19" s="5" t="s">
        <v>95</v>
      </c>
      <c r="C19" s="5" t="s">
        <v>96</v>
      </c>
      <c r="D19" s="22">
        <v>110</v>
      </c>
      <c r="E19" s="37">
        <v>0</v>
      </c>
      <c r="F19" s="72">
        <f t="shared" si="0"/>
        <v>0</v>
      </c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</row>
    <row r="20" spans="1:42" s="7" customFormat="1" ht="98.25" customHeight="1">
      <c r="A20" s="4"/>
      <c r="B20" s="5" t="s">
        <v>97</v>
      </c>
      <c r="C20" s="5" t="s">
        <v>98</v>
      </c>
      <c r="D20" s="22">
        <v>110</v>
      </c>
      <c r="E20" s="37">
        <v>0</v>
      </c>
      <c r="F20" s="72">
        <f t="shared" si="0"/>
        <v>0</v>
      </c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</row>
    <row r="21" spans="1:42" s="7" customFormat="1" ht="98.25" customHeight="1">
      <c r="A21" s="13"/>
      <c r="B21" s="5" t="s">
        <v>99</v>
      </c>
      <c r="C21" s="5" t="s">
        <v>100</v>
      </c>
      <c r="D21" s="22">
        <v>110</v>
      </c>
      <c r="E21" s="37">
        <v>0</v>
      </c>
      <c r="F21" s="72">
        <f t="shared" si="0"/>
        <v>0</v>
      </c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</row>
    <row r="22" spans="1:42" s="7" customFormat="1" ht="98.25" customHeight="1">
      <c r="A22" s="13"/>
      <c r="B22" s="12" t="s">
        <v>101</v>
      </c>
      <c r="C22" s="12" t="s">
        <v>102</v>
      </c>
      <c r="D22" s="22">
        <v>110</v>
      </c>
      <c r="E22" s="37">
        <v>0</v>
      </c>
      <c r="F22" s="72">
        <f t="shared" si="0"/>
        <v>0</v>
      </c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</row>
    <row r="23" spans="1:42" s="7" customFormat="1" ht="98.25" customHeight="1">
      <c r="A23" s="13"/>
      <c r="B23" s="12" t="s">
        <v>103</v>
      </c>
      <c r="C23" s="12" t="s">
        <v>104</v>
      </c>
      <c r="D23" s="22">
        <v>110</v>
      </c>
      <c r="E23" s="37">
        <v>0</v>
      </c>
      <c r="F23" s="72">
        <f t="shared" si="0"/>
        <v>0</v>
      </c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</row>
    <row r="24" spans="1:42" s="7" customFormat="1" ht="98.25" customHeight="1">
      <c r="A24" s="13"/>
      <c r="B24" s="12" t="s">
        <v>105</v>
      </c>
      <c r="C24" s="12" t="s">
        <v>106</v>
      </c>
      <c r="D24" s="22">
        <v>110</v>
      </c>
      <c r="E24" s="37">
        <v>0</v>
      </c>
      <c r="F24" s="72">
        <f t="shared" si="0"/>
        <v>0</v>
      </c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</row>
    <row r="25" spans="1:42" s="7" customFormat="1" ht="98.25" customHeight="1">
      <c r="A25" s="4"/>
      <c r="B25" s="5" t="s">
        <v>107</v>
      </c>
      <c r="C25" s="5" t="s">
        <v>108</v>
      </c>
      <c r="D25" s="22">
        <v>110</v>
      </c>
      <c r="E25" s="37">
        <v>0</v>
      </c>
      <c r="F25" s="72">
        <f t="shared" si="0"/>
        <v>0</v>
      </c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</row>
    <row r="26" spans="1:42" s="7" customFormat="1" ht="98.25" customHeight="1">
      <c r="A26" s="4"/>
      <c r="B26" s="5" t="s">
        <v>109</v>
      </c>
      <c r="C26" s="5" t="s">
        <v>110</v>
      </c>
      <c r="D26" s="22">
        <v>110</v>
      </c>
      <c r="E26" s="37">
        <v>0</v>
      </c>
      <c r="F26" s="72">
        <f t="shared" si="0"/>
        <v>0</v>
      </c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</row>
    <row r="27" spans="1:42" s="7" customFormat="1" ht="98.25" customHeight="1">
      <c r="A27" s="4"/>
      <c r="B27" s="5" t="s">
        <v>111</v>
      </c>
      <c r="C27" s="5" t="s">
        <v>112</v>
      </c>
      <c r="D27" s="22">
        <v>110</v>
      </c>
      <c r="E27" s="37">
        <v>0</v>
      </c>
      <c r="F27" s="72">
        <f t="shared" si="0"/>
        <v>0</v>
      </c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</row>
    <row r="28" spans="1:42" s="7" customFormat="1" ht="98.25" customHeight="1">
      <c r="A28" s="4"/>
      <c r="B28" s="5" t="s">
        <v>113</v>
      </c>
      <c r="C28" s="5" t="s">
        <v>114</v>
      </c>
      <c r="D28" s="22">
        <v>110</v>
      </c>
      <c r="E28" s="37">
        <v>0</v>
      </c>
      <c r="F28" s="72">
        <f t="shared" si="0"/>
        <v>0</v>
      </c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</row>
    <row r="29" spans="1:42" s="7" customFormat="1" ht="98.25" customHeight="1">
      <c r="A29" s="4"/>
      <c r="B29" s="5" t="s">
        <v>115</v>
      </c>
      <c r="C29" s="5" t="s">
        <v>116</v>
      </c>
      <c r="D29" s="22">
        <v>110</v>
      </c>
      <c r="E29" s="37">
        <v>0</v>
      </c>
      <c r="F29" s="72">
        <f t="shared" si="0"/>
        <v>0</v>
      </c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</row>
    <row r="30" spans="1:42" s="7" customFormat="1" ht="98.25" customHeight="1">
      <c r="A30" s="4"/>
      <c r="B30" s="5" t="s">
        <v>117</v>
      </c>
      <c r="C30" s="5" t="s">
        <v>118</v>
      </c>
      <c r="D30" s="22">
        <v>110</v>
      </c>
      <c r="E30" s="37">
        <v>0</v>
      </c>
      <c r="F30" s="72">
        <f t="shared" si="0"/>
        <v>0</v>
      </c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</row>
    <row r="31" spans="1:42" s="7" customFormat="1" ht="98.25" customHeight="1">
      <c r="A31" s="4"/>
      <c r="B31" s="5" t="s">
        <v>119</v>
      </c>
      <c r="C31" s="5" t="s">
        <v>120</v>
      </c>
      <c r="D31" s="22">
        <v>110</v>
      </c>
      <c r="E31" s="37">
        <v>0</v>
      </c>
      <c r="F31" s="72">
        <f t="shared" si="0"/>
        <v>0</v>
      </c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</row>
    <row r="32" spans="1:42" s="7" customFormat="1" ht="98.25" customHeight="1">
      <c r="A32" s="4"/>
      <c r="B32" s="5" t="s">
        <v>121</v>
      </c>
      <c r="C32" s="5" t="s">
        <v>122</v>
      </c>
      <c r="D32" s="22">
        <v>110</v>
      </c>
      <c r="E32" s="37">
        <v>0</v>
      </c>
      <c r="F32" s="72">
        <f t="shared" si="0"/>
        <v>0</v>
      </c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</row>
    <row r="33" spans="1:42" s="7" customFormat="1" ht="98.25" customHeight="1">
      <c r="A33" s="4"/>
      <c r="B33" s="5" t="s">
        <v>123</v>
      </c>
      <c r="C33" s="5" t="s">
        <v>124</v>
      </c>
      <c r="D33" s="22">
        <v>110</v>
      </c>
      <c r="E33" s="37">
        <v>0</v>
      </c>
      <c r="F33" s="72">
        <f t="shared" si="0"/>
        <v>0</v>
      </c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</row>
    <row r="34" spans="1:42" s="7" customFormat="1" ht="98.25" customHeight="1">
      <c r="A34" s="4"/>
      <c r="B34" s="5" t="s">
        <v>125</v>
      </c>
      <c r="C34" s="5" t="s">
        <v>126</v>
      </c>
      <c r="D34" s="22">
        <v>110</v>
      </c>
      <c r="E34" s="37">
        <v>0</v>
      </c>
      <c r="F34" s="72">
        <f t="shared" si="0"/>
        <v>0</v>
      </c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</row>
    <row r="35" spans="1:42" s="7" customFormat="1" ht="98.25" customHeight="1">
      <c r="A35" s="4"/>
      <c r="B35" s="5" t="s">
        <v>127</v>
      </c>
      <c r="C35" s="5" t="s">
        <v>128</v>
      </c>
      <c r="D35" s="22">
        <v>110</v>
      </c>
      <c r="E35" s="37">
        <v>0</v>
      </c>
      <c r="F35" s="72">
        <f t="shared" si="0"/>
        <v>0</v>
      </c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</row>
    <row r="36" spans="1:42" s="7" customFormat="1" ht="98.25" customHeight="1">
      <c r="A36" s="4"/>
      <c r="B36" s="5" t="s">
        <v>129</v>
      </c>
      <c r="C36" s="5" t="s">
        <v>130</v>
      </c>
      <c r="D36" s="22">
        <v>110</v>
      </c>
      <c r="E36" s="37">
        <v>0</v>
      </c>
      <c r="F36" s="72">
        <f t="shared" si="0"/>
        <v>0</v>
      </c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</row>
    <row r="37" spans="1:42" s="7" customFormat="1" ht="98.25" customHeight="1">
      <c r="A37" s="4"/>
      <c r="B37" s="5" t="s">
        <v>131</v>
      </c>
      <c r="C37" s="5" t="s">
        <v>132</v>
      </c>
      <c r="D37" s="22">
        <v>110</v>
      </c>
      <c r="E37" s="37">
        <v>0</v>
      </c>
      <c r="F37" s="72">
        <f t="shared" si="0"/>
        <v>0</v>
      </c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</row>
    <row r="38" spans="1:42" s="7" customFormat="1" ht="98.25" customHeight="1">
      <c r="A38" s="4"/>
      <c r="B38" s="5" t="s">
        <v>133</v>
      </c>
      <c r="C38" s="5" t="s">
        <v>134</v>
      </c>
      <c r="D38" s="22">
        <v>110</v>
      </c>
      <c r="E38" s="37">
        <v>0</v>
      </c>
      <c r="F38" s="72">
        <f t="shared" si="0"/>
        <v>0</v>
      </c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</row>
    <row r="39" spans="1:42" s="7" customFormat="1" ht="98.25" customHeight="1">
      <c r="A39" s="9"/>
      <c r="B39" s="5" t="s">
        <v>135</v>
      </c>
      <c r="C39" s="5" t="s">
        <v>136</v>
      </c>
      <c r="D39" s="21">
        <v>240</v>
      </c>
      <c r="E39" s="37">
        <v>0</v>
      </c>
      <c r="F39" s="72">
        <f t="shared" si="0"/>
        <v>0</v>
      </c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</row>
    <row r="40" spans="1:42" s="7" customFormat="1" ht="98.25" customHeight="1">
      <c r="A40" s="9"/>
      <c r="B40" s="5" t="s">
        <v>137</v>
      </c>
      <c r="C40" s="5" t="s">
        <v>138</v>
      </c>
      <c r="D40" s="21">
        <v>240</v>
      </c>
      <c r="E40" s="37">
        <v>0</v>
      </c>
      <c r="F40" s="72">
        <f t="shared" si="0"/>
        <v>0</v>
      </c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</row>
    <row r="41" spans="1:42" s="7" customFormat="1" ht="98.25" customHeight="1">
      <c r="A41" s="9"/>
      <c r="B41" s="5" t="s">
        <v>139</v>
      </c>
      <c r="C41" s="5" t="s">
        <v>140</v>
      </c>
      <c r="D41" s="21">
        <v>240</v>
      </c>
      <c r="E41" s="37">
        <v>0</v>
      </c>
      <c r="F41" s="72">
        <f t="shared" si="0"/>
        <v>0</v>
      </c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</row>
    <row r="42" spans="1:42" s="7" customFormat="1" ht="98.25" customHeight="1">
      <c r="A42" s="9"/>
      <c r="B42" s="5" t="s">
        <v>141</v>
      </c>
      <c r="C42" s="5" t="s">
        <v>142</v>
      </c>
      <c r="D42" s="21">
        <v>240</v>
      </c>
      <c r="E42" s="37">
        <v>0</v>
      </c>
      <c r="F42" s="72">
        <f t="shared" si="0"/>
        <v>0</v>
      </c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</row>
    <row r="43" spans="1:42" s="7" customFormat="1" ht="98.25" customHeight="1">
      <c r="A43" s="9"/>
      <c r="B43" s="5" t="s">
        <v>143</v>
      </c>
      <c r="C43" s="5" t="s">
        <v>144</v>
      </c>
      <c r="D43" s="21">
        <v>240</v>
      </c>
      <c r="E43" s="37">
        <v>0</v>
      </c>
      <c r="F43" s="72">
        <f t="shared" si="0"/>
        <v>0</v>
      </c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</row>
    <row r="44" spans="1:42" s="7" customFormat="1" ht="98.25" customHeight="1">
      <c r="A44" s="9"/>
      <c r="B44" s="5" t="s">
        <v>145</v>
      </c>
      <c r="C44" s="5" t="s">
        <v>146</v>
      </c>
      <c r="D44" s="21">
        <v>240</v>
      </c>
      <c r="E44" s="37">
        <v>0</v>
      </c>
      <c r="F44" s="72">
        <f t="shared" si="0"/>
        <v>0</v>
      </c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</row>
    <row r="45" spans="1:42" s="7" customFormat="1" ht="98.25" hidden="1" customHeight="1">
      <c r="A45" s="9"/>
      <c r="B45" s="5" t="s">
        <v>147</v>
      </c>
      <c r="C45" s="5" t="s">
        <v>148</v>
      </c>
      <c r="D45" s="21">
        <v>425</v>
      </c>
      <c r="E45" s="37">
        <v>0</v>
      </c>
      <c r="F45" s="72">
        <f t="shared" si="0"/>
        <v>0</v>
      </c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</row>
    <row r="46" spans="1:42" s="7" customFormat="1" ht="98.25" customHeight="1">
      <c r="A46" s="9"/>
      <c r="B46" s="5" t="s">
        <v>149</v>
      </c>
      <c r="C46" s="5" t="s">
        <v>150</v>
      </c>
      <c r="D46" s="21">
        <v>265</v>
      </c>
      <c r="E46" s="37">
        <v>0</v>
      </c>
      <c r="F46" s="72">
        <f t="shared" si="0"/>
        <v>0</v>
      </c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</row>
    <row r="47" spans="1:42" s="7" customFormat="1" ht="98.25" customHeight="1">
      <c r="A47" s="9"/>
      <c r="B47" s="5" t="s">
        <v>151</v>
      </c>
      <c r="C47" s="5" t="s">
        <v>150</v>
      </c>
      <c r="D47" s="21">
        <v>265</v>
      </c>
      <c r="E47" s="37">
        <v>0</v>
      </c>
      <c r="F47" s="72">
        <f t="shared" si="0"/>
        <v>0</v>
      </c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</row>
    <row r="48" spans="1:42" s="7" customFormat="1" ht="98.25" customHeight="1">
      <c r="A48" s="9"/>
      <c r="B48" s="5" t="s">
        <v>152</v>
      </c>
      <c r="C48" s="5" t="s">
        <v>153</v>
      </c>
      <c r="D48" s="21">
        <v>265</v>
      </c>
      <c r="E48" s="37">
        <v>0</v>
      </c>
      <c r="F48" s="72">
        <f t="shared" si="0"/>
        <v>0</v>
      </c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</row>
    <row r="49" spans="1:6" s="3" customFormat="1" ht="57.75" customHeight="1">
      <c r="A49" s="52"/>
      <c r="B49" s="53"/>
      <c r="C49" s="53"/>
      <c r="D49" s="54"/>
      <c r="E49" s="61" t="s">
        <v>280</v>
      </c>
      <c r="F49" s="37">
        <f>SUM(F11:F48)</f>
        <v>0</v>
      </c>
    </row>
    <row r="50" spans="1:6" s="3" customFormat="1" ht="89.25" customHeight="1">
      <c r="A50" s="52"/>
      <c r="B50" s="53"/>
      <c r="C50" s="53"/>
      <c r="D50" s="54"/>
      <c r="E50" s="61" t="s">
        <v>286</v>
      </c>
      <c r="F50" s="62">
        <f>'НОВОГОДНЯЯ КОЛЛЕКЦИЯ'!F21+'КОНВЕРТЫТ С ШОКОЛАДОМ'!F15+'ОТКРЫТКИ С ШОКОЛАДОМ'!F28+'КАРТОЧКИ С ШОКОЛАДОМ'!F11+'МИНИ-ОТКРЫТКИ С ШОКОЛАДОМ'!F7+'НАБОР ШОКОЛАДА 12 КОНФЕТ'!F15+'ПОДАРОЧНЫЙ ЧАЙ'!F49+'ПОДАРОЧНЫЙ КОФЕ'!F23+'ОТКРЫТКИ С ПРЯНИКАМИ'!F11+'ОТКРЫТКИ С ЛЕДЕНЦАМИ'!F17+'КРЕМ-МЕД'!F13+'НОСКИ В БАНКЕ'!F13+'АРАХИСОВАЯ ПАСТА'!F11+ЭКОБАНТОНЧИКИ!F9+'ШОКОЛАДНЫЕ МЕДАЛИ'!F19+'КОФЕ В СТАКАНАХ ПОДАРОЧНЫЙ'!F15</f>
        <v>130</v>
      </c>
    </row>
  </sheetData>
  <dataConsolidate link="1">
    <dataRefs count="12">
      <dataRef ref="G11" sheet="АРАХИСОВАЯ ПАСТА"/>
      <dataRef ref="G49" sheet="ДЕТСКИЕ ИГРЫ"/>
      <dataRef ref="G13" sheet="КРЕМ-МЕД"/>
      <dataRef ref="G25" sheet="НАБОРЫ С ШОКОЛАДОМ"/>
      <dataRef ref="G9" sheet="НОСКИ В БАНКЕ"/>
      <dataRef ref="G17" sheet="ОТКРЫТКИ С ЛЕДЕНЦАМИ"/>
      <dataRef ref="G11" sheet="ОТКРЫТКИ С ПРЯНИКАМИ"/>
      <dataRef ref="G33" sheet="ОТКРЫТКИ С ШОКОЛАДОМ"/>
      <dataRef ref="G19" sheet="ПОДАРОЧНЫЙ КОФЕ"/>
      <dataRef ref="G43" sheet="ПОДАРОЧНЫЙ ЧАЙ"/>
      <dataRef ref="G10" sheet="ШОКОЛАДНОЕ ДРАЖЕ"/>
      <dataRef ref="G9" sheet="ЭКОБАНТОНЧИКИ"/>
    </dataRefs>
  </dataConsolidate>
  <mergeCells count="2">
    <mergeCell ref="A1:F1"/>
    <mergeCell ref="G11:H11"/>
  </mergeCells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theme="2" tint="-0.499984740745262"/>
  </sheetPr>
  <dimension ref="A1:AQ24"/>
  <sheetViews>
    <sheetView topLeftCell="A19" workbookViewId="0">
      <selection activeCell="F25" sqref="F25"/>
    </sheetView>
  </sheetViews>
  <sheetFormatPr defaultRowHeight="15"/>
  <cols>
    <col min="1" max="1" width="28.5703125" customWidth="1"/>
    <col min="2" max="2" width="33" customWidth="1"/>
    <col min="3" max="3" width="46.42578125" customWidth="1"/>
    <col min="4" max="4" width="29.5703125" customWidth="1"/>
    <col min="5" max="5" width="25.85546875" customWidth="1"/>
    <col min="6" max="6" width="23.42578125" customWidth="1"/>
    <col min="7" max="7" width="30.5703125" hidden="1" customWidth="1"/>
    <col min="8" max="8" width="24" customWidth="1"/>
  </cols>
  <sheetData>
    <row r="1" spans="1:42" s="7" customFormat="1" ht="53.25" customHeight="1">
      <c r="A1" s="132" t="s">
        <v>233</v>
      </c>
      <c r="B1" s="133"/>
      <c r="C1" s="133"/>
      <c r="D1" s="133"/>
      <c r="E1" s="133"/>
      <c r="F1" s="134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</row>
    <row r="2" spans="1:42" s="7" customFormat="1" ht="45.75" customHeight="1">
      <c r="A2" s="58" t="s">
        <v>0</v>
      </c>
      <c r="B2" s="58" t="s">
        <v>277</v>
      </c>
      <c r="C2" s="58" t="s">
        <v>2</v>
      </c>
      <c r="D2" s="58" t="s">
        <v>278</v>
      </c>
      <c r="E2" s="58" t="s">
        <v>279</v>
      </c>
      <c r="F2" s="58" t="s">
        <v>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</row>
    <row r="3" spans="1:42" s="47" customFormat="1" ht="117" customHeight="1">
      <c r="A3" s="65"/>
      <c r="B3" s="76" t="s">
        <v>320</v>
      </c>
      <c r="C3" s="76" t="s">
        <v>321</v>
      </c>
      <c r="D3" s="21">
        <v>170</v>
      </c>
      <c r="E3" s="37">
        <v>0</v>
      </c>
      <c r="F3" s="50">
        <f t="shared" ref="F3:F8" si="0">E3*D3</f>
        <v>0</v>
      </c>
      <c r="G3" s="66" t="s">
        <v>298</v>
      </c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</row>
    <row r="4" spans="1:42" s="47" customFormat="1" ht="117" customHeight="1">
      <c r="A4" s="65"/>
      <c r="B4" s="76" t="s">
        <v>322</v>
      </c>
      <c r="C4" s="76" t="s">
        <v>323</v>
      </c>
      <c r="D4" s="21">
        <v>170</v>
      </c>
      <c r="E4" s="37">
        <v>0</v>
      </c>
      <c r="F4" s="50">
        <f t="shared" si="0"/>
        <v>0</v>
      </c>
      <c r="G4" s="66" t="s">
        <v>298</v>
      </c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</row>
    <row r="5" spans="1:42" s="47" customFormat="1" ht="117" customHeight="1">
      <c r="A5" s="65"/>
      <c r="B5" s="76" t="s">
        <v>324</v>
      </c>
      <c r="C5" s="76" t="s">
        <v>325</v>
      </c>
      <c r="D5" s="21">
        <v>170</v>
      </c>
      <c r="E5" s="37">
        <v>0</v>
      </c>
      <c r="F5" s="50">
        <f t="shared" si="0"/>
        <v>0</v>
      </c>
      <c r="G5" s="66" t="s">
        <v>298</v>
      </c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  <c r="AP5" s="48"/>
    </row>
    <row r="6" spans="1:42" s="47" customFormat="1" ht="117" customHeight="1">
      <c r="A6" s="65"/>
      <c r="B6" s="76" t="s">
        <v>326</v>
      </c>
      <c r="C6" s="76" t="s">
        <v>327</v>
      </c>
      <c r="D6" s="21">
        <v>170</v>
      </c>
      <c r="E6" s="37">
        <v>0</v>
      </c>
      <c r="F6" s="50">
        <f t="shared" si="0"/>
        <v>0</v>
      </c>
      <c r="G6" s="66" t="s">
        <v>298</v>
      </c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8"/>
      <c r="AI6" s="48"/>
      <c r="AJ6" s="48"/>
      <c r="AK6" s="48"/>
      <c r="AL6" s="48"/>
      <c r="AM6" s="48"/>
      <c r="AN6" s="48"/>
      <c r="AO6" s="48"/>
      <c r="AP6" s="48"/>
    </row>
    <row r="7" spans="1:42" s="47" customFormat="1" ht="117" customHeight="1">
      <c r="A7" s="65"/>
      <c r="B7" s="76" t="s">
        <v>328</v>
      </c>
      <c r="C7" s="76" t="s">
        <v>329</v>
      </c>
      <c r="D7" s="21">
        <v>170</v>
      </c>
      <c r="E7" s="37">
        <v>0</v>
      </c>
      <c r="F7" s="50">
        <f t="shared" si="0"/>
        <v>0</v>
      </c>
      <c r="G7" s="66" t="s">
        <v>298</v>
      </c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48"/>
      <c r="AP7" s="48"/>
    </row>
    <row r="8" spans="1:42" s="47" customFormat="1" ht="117" customHeight="1">
      <c r="A8" s="77"/>
      <c r="B8" s="76" t="s">
        <v>330</v>
      </c>
      <c r="C8" s="76" t="s">
        <v>331</v>
      </c>
      <c r="D8" s="21">
        <v>170</v>
      </c>
      <c r="E8" s="37">
        <v>0</v>
      </c>
      <c r="F8" s="50">
        <f t="shared" si="0"/>
        <v>0</v>
      </c>
      <c r="G8" s="66" t="s">
        <v>298</v>
      </c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48"/>
      <c r="AN8" s="48"/>
      <c r="AO8" s="48"/>
      <c r="AP8" s="48"/>
    </row>
    <row r="9" spans="1:42" s="47" customFormat="1" ht="99.75" customHeight="1">
      <c r="A9" s="40"/>
      <c r="B9" s="49" t="s">
        <v>272</v>
      </c>
      <c r="C9" s="49" t="s">
        <v>273</v>
      </c>
      <c r="D9" s="21">
        <v>170</v>
      </c>
      <c r="E9" s="51">
        <v>0</v>
      </c>
      <c r="F9" s="50">
        <f>E9*D9</f>
        <v>0</v>
      </c>
      <c r="G9" s="139"/>
      <c r="H9" s="139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48"/>
      <c r="AM9" s="48"/>
      <c r="AN9" s="48"/>
      <c r="AO9" s="48"/>
      <c r="AP9" s="48"/>
    </row>
    <row r="10" spans="1:42" s="7" customFormat="1" ht="98.25" customHeight="1">
      <c r="A10" s="4"/>
      <c r="B10" s="5" t="s">
        <v>65</v>
      </c>
      <c r="C10" s="5" t="s">
        <v>66</v>
      </c>
      <c r="D10" s="21">
        <v>170</v>
      </c>
      <c r="E10" s="37">
        <v>0</v>
      </c>
      <c r="F10" s="50">
        <f t="shared" ref="F10:F22" si="1">E10*D10</f>
        <v>0</v>
      </c>
      <c r="G10" s="5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</row>
    <row r="11" spans="1:42" s="7" customFormat="1" ht="98.25" customHeight="1">
      <c r="A11" s="4"/>
      <c r="B11" s="5" t="s">
        <v>67</v>
      </c>
      <c r="C11" s="5" t="s">
        <v>68</v>
      </c>
      <c r="D11" s="21">
        <v>170</v>
      </c>
      <c r="E11" s="37">
        <v>0</v>
      </c>
      <c r="F11" s="50">
        <f t="shared" si="1"/>
        <v>0</v>
      </c>
      <c r="G11" s="11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</row>
    <row r="12" spans="1:42" s="7" customFormat="1" ht="98.25" customHeight="1">
      <c r="A12" s="4"/>
      <c r="B12" s="12" t="s">
        <v>69</v>
      </c>
      <c r="C12" s="12" t="s">
        <v>70</v>
      </c>
      <c r="D12" s="21">
        <v>170</v>
      </c>
      <c r="E12" s="37">
        <v>0</v>
      </c>
      <c r="F12" s="50">
        <f t="shared" si="1"/>
        <v>0</v>
      </c>
      <c r="G12" s="11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</row>
    <row r="13" spans="1:42" s="7" customFormat="1" ht="98.25" customHeight="1">
      <c r="A13" s="4"/>
      <c r="B13" s="5" t="s">
        <v>71</v>
      </c>
      <c r="C13" s="5" t="s">
        <v>72</v>
      </c>
      <c r="D13" s="21">
        <v>170</v>
      </c>
      <c r="E13" s="37">
        <v>0</v>
      </c>
      <c r="F13" s="50">
        <f t="shared" si="1"/>
        <v>0</v>
      </c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</row>
    <row r="14" spans="1:42" s="7" customFormat="1" ht="98.25" customHeight="1">
      <c r="A14" s="4"/>
      <c r="B14" s="5" t="s">
        <v>73</v>
      </c>
      <c r="C14" s="5" t="s">
        <v>74</v>
      </c>
      <c r="D14" s="21">
        <v>170</v>
      </c>
      <c r="E14" s="37">
        <v>0</v>
      </c>
      <c r="F14" s="50">
        <f t="shared" si="1"/>
        <v>0</v>
      </c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</row>
    <row r="15" spans="1:42" s="7" customFormat="1" ht="98.25" customHeight="1">
      <c r="A15" s="4"/>
      <c r="B15" s="5" t="s">
        <v>75</v>
      </c>
      <c r="C15" s="5" t="s">
        <v>76</v>
      </c>
      <c r="D15" s="21">
        <v>170</v>
      </c>
      <c r="E15" s="37">
        <v>0</v>
      </c>
      <c r="F15" s="50">
        <f t="shared" si="1"/>
        <v>0</v>
      </c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</row>
    <row r="16" spans="1:42" s="7" customFormat="1" ht="98.25" customHeight="1">
      <c r="A16" s="4"/>
      <c r="B16" s="5" t="s">
        <v>77</v>
      </c>
      <c r="C16" s="5" t="s">
        <v>78</v>
      </c>
      <c r="D16" s="21">
        <v>170</v>
      </c>
      <c r="E16" s="37">
        <v>0</v>
      </c>
      <c r="F16" s="50">
        <f t="shared" si="1"/>
        <v>0</v>
      </c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</row>
    <row r="17" spans="1:43" s="7" customFormat="1" ht="98.25" customHeight="1">
      <c r="A17" s="13"/>
      <c r="B17" s="12" t="s">
        <v>79</v>
      </c>
      <c r="C17" s="12" t="s">
        <v>80</v>
      </c>
      <c r="D17" s="21">
        <v>170</v>
      </c>
      <c r="E17" s="37">
        <v>0</v>
      </c>
      <c r="F17" s="50">
        <f t="shared" si="1"/>
        <v>0</v>
      </c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</row>
    <row r="18" spans="1:43" s="7" customFormat="1" ht="98.25" customHeight="1">
      <c r="A18" s="9"/>
      <c r="B18" s="5" t="s">
        <v>15</v>
      </c>
      <c r="C18" s="5" t="s">
        <v>16</v>
      </c>
      <c r="D18" s="21">
        <v>650</v>
      </c>
      <c r="E18" s="37">
        <v>0</v>
      </c>
      <c r="F18" s="50">
        <f t="shared" si="1"/>
        <v>0</v>
      </c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</row>
    <row r="19" spans="1:43" s="7" customFormat="1" ht="98.25" customHeight="1">
      <c r="A19" s="9"/>
      <c r="B19" s="5" t="s">
        <v>17</v>
      </c>
      <c r="C19" s="5" t="s">
        <v>18</v>
      </c>
      <c r="D19" s="21">
        <v>650</v>
      </c>
      <c r="E19" s="37">
        <v>0</v>
      </c>
      <c r="F19" s="50">
        <f t="shared" si="1"/>
        <v>0</v>
      </c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</row>
    <row r="20" spans="1:43" s="7" customFormat="1" ht="98.25" customHeight="1">
      <c r="A20" s="9"/>
      <c r="B20" s="5" t="s">
        <v>19</v>
      </c>
      <c r="C20" s="5" t="s">
        <v>20</v>
      </c>
      <c r="D20" s="21">
        <v>650</v>
      </c>
      <c r="E20" s="37">
        <v>0</v>
      </c>
      <c r="F20" s="50">
        <f t="shared" si="1"/>
        <v>0</v>
      </c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</row>
    <row r="21" spans="1:43" s="7" customFormat="1" ht="98.25" customHeight="1">
      <c r="A21" s="9"/>
      <c r="B21" s="5" t="s">
        <v>21</v>
      </c>
      <c r="C21" s="5" t="s">
        <v>22</v>
      </c>
      <c r="D21" s="21">
        <v>650</v>
      </c>
      <c r="E21" s="37">
        <v>0</v>
      </c>
      <c r="F21" s="50">
        <f t="shared" si="1"/>
        <v>0</v>
      </c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</row>
    <row r="22" spans="1:43" s="7" customFormat="1" ht="98.25" customHeight="1">
      <c r="A22" s="9"/>
      <c r="B22" s="5" t="s">
        <v>23</v>
      </c>
      <c r="C22" s="5" t="s">
        <v>24</v>
      </c>
      <c r="D22" s="21">
        <v>650</v>
      </c>
      <c r="E22" s="37">
        <v>0</v>
      </c>
      <c r="F22" s="50">
        <f t="shared" si="1"/>
        <v>0</v>
      </c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</row>
    <row r="23" spans="1:43" s="3" customFormat="1" ht="57.75" customHeight="1">
      <c r="A23" s="52"/>
      <c r="B23" s="53"/>
      <c r="C23" s="53"/>
      <c r="D23" s="54"/>
      <c r="E23" s="61" t="s">
        <v>280</v>
      </c>
      <c r="F23" s="37">
        <f>SUM(F3:F22)</f>
        <v>0</v>
      </c>
    </row>
    <row r="24" spans="1:43" s="3" customFormat="1" ht="89.25" customHeight="1">
      <c r="A24" s="52"/>
      <c r="B24" s="53"/>
      <c r="C24" s="53"/>
      <c r="D24" s="54"/>
      <c r="E24" s="61" t="s">
        <v>286</v>
      </c>
      <c r="F24" s="62">
        <f>'НОВОГОДНЯЯ КОЛЛЕКЦИЯ'!F21+'КОНВЕРТЫТ С ШОКОЛАДОМ'!F15+'ОТКРЫТКИ С ШОКОЛАДОМ'!F28+'КАРТОЧКИ С ШОКОЛАДОМ'!F11+'МИНИ-ОТКРЫТКИ С ШОКОЛАДОМ'!F7+'НАБОР ШОКОЛАДА 12 КОНФЕТ'!F15+'ПОДАРОЧНЫЙ ЧАЙ'!F49+'ПОДАРОЧНЫЙ КОФЕ'!F23+'ОТКРЫТКИ С ПРЯНИКАМИ'!F11+'ОТКРЫТКИ С ЛЕДЕНЦАМИ'!F17+'КРЕМ-МЕД'!F13+'НОСКИ В БАНКЕ'!F13+'АРАХИСОВАЯ ПАСТА'!F11+ЭКОБАНТОНЧИКИ!F9+'ШОКОЛАДНЫЕ МЕДАЛИ'!F19+'КОФЕ В СТАКАНАХ ПОДАРОЧНЫЙ'!F15</f>
        <v>130</v>
      </c>
    </row>
  </sheetData>
  <mergeCells count="2">
    <mergeCell ref="A1:F1"/>
    <mergeCell ref="G9:H9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rgb="FFC00000"/>
  </sheetPr>
  <dimension ref="A1:AP12"/>
  <sheetViews>
    <sheetView workbookViewId="0">
      <selection activeCell="F13" sqref="F13"/>
    </sheetView>
  </sheetViews>
  <sheetFormatPr defaultRowHeight="15"/>
  <cols>
    <col min="1" max="2" width="30.7109375" customWidth="1"/>
    <col min="3" max="3" width="56.42578125" customWidth="1"/>
    <col min="4" max="4" width="27.85546875" customWidth="1"/>
    <col min="5" max="5" width="26" customWidth="1"/>
    <col min="6" max="6" width="18.42578125" customWidth="1"/>
    <col min="7" max="7" width="21" hidden="1" customWidth="1"/>
    <col min="8" max="8" width="0" hidden="1" customWidth="1"/>
  </cols>
  <sheetData>
    <row r="1" spans="1:42" s="7" customFormat="1" ht="56.25" customHeight="1">
      <c r="A1" s="132" t="s">
        <v>262</v>
      </c>
      <c r="B1" s="133"/>
      <c r="C1" s="133"/>
      <c r="D1" s="133"/>
      <c r="E1" s="133"/>
      <c r="F1" s="134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</row>
    <row r="2" spans="1:42" s="7" customFormat="1" ht="45" customHeight="1">
      <c r="A2" s="58" t="s">
        <v>0</v>
      </c>
      <c r="B2" s="58" t="s">
        <v>277</v>
      </c>
      <c r="C2" s="58" t="s">
        <v>2</v>
      </c>
      <c r="D2" s="58" t="s">
        <v>278</v>
      </c>
      <c r="E2" s="58" t="s">
        <v>279</v>
      </c>
      <c r="F2" s="58" t="s">
        <v>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</row>
    <row r="3" spans="1:42" s="7" customFormat="1" ht="98.25" customHeight="1">
      <c r="A3" s="44"/>
      <c r="B3" s="46" t="s">
        <v>263</v>
      </c>
      <c r="C3" s="46" t="s">
        <v>271</v>
      </c>
      <c r="D3" s="22">
        <v>78</v>
      </c>
      <c r="E3" s="37">
        <v>0</v>
      </c>
      <c r="F3" s="45">
        <f>E3*D3</f>
        <v>0</v>
      </c>
      <c r="G3" s="143" t="s">
        <v>250</v>
      </c>
      <c r="H3" s="143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</row>
    <row r="4" spans="1:42" s="7" customFormat="1" ht="98.25" customHeight="1">
      <c r="A4" s="44"/>
      <c r="B4" s="46" t="s">
        <v>264</v>
      </c>
      <c r="C4" s="46" t="s">
        <v>271</v>
      </c>
      <c r="D4" s="22">
        <v>78</v>
      </c>
      <c r="E4" s="37">
        <v>0</v>
      </c>
      <c r="F4" s="45">
        <f t="shared" ref="F4:F10" si="0">E4*D4</f>
        <v>0</v>
      </c>
      <c r="G4" s="143" t="s">
        <v>250</v>
      </c>
      <c r="H4" s="143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</row>
    <row r="5" spans="1:42" s="7" customFormat="1" ht="98.25" customHeight="1">
      <c r="A5" s="44"/>
      <c r="B5" s="8" t="s">
        <v>265</v>
      </c>
      <c r="C5" s="8" t="s">
        <v>271</v>
      </c>
      <c r="D5" s="22">
        <v>78</v>
      </c>
      <c r="E5" s="37">
        <v>0</v>
      </c>
      <c r="F5" s="45">
        <f t="shared" si="0"/>
        <v>0</v>
      </c>
      <c r="G5" s="143" t="s">
        <v>250</v>
      </c>
      <c r="H5" s="143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</row>
    <row r="6" spans="1:42" s="7" customFormat="1" ht="98.25" customHeight="1">
      <c r="A6" s="44"/>
      <c r="B6" s="8" t="s">
        <v>266</v>
      </c>
      <c r="C6" s="8" t="s">
        <v>271</v>
      </c>
      <c r="D6" s="22">
        <v>78</v>
      </c>
      <c r="E6" s="37">
        <v>0</v>
      </c>
      <c r="F6" s="45">
        <f t="shared" si="0"/>
        <v>0</v>
      </c>
      <c r="G6" s="143" t="s">
        <v>250</v>
      </c>
      <c r="H6" s="143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</row>
    <row r="7" spans="1:42" s="7" customFormat="1" ht="98.25" customHeight="1">
      <c r="A7" s="44"/>
      <c r="B7" s="8" t="s">
        <v>267</v>
      </c>
      <c r="C7" s="8" t="s">
        <v>271</v>
      </c>
      <c r="D7" s="22">
        <v>78</v>
      </c>
      <c r="E7" s="37">
        <v>0</v>
      </c>
      <c r="F7" s="45">
        <f t="shared" si="0"/>
        <v>0</v>
      </c>
      <c r="G7" s="143" t="s">
        <v>250</v>
      </c>
      <c r="H7" s="143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</row>
    <row r="8" spans="1:42" s="7" customFormat="1" ht="98.25" customHeight="1">
      <c r="A8" s="44"/>
      <c r="B8" s="8" t="s">
        <v>268</v>
      </c>
      <c r="C8" s="8" t="s">
        <v>271</v>
      </c>
      <c r="D8" s="22">
        <v>78</v>
      </c>
      <c r="E8" s="37">
        <v>0</v>
      </c>
      <c r="F8" s="45">
        <f t="shared" si="0"/>
        <v>0</v>
      </c>
      <c r="G8" s="143" t="s">
        <v>250</v>
      </c>
      <c r="H8" s="143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</row>
    <row r="9" spans="1:42" s="7" customFormat="1" ht="98.25" customHeight="1">
      <c r="A9" s="44"/>
      <c r="B9" s="8" t="s">
        <v>269</v>
      </c>
      <c r="C9" s="8" t="s">
        <v>271</v>
      </c>
      <c r="D9" s="22">
        <v>78</v>
      </c>
      <c r="E9" s="37">
        <v>0</v>
      </c>
      <c r="F9" s="45">
        <f t="shared" si="0"/>
        <v>0</v>
      </c>
      <c r="G9" s="143" t="s">
        <v>250</v>
      </c>
      <c r="H9" s="143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</row>
    <row r="10" spans="1:42" s="7" customFormat="1" ht="98.25" customHeight="1">
      <c r="A10" s="44"/>
      <c r="B10" s="8" t="s">
        <v>270</v>
      </c>
      <c r="C10" s="8" t="s">
        <v>271</v>
      </c>
      <c r="D10" s="22">
        <v>78</v>
      </c>
      <c r="E10" s="37">
        <v>0</v>
      </c>
      <c r="F10" s="45">
        <f t="shared" si="0"/>
        <v>0</v>
      </c>
      <c r="G10" s="144" t="s">
        <v>250</v>
      </c>
      <c r="H10" s="144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</row>
    <row r="11" spans="1:42" s="3" customFormat="1" ht="57.75" customHeight="1">
      <c r="A11" s="52"/>
      <c r="B11" s="53"/>
      <c r="C11" s="53"/>
      <c r="D11" s="54"/>
      <c r="E11" s="61" t="s">
        <v>280</v>
      </c>
      <c r="F11" s="37">
        <f>SUM(F3:F10)</f>
        <v>0</v>
      </c>
    </row>
    <row r="12" spans="1:42" s="3" customFormat="1" ht="89.25" customHeight="1">
      <c r="A12" s="52"/>
      <c r="B12" s="53"/>
      <c r="C12" s="53"/>
      <c r="D12" s="54"/>
      <c r="E12" s="61" t="s">
        <v>286</v>
      </c>
      <c r="F12" s="62">
        <f>'НОВОГОДНЯЯ КОЛЛЕКЦИЯ'!F21+'КОНВЕРТЫТ С ШОКОЛАДОМ'!F15+'ОТКРЫТКИ С ШОКОЛАДОМ'!F28+'КАРТОЧКИ С ШОКОЛАДОМ'!F11+'МИНИ-ОТКРЫТКИ С ШОКОЛАДОМ'!F7+'НАБОР ШОКОЛАДА 12 КОНФЕТ'!F15+'ПОДАРОЧНЫЙ ЧАЙ'!F49+'ПОДАРОЧНЫЙ КОФЕ'!F23+'ОТКРЫТКИ С ПРЯНИКАМИ'!F11+'ОТКРЫТКИ С ЛЕДЕНЦАМИ'!F17+'КРЕМ-МЕД'!F13+'НОСКИ В БАНКЕ'!F13+ЭКОБАНТОНЧИКИ!F9+'АРАХИСОВАЯ ПАСТА'!F11+'ШОКОЛАДНЫЕ МЕДАЛИ'!F19</f>
        <v>0</v>
      </c>
    </row>
  </sheetData>
  <mergeCells count="9">
    <mergeCell ref="G8:H8"/>
    <mergeCell ref="G9:H9"/>
    <mergeCell ref="G10:H10"/>
    <mergeCell ref="A1:F1"/>
    <mergeCell ref="G3:H3"/>
    <mergeCell ref="G4:H4"/>
    <mergeCell ref="G5:H5"/>
    <mergeCell ref="G6:H6"/>
    <mergeCell ref="G7:H7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rgb="FF0070C0"/>
  </sheetPr>
  <dimension ref="A1:AQ18"/>
  <sheetViews>
    <sheetView topLeftCell="A13" workbookViewId="0">
      <selection activeCell="D18" sqref="D18"/>
    </sheetView>
  </sheetViews>
  <sheetFormatPr defaultRowHeight="15"/>
  <cols>
    <col min="1" max="2" width="30.7109375" customWidth="1"/>
    <col min="3" max="3" width="39.28515625" customWidth="1"/>
    <col min="4" max="4" width="30.7109375" customWidth="1"/>
    <col min="5" max="5" width="28.7109375" customWidth="1"/>
    <col min="6" max="6" width="23.140625" customWidth="1"/>
  </cols>
  <sheetData>
    <row r="1" spans="1:43" s="7" customFormat="1" ht="55.5" customHeight="1">
      <c r="A1" s="132" t="s">
        <v>231</v>
      </c>
      <c r="B1" s="133"/>
      <c r="C1" s="133"/>
      <c r="D1" s="133"/>
      <c r="E1" s="133"/>
      <c r="F1" s="134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</row>
    <row r="2" spans="1:43" s="7" customFormat="1" ht="44.25" customHeight="1">
      <c r="A2" s="58" t="s">
        <v>0</v>
      </c>
      <c r="B2" s="58" t="s">
        <v>277</v>
      </c>
      <c r="C2" s="58" t="s">
        <v>2</v>
      </c>
      <c r="D2" s="58" t="s">
        <v>278</v>
      </c>
      <c r="E2" s="58" t="s">
        <v>279</v>
      </c>
      <c r="F2" s="58" t="s">
        <v>1</v>
      </c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</row>
    <row r="3" spans="1:43" s="7" customFormat="1" ht="84.75" customHeight="1">
      <c r="A3" s="9"/>
      <c r="B3" s="5" t="s">
        <v>241</v>
      </c>
      <c r="C3" s="5" t="s">
        <v>242</v>
      </c>
      <c r="D3" s="21">
        <v>55</v>
      </c>
      <c r="E3" s="37">
        <v>0</v>
      </c>
      <c r="F3" s="19">
        <f>E3*D3</f>
        <v>0</v>
      </c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</row>
    <row r="4" spans="1:43" s="7" customFormat="1" ht="84.75" customHeight="1">
      <c r="A4" s="9"/>
      <c r="B4" s="5" t="s">
        <v>243</v>
      </c>
      <c r="C4" s="5" t="s">
        <v>244</v>
      </c>
      <c r="D4" s="21">
        <v>55</v>
      </c>
      <c r="E4" s="37">
        <v>0</v>
      </c>
      <c r="F4" s="19">
        <f t="shared" ref="F4:F16" si="0">E4*D4</f>
        <v>0</v>
      </c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</row>
    <row r="5" spans="1:43" s="7" customFormat="1" ht="84.75" customHeight="1">
      <c r="A5" s="9"/>
      <c r="B5" s="5" t="s">
        <v>245</v>
      </c>
      <c r="C5" s="5" t="s">
        <v>246</v>
      </c>
      <c r="D5" s="21">
        <v>55</v>
      </c>
      <c r="E5" s="37">
        <v>0</v>
      </c>
      <c r="F5" s="19">
        <f t="shared" si="0"/>
        <v>0</v>
      </c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</row>
    <row r="6" spans="1:43" s="7" customFormat="1" ht="84.75" customHeight="1">
      <c r="A6" s="9"/>
      <c r="B6" s="5" t="s">
        <v>247</v>
      </c>
      <c r="C6" s="5" t="s">
        <v>248</v>
      </c>
      <c r="D6" s="21">
        <v>55</v>
      </c>
      <c r="E6" s="37">
        <v>0</v>
      </c>
      <c r="F6" s="19">
        <f t="shared" si="0"/>
        <v>0</v>
      </c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</row>
    <row r="7" spans="1:43" s="7" customFormat="1" ht="98.25" customHeight="1">
      <c r="A7" s="9"/>
      <c r="B7" s="5" t="s">
        <v>25</v>
      </c>
      <c r="C7" s="5" t="s">
        <v>26</v>
      </c>
      <c r="D7" s="21">
        <v>55</v>
      </c>
      <c r="E7" s="37">
        <v>0</v>
      </c>
      <c r="F7" s="19">
        <f t="shared" si="0"/>
        <v>0</v>
      </c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</row>
    <row r="8" spans="1:43" s="7" customFormat="1" ht="98.25" customHeight="1">
      <c r="A8" s="9"/>
      <c r="B8" s="5" t="s">
        <v>27</v>
      </c>
      <c r="C8" s="5" t="s">
        <v>28</v>
      </c>
      <c r="D8" s="21">
        <v>55</v>
      </c>
      <c r="E8" s="37">
        <v>0</v>
      </c>
      <c r="F8" s="19">
        <f t="shared" si="0"/>
        <v>0</v>
      </c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</row>
    <row r="9" spans="1:43" s="7" customFormat="1" ht="98.25" customHeight="1">
      <c r="A9" s="9"/>
      <c r="B9" s="5" t="s">
        <v>29</v>
      </c>
      <c r="C9" s="5" t="s">
        <v>30</v>
      </c>
      <c r="D9" s="21">
        <v>55</v>
      </c>
      <c r="E9" s="37">
        <v>0</v>
      </c>
      <c r="F9" s="19">
        <f t="shared" si="0"/>
        <v>0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</row>
    <row r="10" spans="1:43" s="7" customFormat="1" ht="98.25" customHeight="1">
      <c r="A10" s="9"/>
      <c r="B10" s="5" t="s">
        <v>31</v>
      </c>
      <c r="C10" s="5" t="s">
        <v>32</v>
      </c>
      <c r="D10" s="21">
        <v>55</v>
      </c>
      <c r="E10" s="37">
        <v>0</v>
      </c>
      <c r="F10" s="19">
        <f t="shared" si="0"/>
        <v>0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</row>
    <row r="11" spans="1:43" s="7" customFormat="1" ht="98.25" customHeight="1">
      <c r="A11" s="9"/>
      <c r="B11" s="5" t="s">
        <v>33</v>
      </c>
      <c r="C11" s="5" t="s">
        <v>34</v>
      </c>
      <c r="D11" s="21">
        <v>55</v>
      </c>
      <c r="E11" s="37">
        <v>0</v>
      </c>
      <c r="F11" s="19">
        <f t="shared" si="0"/>
        <v>0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</row>
    <row r="12" spans="1:43" s="7" customFormat="1" ht="98.25" customHeight="1">
      <c r="A12" s="9"/>
      <c r="B12" s="5" t="s">
        <v>35</v>
      </c>
      <c r="C12" s="5" t="s">
        <v>36</v>
      </c>
      <c r="D12" s="21">
        <v>55</v>
      </c>
      <c r="E12" s="37">
        <v>0</v>
      </c>
      <c r="F12" s="19">
        <f t="shared" si="0"/>
        <v>0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</row>
    <row r="13" spans="1:43" s="7" customFormat="1" ht="98.25" customHeight="1">
      <c r="A13" s="9"/>
      <c r="B13" s="5" t="s">
        <v>37</v>
      </c>
      <c r="C13" s="5" t="s">
        <v>38</v>
      </c>
      <c r="D13" s="21">
        <v>55</v>
      </c>
      <c r="E13" s="37">
        <v>0</v>
      </c>
      <c r="F13" s="19">
        <f t="shared" si="0"/>
        <v>0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</row>
    <row r="14" spans="1:43" s="7" customFormat="1" ht="98.25" customHeight="1">
      <c r="A14" s="9"/>
      <c r="B14" s="5" t="s">
        <v>39</v>
      </c>
      <c r="C14" s="5" t="s">
        <v>40</v>
      </c>
      <c r="D14" s="21">
        <v>55</v>
      </c>
      <c r="E14" s="37">
        <v>0</v>
      </c>
      <c r="F14" s="19">
        <f t="shared" si="0"/>
        <v>0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</row>
    <row r="15" spans="1:43" s="7" customFormat="1" ht="98.25" customHeight="1">
      <c r="A15" s="9"/>
      <c r="B15" s="5" t="s">
        <v>41</v>
      </c>
      <c r="C15" s="5" t="s">
        <v>42</v>
      </c>
      <c r="D15" s="21">
        <v>55</v>
      </c>
      <c r="E15" s="37">
        <v>0</v>
      </c>
      <c r="F15" s="19">
        <f t="shared" si="0"/>
        <v>0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</row>
    <row r="16" spans="1:43" s="7" customFormat="1" ht="98.25" customHeight="1">
      <c r="A16" s="9"/>
      <c r="B16" s="5" t="s">
        <v>43</v>
      </c>
      <c r="C16" s="5" t="s">
        <v>44</v>
      </c>
      <c r="D16" s="21">
        <v>55</v>
      </c>
      <c r="E16" s="37">
        <v>0</v>
      </c>
      <c r="F16" s="19">
        <f t="shared" si="0"/>
        <v>0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</row>
    <row r="17" spans="1:6" s="3" customFormat="1" ht="57.75" customHeight="1">
      <c r="A17" s="52"/>
      <c r="B17" s="53"/>
      <c r="C17" s="53"/>
      <c r="D17" s="54"/>
      <c r="E17" s="61" t="s">
        <v>280</v>
      </c>
      <c r="F17" s="37">
        <f>SUM(F3:F16)</f>
        <v>0</v>
      </c>
    </row>
    <row r="18" spans="1:6" s="3" customFormat="1" ht="89.25" customHeight="1">
      <c r="A18" s="52"/>
      <c r="B18" s="53"/>
      <c r="C18" s="53"/>
      <c r="D18" s="54"/>
      <c r="E18" s="61" t="s">
        <v>286</v>
      </c>
      <c r="F18" s="62">
        <f>'НОВОГОДНЯЯ КОЛЛЕКЦИЯ'!F21+'КОНВЕРТЫТ С ШОКОЛАДОМ'!F15+'ОТКРЫТКИ С ШОКОЛАДОМ'!F28+'КАРТОЧКИ С ШОКОЛАДОМ'!F11+'МИНИ-ОТКРЫТКИ С ШОКОЛАДОМ'!F7+'НАБОР ШОКОЛАДА 12 КОНФЕТ'!F15+'ПОДАРОЧНЫЙ ЧАЙ'!F49+'ПОДАРОЧНЫЙ КОФЕ'!F23+'ОТКРЫТКИ С ПРЯНИКАМИ'!F11+'ОТКРЫТКИ С ЛЕДЕНЦАМИ'!F17+'КРЕМ-МЕД'!F13+'НОСКИ В БАНКЕ'!F13+'АРАХИСОВАЯ ПАСТА'!F11+ЭКОБАНТОНЧИКИ!F9+'ШОКОЛАДНЫЕ МЕДАЛИ'!F19</f>
        <v>0</v>
      </c>
    </row>
  </sheetData>
  <mergeCells count="1">
    <mergeCell ref="A1:F1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sheetPr>
    <tabColor rgb="FFFF99CC"/>
  </sheetPr>
  <dimension ref="A1:AQ14"/>
  <sheetViews>
    <sheetView topLeftCell="A10" workbookViewId="0">
      <selection activeCell="F15" sqref="F15"/>
    </sheetView>
  </sheetViews>
  <sheetFormatPr defaultRowHeight="15"/>
  <cols>
    <col min="1" max="1" width="30.28515625" style="14" customWidth="1"/>
    <col min="2" max="2" width="30.28515625" customWidth="1"/>
    <col min="3" max="3" width="49.42578125" customWidth="1"/>
    <col min="4" max="4" width="30.28515625" customWidth="1"/>
    <col min="5" max="5" width="25.5703125" customWidth="1"/>
    <col min="6" max="6" width="20.85546875" customWidth="1"/>
  </cols>
  <sheetData>
    <row r="1" spans="1:43" s="7" customFormat="1" ht="51.75" customHeight="1">
      <c r="A1" s="132" t="s">
        <v>232</v>
      </c>
      <c r="B1" s="133"/>
      <c r="C1" s="133"/>
      <c r="D1" s="133"/>
      <c r="E1" s="133"/>
      <c r="F1" s="134"/>
      <c r="H1" s="145"/>
      <c r="I1" s="145"/>
      <c r="J1" s="55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</row>
    <row r="2" spans="1:43" s="7" customFormat="1" ht="45" customHeight="1">
      <c r="A2" s="58" t="s">
        <v>0</v>
      </c>
      <c r="B2" s="58" t="s">
        <v>277</v>
      </c>
      <c r="C2" s="58" t="s">
        <v>2</v>
      </c>
      <c r="D2" s="58" t="s">
        <v>278</v>
      </c>
      <c r="E2" s="58" t="s">
        <v>279</v>
      </c>
      <c r="F2" s="58" t="s">
        <v>1</v>
      </c>
      <c r="H2" s="57"/>
      <c r="I2" s="57"/>
      <c r="J2" s="55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</row>
    <row r="3" spans="1:43" s="7" customFormat="1" ht="98.25" customHeight="1">
      <c r="A3" s="60"/>
      <c r="B3" s="5" t="s">
        <v>45</v>
      </c>
      <c r="C3" s="5" t="s">
        <v>46</v>
      </c>
      <c r="D3" s="21">
        <v>200</v>
      </c>
      <c r="E3" s="37">
        <v>0</v>
      </c>
      <c r="F3" s="19">
        <f>E3*D3</f>
        <v>0</v>
      </c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</row>
    <row r="4" spans="1:43" s="7" customFormat="1" ht="98.25" customHeight="1">
      <c r="A4" s="60"/>
      <c r="B4" s="5" t="s">
        <v>47</v>
      </c>
      <c r="C4" s="5" t="s">
        <v>48</v>
      </c>
      <c r="D4" s="21">
        <v>200</v>
      </c>
      <c r="E4" s="37">
        <v>0</v>
      </c>
      <c r="F4" s="19">
        <f t="shared" ref="F4:F12" si="0">E4*D4</f>
        <v>0</v>
      </c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</row>
    <row r="5" spans="1:43" s="7" customFormat="1" ht="98.25" customHeight="1">
      <c r="A5" s="60"/>
      <c r="B5" s="5" t="s">
        <v>49</v>
      </c>
      <c r="C5" s="5" t="s">
        <v>50</v>
      </c>
      <c r="D5" s="21">
        <v>200</v>
      </c>
      <c r="E5" s="37">
        <v>0</v>
      </c>
      <c r="F5" s="19">
        <f t="shared" si="0"/>
        <v>0</v>
      </c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</row>
    <row r="6" spans="1:43" s="7" customFormat="1" ht="98.25" customHeight="1">
      <c r="A6" s="60"/>
      <c r="B6" s="5" t="s">
        <v>51</v>
      </c>
      <c r="C6" s="5" t="s">
        <v>52</v>
      </c>
      <c r="D6" s="21">
        <v>200</v>
      </c>
      <c r="E6" s="37">
        <v>0</v>
      </c>
      <c r="F6" s="19">
        <f t="shared" si="0"/>
        <v>0</v>
      </c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</row>
    <row r="7" spans="1:43" s="7" customFormat="1" ht="98.25" customHeight="1">
      <c r="A7" s="60"/>
      <c r="B7" s="5" t="s">
        <v>53</v>
      </c>
      <c r="C7" s="5" t="s">
        <v>54</v>
      </c>
      <c r="D7" s="21">
        <v>200</v>
      </c>
      <c r="E7" s="37">
        <v>0</v>
      </c>
      <c r="F7" s="19">
        <f t="shared" si="0"/>
        <v>0</v>
      </c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</row>
    <row r="8" spans="1:43" s="7" customFormat="1" ht="98.25" customHeight="1">
      <c r="A8" s="60"/>
      <c r="B8" s="5" t="s">
        <v>55</v>
      </c>
      <c r="C8" s="5" t="s">
        <v>56</v>
      </c>
      <c r="D8" s="21">
        <v>200</v>
      </c>
      <c r="E8" s="37">
        <v>0</v>
      </c>
      <c r="F8" s="19">
        <f t="shared" si="0"/>
        <v>0</v>
      </c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</row>
    <row r="9" spans="1:43" s="7" customFormat="1" ht="98.25" customHeight="1">
      <c r="A9" s="60"/>
      <c r="B9" s="5" t="s">
        <v>57</v>
      </c>
      <c r="C9" s="5" t="s">
        <v>58</v>
      </c>
      <c r="D9" s="21">
        <v>200</v>
      </c>
      <c r="E9" s="37">
        <v>0</v>
      </c>
      <c r="F9" s="19">
        <f t="shared" si="0"/>
        <v>0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</row>
    <row r="10" spans="1:43" s="7" customFormat="1" ht="98.25" customHeight="1">
      <c r="A10" s="60"/>
      <c r="B10" s="5" t="s">
        <v>59</v>
      </c>
      <c r="C10" s="5" t="s">
        <v>60</v>
      </c>
      <c r="D10" s="21">
        <v>200</v>
      </c>
      <c r="E10" s="37">
        <v>0</v>
      </c>
      <c r="F10" s="19">
        <f t="shared" si="0"/>
        <v>0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</row>
    <row r="11" spans="1:43" s="7" customFormat="1" ht="98.25" customHeight="1">
      <c r="A11" s="60"/>
      <c r="B11" s="10" t="s">
        <v>61</v>
      </c>
      <c r="C11" s="10" t="s">
        <v>62</v>
      </c>
      <c r="D11" s="21">
        <v>200</v>
      </c>
      <c r="E11" s="37">
        <v>0</v>
      </c>
      <c r="F11" s="19">
        <f t="shared" si="0"/>
        <v>0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</row>
    <row r="12" spans="1:43" s="7" customFormat="1" ht="108.75" customHeight="1">
      <c r="A12" s="60"/>
      <c r="B12" s="10" t="s">
        <v>63</v>
      </c>
      <c r="C12" s="10" t="s">
        <v>64</v>
      </c>
      <c r="D12" s="21">
        <v>200</v>
      </c>
      <c r="E12" s="37">
        <v>0</v>
      </c>
      <c r="F12" s="19">
        <f t="shared" si="0"/>
        <v>0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</row>
    <row r="13" spans="1:43" s="3" customFormat="1" ht="57.75" customHeight="1">
      <c r="A13" s="52"/>
      <c r="B13" s="53"/>
      <c r="C13" s="53"/>
      <c r="D13" s="54"/>
      <c r="E13" s="61" t="s">
        <v>280</v>
      </c>
      <c r="F13" s="37">
        <f>SUM(F3:F12)</f>
        <v>0</v>
      </c>
    </row>
    <row r="14" spans="1:43" s="3" customFormat="1" ht="89.25" customHeight="1">
      <c r="A14" s="52"/>
      <c r="B14" s="53"/>
      <c r="C14" s="53"/>
      <c r="D14" s="54"/>
      <c r="E14" s="61" t="s">
        <v>286</v>
      </c>
      <c r="F14" s="62">
        <f>'НОВОГОДНЯЯ КОЛЛЕКЦИЯ'!F21+'КОНВЕРТЫТ С ШОКОЛАДОМ'!F15+'ОТКРЫТКИ С ШОКОЛАДОМ'!F28+'КАРТОЧКИ С ШОКОЛАДОМ'!F11+'МИНИ-ОТКРЫТКИ С ШОКОЛАДОМ'!F7+'НАБОР ШОКОЛАДА 12 КОНФЕТ'!F15+'ПОДАРОЧНЫЙ ЧАЙ'!F49+'ПОДАРОЧНЫЙ КОФЕ'!F23+'ОТКРЫТКИ С ПРЯНИКАМИ'!F11+'ОТКРЫТКИ С ЛЕДЕНЦАМИ'!F17+'КРЕМ-МЕД'!F13+'НОСКИ В БАНКЕ'!F13+'АРАХИСОВАЯ ПАСТА'!F11+ЭКОБАНТОНЧИКИ!F9+'ШОКОЛАДНЫЕ МЕДАЛИ'!F19+'КОФЕ В СТАКАНАХ ПОДАРОЧНЫЙ'!F15</f>
        <v>130</v>
      </c>
    </row>
  </sheetData>
  <mergeCells count="2">
    <mergeCell ref="A1:F1"/>
    <mergeCell ref="H1:I1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sheetPr>
    <tabColor rgb="FFFFC000"/>
  </sheetPr>
  <dimension ref="A1:AO12"/>
  <sheetViews>
    <sheetView topLeftCell="A10" workbookViewId="0">
      <selection activeCell="F13" sqref="F13"/>
    </sheetView>
  </sheetViews>
  <sheetFormatPr defaultRowHeight="15"/>
  <cols>
    <col min="1" max="1" width="25.140625" customWidth="1"/>
    <col min="2" max="2" width="31.7109375" customWidth="1"/>
    <col min="3" max="3" width="61.28515625" customWidth="1"/>
    <col min="4" max="4" width="25.140625" customWidth="1"/>
    <col min="5" max="5" width="24.5703125" customWidth="1"/>
    <col min="6" max="6" width="21.5703125" customWidth="1"/>
  </cols>
  <sheetData>
    <row r="1" spans="1:41" s="3" customFormat="1" ht="59.25" customHeight="1">
      <c r="A1" s="132" t="s">
        <v>229</v>
      </c>
      <c r="B1" s="133"/>
      <c r="C1" s="133"/>
      <c r="D1" s="133"/>
      <c r="E1" s="133"/>
      <c r="F1" s="134"/>
    </row>
    <row r="2" spans="1:41" s="3" customFormat="1" ht="38.25" customHeight="1">
      <c r="A2" s="58" t="s">
        <v>0</v>
      </c>
      <c r="B2" s="58" t="s">
        <v>277</v>
      </c>
      <c r="C2" s="58" t="s">
        <v>2</v>
      </c>
      <c r="D2" s="58" t="s">
        <v>278</v>
      </c>
      <c r="E2" s="58" t="s">
        <v>279</v>
      </c>
      <c r="F2" s="58" t="s">
        <v>1</v>
      </c>
    </row>
    <row r="3" spans="1:41" s="3" customFormat="1" ht="86.25" customHeight="1">
      <c r="A3" s="38"/>
      <c r="B3" s="5" t="s">
        <v>236</v>
      </c>
      <c r="C3" s="5" t="s">
        <v>237</v>
      </c>
      <c r="D3" s="39">
        <v>160</v>
      </c>
      <c r="E3" s="37">
        <v>0</v>
      </c>
      <c r="F3" s="19">
        <f>E3*D3</f>
        <v>0</v>
      </c>
    </row>
    <row r="4" spans="1:41" s="3" customFormat="1" ht="72" customHeight="1">
      <c r="A4" s="38"/>
      <c r="B4" s="5" t="s">
        <v>238</v>
      </c>
      <c r="C4" s="5" t="s">
        <v>239</v>
      </c>
      <c r="D4" s="39">
        <v>160</v>
      </c>
      <c r="E4" s="37">
        <v>0</v>
      </c>
      <c r="F4" s="19">
        <f t="shared" ref="F4:F10" si="0">E4*D4</f>
        <v>0</v>
      </c>
    </row>
    <row r="5" spans="1:41" s="7" customFormat="1" ht="98.25" customHeight="1">
      <c r="A5" s="4"/>
      <c r="B5" s="5" t="s">
        <v>3</v>
      </c>
      <c r="C5" s="5" t="s">
        <v>375</v>
      </c>
      <c r="D5" s="22">
        <v>145</v>
      </c>
      <c r="E5" s="37">
        <v>0</v>
      </c>
      <c r="F5" s="19">
        <f t="shared" si="0"/>
        <v>0</v>
      </c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</row>
    <row r="6" spans="1:41" s="7" customFormat="1" ht="98.25" customHeight="1">
      <c r="A6" s="4"/>
      <c r="B6" s="5" t="s">
        <v>4</v>
      </c>
      <c r="C6" s="5" t="s">
        <v>376</v>
      </c>
      <c r="D6" s="22">
        <v>145</v>
      </c>
      <c r="E6" s="37">
        <v>0</v>
      </c>
      <c r="F6" s="19">
        <f t="shared" si="0"/>
        <v>0</v>
      </c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</row>
    <row r="7" spans="1:41" s="7" customFormat="1" ht="98.25" customHeight="1">
      <c r="A7" s="4"/>
      <c r="B7" s="5" t="s">
        <v>5</v>
      </c>
      <c r="C7" s="5" t="s">
        <v>377</v>
      </c>
      <c r="D7" s="22">
        <v>145</v>
      </c>
      <c r="E7" s="37">
        <v>0</v>
      </c>
      <c r="F7" s="19">
        <f t="shared" si="0"/>
        <v>0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</row>
    <row r="8" spans="1:41" s="7" customFormat="1" ht="98.25" customHeight="1">
      <c r="A8" s="4"/>
      <c r="B8" s="5" t="s">
        <v>6</v>
      </c>
      <c r="C8" s="5" t="s">
        <v>378</v>
      </c>
      <c r="D8" s="22">
        <v>155</v>
      </c>
      <c r="E8" s="37">
        <v>0</v>
      </c>
      <c r="F8" s="19">
        <f t="shared" si="0"/>
        <v>0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</row>
    <row r="9" spans="1:41" s="7" customFormat="1" ht="98.25" customHeight="1">
      <c r="A9" s="4"/>
      <c r="B9" s="5" t="s">
        <v>7</v>
      </c>
      <c r="C9" s="5" t="s">
        <v>379</v>
      </c>
      <c r="D9" s="22">
        <v>155</v>
      </c>
      <c r="E9" s="37">
        <v>0</v>
      </c>
      <c r="F9" s="19">
        <f t="shared" si="0"/>
        <v>0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</row>
    <row r="10" spans="1:41" s="7" customFormat="1" ht="98.25" customHeight="1">
      <c r="A10" s="4"/>
      <c r="B10" s="5" t="s">
        <v>8</v>
      </c>
      <c r="C10" s="5" t="s">
        <v>380</v>
      </c>
      <c r="D10" s="22">
        <v>155</v>
      </c>
      <c r="E10" s="37">
        <v>0</v>
      </c>
      <c r="F10" s="19">
        <f t="shared" si="0"/>
        <v>0</v>
      </c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</row>
    <row r="11" spans="1:41" s="3" customFormat="1" ht="57.75" customHeight="1">
      <c r="A11" s="52"/>
      <c r="B11" s="53"/>
      <c r="C11" s="53"/>
      <c r="D11" s="54"/>
      <c r="E11" s="61" t="s">
        <v>280</v>
      </c>
      <c r="F11" s="37">
        <f>SUM(F3:F10)</f>
        <v>0</v>
      </c>
    </row>
    <row r="12" spans="1:41" s="3" customFormat="1" ht="89.25" customHeight="1">
      <c r="A12" s="52"/>
      <c r="B12" s="53"/>
      <c r="C12" s="53"/>
      <c r="D12" s="54"/>
      <c r="E12" s="61" t="s">
        <v>286</v>
      </c>
      <c r="F12" s="62">
        <f>'НОВОГОДНЯЯ КОЛЛЕКЦИЯ'!F21+'КОНВЕРТЫТ С ШОКОЛАДОМ'!F15+'ОТКРЫТКИ С ШОКОЛАДОМ'!F28+'КАРТОЧКИ С ШОКОЛАДОМ'!F11+'МИНИ-ОТКРЫТКИ С ШОКОЛАДОМ'!F7+'НАБОР ШОКОЛАДА 12 КОНФЕТ'!F15+'ПОДАРОЧНЫЙ ЧАЙ'!F49+'ПОДАРОЧНЫЙ КОФЕ'!F23+'ОТКРЫТКИ С ПРЯНИКАМИ'!F11+'ОТКРЫТКИ С ЛЕДЕНЦАМИ'!F17+'КРЕМ-МЕД'!F13+'НОСКИ В БАНКЕ'!F13+'АРАХИСОВАЯ ПАСТА'!F11+ЭКОБАНТОНЧИКИ!F9+'ШОКОЛАДНЫЕ МЕДАЛИ'!F19+'КОФЕ В СТАКАНАХ ПОДАРОЧНЫЙ'!F15</f>
        <v>130</v>
      </c>
    </row>
  </sheetData>
  <mergeCells count="1">
    <mergeCell ref="A1:F1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sheetPr>
    <tabColor rgb="FF92D050"/>
  </sheetPr>
  <dimension ref="A1:AQ10"/>
  <sheetViews>
    <sheetView topLeftCell="A4" workbookViewId="0">
      <selection activeCell="E22" sqref="E22"/>
    </sheetView>
  </sheetViews>
  <sheetFormatPr defaultRowHeight="15"/>
  <cols>
    <col min="1" max="2" width="31.140625" customWidth="1"/>
    <col min="3" max="3" width="46.140625" customWidth="1"/>
    <col min="4" max="4" width="31.140625" customWidth="1"/>
    <col min="5" max="5" width="23.140625" customWidth="1"/>
    <col min="6" max="6" width="19.28515625" customWidth="1"/>
  </cols>
  <sheetData>
    <row r="1" spans="1:43" s="7" customFormat="1" ht="56.25" customHeight="1">
      <c r="A1" s="132" t="s">
        <v>230</v>
      </c>
      <c r="B1" s="133"/>
      <c r="C1" s="133"/>
      <c r="D1" s="133"/>
      <c r="E1" s="133"/>
      <c r="F1" s="134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</row>
    <row r="2" spans="1:43" s="7" customFormat="1" ht="42" customHeight="1">
      <c r="A2" s="58" t="s">
        <v>0</v>
      </c>
      <c r="B2" s="58" t="s">
        <v>277</v>
      </c>
      <c r="C2" s="58" t="s">
        <v>2</v>
      </c>
      <c r="D2" s="58" t="s">
        <v>278</v>
      </c>
      <c r="E2" s="58" t="s">
        <v>279</v>
      </c>
      <c r="F2" s="58" t="s">
        <v>1</v>
      </c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</row>
    <row r="3" spans="1:43" s="7" customFormat="1" ht="98.25" customHeight="1">
      <c r="A3" s="9"/>
      <c r="B3" s="5" t="s">
        <v>9</v>
      </c>
      <c r="C3" s="5" t="s">
        <v>312</v>
      </c>
      <c r="D3" s="21">
        <v>87</v>
      </c>
      <c r="E3" s="37">
        <v>0</v>
      </c>
      <c r="F3" s="19">
        <f>E3*D3</f>
        <v>0</v>
      </c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</row>
    <row r="4" spans="1:43" s="7" customFormat="1" ht="98.25" customHeight="1">
      <c r="A4" s="9"/>
      <c r="B4" s="5" t="s">
        <v>10</v>
      </c>
      <c r="C4" s="5" t="s">
        <v>313</v>
      </c>
      <c r="D4" s="21">
        <v>87</v>
      </c>
      <c r="E4" s="37">
        <v>0</v>
      </c>
      <c r="F4" s="19">
        <f t="shared" ref="F4:F8" si="0">E4*D4</f>
        <v>0</v>
      </c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</row>
    <row r="5" spans="1:43" s="7" customFormat="1" ht="98.25" customHeight="1">
      <c r="A5" s="9"/>
      <c r="B5" s="5" t="s">
        <v>11</v>
      </c>
      <c r="C5" s="5" t="s">
        <v>314</v>
      </c>
      <c r="D5" s="21">
        <v>87</v>
      </c>
      <c r="E5" s="37">
        <v>0</v>
      </c>
      <c r="F5" s="19">
        <f t="shared" si="0"/>
        <v>0</v>
      </c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</row>
    <row r="6" spans="1:43" s="7" customFormat="1" ht="98.25" customHeight="1">
      <c r="A6" s="9"/>
      <c r="B6" s="5" t="s">
        <v>12</v>
      </c>
      <c r="C6" s="5" t="s">
        <v>315</v>
      </c>
      <c r="D6" s="21">
        <v>87</v>
      </c>
      <c r="E6" s="37">
        <v>0</v>
      </c>
      <c r="F6" s="19">
        <f t="shared" si="0"/>
        <v>0</v>
      </c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</row>
    <row r="7" spans="1:43" s="7" customFormat="1" ht="98.25" customHeight="1">
      <c r="A7" s="9"/>
      <c r="B7" s="5" t="s">
        <v>13</v>
      </c>
      <c r="C7" s="5" t="s">
        <v>316</v>
      </c>
      <c r="D7" s="21">
        <v>87</v>
      </c>
      <c r="E7" s="37">
        <v>0</v>
      </c>
      <c r="F7" s="19">
        <f t="shared" si="0"/>
        <v>0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</row>
    <row r="8" spans="1:43" s="7" customFormat="1" ht="98.25" customHeight="1">
      <c r="A8" s="9"/>
      <c r="B8" s="5" t="s">
        <v>14</v>
      </c>
      <c r="C8" s="5" t="s">
        <v>317</v>
      </c>
      <c r="D8" s="21">
        <v>87</v>
      </c>
      <c r="E8" s="37">
        <v>0</v>
      </c>
      <c r="F8" s="19">
        <f t="shared" si="0"/>
        <v>0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</row>
    <row r="9" spans="1:43" s="3" customFormat="1" ht="57.75" customHeight="1">
      <c r="A9" s="52"/>
      <c r="B9" s="53"/>
      <c r="C9" s="53"/>
      <c r="D9" s="54"/>
      <c r="E9" s="61" t="s">
        <v>280</v>
      </c>
      <c r="F9" s="37">
        <f>SUM(F3:F8)</f>
        <v>0</v>
      </c>
    </row>
    <row r="10" spans="1:43" s="3" customFormat="1" ht="89.25" customHeight="1">
      <c r="A10" s="52"/>
      <c r="B10" s="53"/>
      <c r="C10" s="53"/>
      <c r="D10" s="54"/>
      <c r="E10" s="61" t="s">
        <v>286</v>
      </c>
      <c r="F10" s="62">
        <f>'АРАХИСОВАЯ ПАСТА'!F12</f>
        <v>130</v>
      </c>
    </row>
  </sheetData>
  <mergeCells count="1">
    <mergeCell ref="A1:F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19</vt:i4>
      </vt:variant>
    </vt:vector>
  </HeadingPairs>
  <TitlesOfParts>
    <vt:vector size="19" baseType="lpstr">
      <vt:lpstr>НОВОГОДНЯЯ КОЛЛЕКЦИЯ</vt:lpstr>
      <vt:lpstr>14 февраля</vt:lpstr>
      <vt:lpstr>23 февраля</vt:lpstr>
      <vt:lpstr>ДЕТСКИЕ ИГРЫ</vt:lpstr>
      <vt:lpstr>КОНВЕРТЫТ С ШОКОЛАДОМ</vt:lpstr>
      <vt:lpstr>КОФЕ В СТАКАНАХ ПОДАРОЧНЫЙ</vt:lpstr>
      <vt:lpstr>ОТКРЫТКИ С ШОКОЛАДОМ</vt:lpstr>
      <vt:lpstr>КАРТОЧКИ С ШОКОЛАДОМ</vt:lpstr>
      <vt:lpstr>МИНИ-ОТКРЫТКИ С ШОКОЛАДОМ</vt:lpstr>
      <vt:lpstr>НАБОР ШОКОЛАДА 12 КОНФЕТ</vt:lpstr>
      <vt:lpstr>ШОКОЛАДНЫЕ МЕДАЛИ</vt:lpstr>
      <vt:lpstr>НОСКИ В БАНКЕ</vt:lpstr>
      <vt:lpstr>ПОДАРОЧНЫЙ ЧАЙ</vt:lpstr>
      <vt:lpstr>ПОДАРОЧНЫЙ КОФЕ</vt:lpstr>
      <vt:lpstr>ОТКРЫТКИ С ПРЯНИКАМИ</vt:lpstr>
      <vt:lpstr>ОТКРЫТКИ С ЛЕДЕНЦАМИ</vt:lpstr>
      <vt:lpstr>КРЕМ-МЕД</vt:lpstr>
      <vt:lpstr>АРАХИСОВАЯ ПАСТА</vt:lpstr>
      <vt:lpstr>ЭКОБАНТОНЧИКИ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valentina</dc:creator>
  <cp:lastModifiedBy>Admin</cp:lastModifiedBy>
  <dcterms:created xsi:type="dcterms:W3CDTF">2017-10-03T02:47:09Z</dcterms:created>
  <dcterms:modified xsi:type="dcterms:W3CDTF">2019-09-02T08:22:49Z</dcterms:modified>
</cp:coreProperties>
</file>