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40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Лист1!$A$4:$L$124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7" i="1" l="1"/>
  <c r="J87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J115" i="1" l="1"/>
  <c r="J114" i="1"/>
  <c r="J112" i="1"/>
  <c r="J111" i="1"/>
  <c r="J110" i="1"/>
  <c r="J109" i="1"/>
  <c r="K17" i="1" l="1"/>
  <c r="K18" i="1"/>
  <c r="K50" i="1"/>
  <c r="K57" i="1"/>
  <c r="K58" i="1"/>
  <c r="K105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55" i="1"/>
  <c r="K56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13" i="1"/>
  <c r="K14" i="1"/>
  <c r="K15" i="1"/>
  <c r="K16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13" i="1"/>
  <c r="K116" i="1"/>
  <c r="K117" i="1"/>
  <c r="K118" i="1"/>
  <c r="K119" i="1"/>
  <c r="K120" i="1"/>
  <c r="K121" i="1"/>
  <c r="K122" i="1"/>
  <c r="K123" i="1"/>
  <c r="I124" i="1"/>
  <c r="J123" i="1"/>
  <c r="J122" i="1"/>
  <c r="J121" i="1"/>
  <c r="J120" i="1"/>
  <c r="J119" i="1"/>
  <c r="J118" i="1"/>
  <c r="J117" i="1"/>
  <c r="J116" i="1"/>
  <c r="J113" i="1"/>
  <c r="J108" i="1"/>
  <c r="J107" i="1"/>
  <c r="J106" i="1"/>
  <c r="J105" i="1"/>
  <c r="J104" i="1"/>
  <c r="J103" i="1"/>
  <c r="J102" i="1"/>
  <c r="J101" i="1"/>
  <c r="J100" i="1"/>
  <c r="J99" i="1"/>
  <c r="J16" i="1"/>
  <c r="J15" i="1"/>
  <c r="J14" i="1"/>
  <c r="J13" i="1"/>
  <c r="J23" i="1"/>
  <c r="J24" i="1"/>
  <c r="J31" i="1"/>
  <c r="J32" i="1"/>
  <c r="J39" i="1"/>
  <c r="J48" i="1"/>
  <c r="J55" i="1"/>
  <c r="J56" i="1"/>
  <c r="J64" i="1"/>
  <c r="J71" i="1"/>
  <c r="J79" i="1"/>
  <c r="J80" i="1"/>
  <c r="J92" i="1"/>
  <c r="J93" i="1"/>
  <c r="J22" i="1"/>
  <c r="J30" i="1"/>
  <c r="J38" i="1"/>
  <c r="J40" i="1"/>
  <c r="J46" i="1"/>
  <c r="J54" i="1"/>
  <c r="J62" i="1"/>
  <c r="J70" i="1"/>
  <c r="J72" i="1"/>
  <c r="J78" i="1"/>
  <c r="J91" i="1"/>
  <c r="J90" i="1"/>
  <c r="J94" i="1"/>
  <c r="J95" i="1"/>
  <c r="J96" i="1"/>
  <c r="J97" i="1"/>
  <c r="J98" i="1"/>
  <c r="J89" i="1"/>
  <c r="J88" i="1"/>
  <c r="J86" i="1"/>
  <c r="J63" i="1"/>
  <c r="J65" i="1"/>
  <c r="J66" i="1"/>
  <c r="J67" i="1"/>
  <c r="J68" i="1"/>
  <c r="J69" i="1"/>
  <c r="J73" i="1"/>
  <c r="J74" i="1"/>
  <c r="J75" i="1"/>
  <c r="J76" i="1"/>
  <c r="J77" i="1"/>
  <c r="J81" i="1"/>
  <c r="J82" i="1"/>
  <c r="J83" i="1"/>
  <c r="J84" i="1"/>
  <c r="J85" i="1"/>
  <c r="J18" i="1"/>
  <c r="J19" i="1"/>
  <c r="J20" i="1"/>
  <c r="J21" i="1"/>
  <c r="J25" i="1"/>
  <c r="J26" i="1"/>
  <c r="J27" i="1"/>
  <c r="J28" i="1"/>
  <c r="J29" i="1"/>
  <c r="J33" i="1"/>
  <c r="J34" i="1"/>
  <c r="J35" i="1"/>
  <c r="J36" i="1"/>
  <c r="J37" i="1"/>
  <c r="J41" i="1"/>
  <c r="J42" i="1"/>
  <c r="J43" i="1"/>
  <c r="J44" i="1"/>
  <c r="J45" i="1"/>
  <c r="J47" i="1"/>
  <c r="J49" i="1"/>
  <c r="J50" i="1"/>
  <c r="J51" i="1"/>
  <c r="J52" i="1"/>
  <c r="J53" i="1"/>
  <c r="J57" i="1"/>
  <c r="J58" i="1"/>
  <c r="J59" i="1"/>
  <c r="J60" i="1"/>
  <c r="J61" i="1"/>
  <c r="J17" i="1"/>
  <c r="J124" i="1" l="1"/>
  <c r="K124" i="1"/>
</calcChain>
</file>

<file path=xl/sharedStrings.xml><?xml version="1.0" encoding="utf-8"?>
<sst xmlns="http://schemas.openxmlformats.org/spreadsheetml/2006/main" count="359" uniqueCount="164">
  <si>
    <t>№</t>
  </si>
  <si>
    <t>Наименование</t>
  </si>
  <si>
    <t>Упаковка</t>
  </si>
  <si>
    <t>Цена руб/шт без НДС</t>
  </si>
  <si>
    <t>Срок реализации, мес</t>
  </si>
  <si>
    <t>коробка</t>
  </si>
  <si>
    <t>3 месяца</t>
  </si>
  <si>
    <t xml:space="preserve">Пастила заварная Ванильная  </t>
  </si>
  <si>
    <t xml:space="preserve">Пастила заварная Банан  </t>
  </si>
  <si>
    <t>12 месяцев</t>
  </si>
  <si>
    <t>Пастила заварная малина</t>
  </si>
  <si>
    <t>Пастила заварная вишня</t>
  </si>
  <si>
    <t xml:space="preserve">Пастила заварная корица </t>
  </si>
  <si>
    <t>Пастила заварная с кус. абрик</t>
  </si>
  <si>
    <t>3 месяцев</t>
  </si>
  <si>
    <t>Зефир Калужский 390 гр</t>
  </si>
  <si>
    <t xml:space="preserve">Зефир классический </t>
  </si>
  <si>
    <t>Зефир крем-брюле</t>
  </si>
  <si>
    <t>Зефир земляничный</t>
  </si>
  <si>
    <t>Зефир чёрная смородина</t>
  </si>
  <si>
    <t>Зефир дюшес</t>
  </si>
  <si>
    <t xml:space="preserve">Зефир лесные ягоды </t>
  </si>
  <si>
    <t>Пастила воздушная 100 гр</t>
  </si>
  <si>
    <t>пакет</t>
  </si>
  <si>
    <t>пергам</t>
  </si>
  <si>
    <t>флоупак</t>
  </si>
  <si>
    <t>Яблочный ломтик 50 гр</t>
  </si>
  <si>
    <t>Зефир Калужский 110 гр</t>
  </si>
  <si>
    <t>Зефир Калужский 190 гр</t>
  </si>
  <si>
    <t>Пастила заварная 240 гр</t>
  </si>
  <si>
    <t>стекло</t>
  </si>
  <si>
    <t xml:space="preserve">Пастила яблочная домашняя праздничная 200 гр </t>
  </si>
  <si>
    <t xml:space="preserve">Пастила яблочная домашняя 200, 400, 600 гр </t>
  </si>
  <si>
    <t>Русская яблочная пастила 100 гр</t>
  </si>
  <si>
    <t>Русская яблочная пастила 200 гр</t>
  </si>
  <si>
    <t>6 месяцев</t>
  </si>
  <si>
    <t>Рулет яблочный домашний 400 гр</t>
  </si>
  <si>
    <t>Яблочные сухарики 70 гр, 250 гр</t>
  </si>
  <si>
    <t xml:space="preserve">ОБЩЕЕ КОЛИЧЕСТВО И СУММА </t>
  </si>
  <si>
    <t xml:space="preserve">Пастила воздушная 200 гр  </t>
  </si>
  <si>
    <t xml:space="preserve">Конфитюр 220 гр   </t>
  </si>
  <si>
    <t xml:space="preserve">Пастила воздушная 350 гр   </t>
  </si>
  <si>
    <t>Пастила Яблочная (классика) БЕЗ САХАРА</t>
  </si>
  <si>
    <t>Пастила диетическая БЕЗ САХАРА</t>
  </si>
  <si>
    <t>Пастила с корицей БЕЗ САХАРА</t>
  </si>
  <si>
    <t>Пастила с облепихой БЕЗ САХАРА</t>
  </si>
  <si>
    <t>Пастила с голубикой БЕЗ САХАРА</t>
  </si>
  <si>
    <t>Пастила с лесными ягодами БЕЗ САХАРА</t>
  </si>
  <si>
    <t>Пастила с клубникой БЕЗ САХАРА</t>
  </si>
  <si>
    <t>Пастила с малиной БЕЗ САХАРА</t>
  </si>
  <si>
    <t>Пастила с черной смородиной БЕЗ САХАРА</t>
  </si>
  <si>
    <t>Пастила с абрикосом БЕЗ САХАРА</t>
  </si>
  <si>
    <t>Пастила с вишней БЕЗ САХАРА</t>
  </si>
  <si>
    <t>Пастила домашняя в ассортименте БЕЗ САХАРА</t>
  </si>
  <si>
    <t>Пастила Калужская  "Старинная" БЕЗ САХАРА</t>
  </si>
  <si>
    <t>Пастила Калужская  "Старинная" в мешковине БЕЗ САХАРА</t>
  </si>
  <si>
    <t>Пастила Калужская  "Старинная" в деревянной коробочке БЕЗ САХАРА</t>
  </si>
  <si>
    <t>Русская яблочная пастила (классика) БЕЗ САХАРА</t>
  </si>
  <si>
    <t>Русская яблочная пастила (облепиха) БЕЗ САХАРА</t>
  </si>
  <si>
    <t>Русская яблочная пастила (голубика) БЕЗ САХАРА</t>
  </si>
  <si>
    <t>Русская яблочная пастила (малина) БЕЗ САХАРА</t>
  </si>
  <si>
    <t>Яблочный ломтик  классичессика БЕЗ САХАРА</t>
  </si>
  <si>
    <t>Яблочный ломтик с малиной   БЕЗ САХАРА</t>
  </si>
  <si>
    <t>Яблочный ломтик с голубикой БЕЗ САХАРА</t>
  </si>
  <si>
    <t>Яблочный ломтик с облепихой БЕЗ САХАРА</t>
  </si>
  <si>
    <t>Рулеты в ассортименте БЕЗ САХАРА</t>
  </si>
  <si>
    <t>Яблочные сухарики БЕЗ САХАРА</t>
  </si>
  <si>
    <t>Мармелад Калужский 400 гр</t>
  </si>
  <si>
    <t>Калужские яблочные конфеты  БЕЗ САХАРА</t>
  </si>
  <si>
    <t>Рулет Калужский пастильный яблочный, 100 гр</t>
  </si>
  <si>
    <t>Рулет Калужский пастильный яблочный БЕЗ САХАРА</t>
  </si>
  <si>
    <t>пленка</t>
  </si>
  <si>
    <t>Кофейный концентрат "Арабика рабуста"</t>
  </si>
  <si>
    <t>стекло/бут</t>
  </si>
  <si>
    <t>9 месяцев</t>
  </si>
  <si>
    <t>Кофейный концентрат "Кофе ваниль"</t>
  </si>
  <si>
    <t>Кофейный концентрат "Ирландский крем"</t>
  </si>
  <si>
    <t>Сироп для кофе, 500 мл/660 гр</t>
  </si>
  <si>
    <t>Сироп для кофе "Ванильный"</t>
  </si>
  <si>
    <t>Сироп для кофе "Карамельный"</t>
  </si>
  <si>
    <t>Сироп для кофе "Ирландский крем"</t>
  </si>
  <si>
    <t>Сироп для кофе "Кленовый"</t>
  </si>
  <si>
    <t>Смоква, 100 гр</t>
  </si>
  <si>
    <t>Смоква яблочная БЕЗ САХАРА</t>
  </si>
  <si>
    <t>Смоква яблочно-абрикосовая БЕЗ САХАРА</t>
  </si>
  <si>
    <t>Смоква, 50 гр</t>
  </si>
  <si>
    <t>Смоква яблочно-малиновая БЕЗ САХАРА</t>
  </si>
  <si>
    <t>Смоква яблочно-клюквеннная БЕЗ САХАРА</t>
  </si>
  <si>
    <t>Смоква яблочно-голубичная БЕЗ САХАРА</t>
  </si>
  <si>
    <t>Смоква яблочно-облепиховая БЕЗ САХАРА</t>
  </si>
  <si>
    <t>Сироп, 500 мл/660 гр</t>
  </si>
  <si>
    <t>Сироп  "MAGIC JOY blue"</t>
  </si>
  <si>
    <t>Сироп  "MAGIC JOY green"</t>
  </si>
  <si>
    <t>Сироп  "MAGIC JOY orange"</t>
  </si>
  <si>
    <t>Сироп  "MAGIC JOY reed"</t>
  </si>
  <si>
    <t>http://kaluga-lakomstva.com/</t>
  </si>
  <si>
    <t>Конфитюр "Виноград с корицей" БЕЗ САХАРА</t>
  </si>
  <si>
    <t>Конфитюр "Голубика с кофе" БЕЗ САХАРА</t>
  </si>
  <si>
    <t>Конфитюр "Облепиха с апельсином" БЕЗ САХАРА</t>
  </si>
  <si>
    <t>Конфитюр "Абрикос с розмарином" БЕЗ САХАРА</t>
  </si>
  <si>
    <t>Конфитюр "Малина с черникой" БЕЗ САХАРА</t>
  </si>
  <si>
    <t>Конфитюр "Клубника со сливками" БЕЗ САХАРА</t>
  </si>
  <si>
    <t>Конфитюр "Вишня с шоколадом" БЕЗ САХАРА</t>
  </si>
  <si>
    <t>Конфитюр "Лимон с садовыми травами" БЕЗ САХАРА</t>
  </si>
  <si>
    <t>Конфитюр "Сладкая сальса" БЕЗ САХАРА</t>
  </si>
  <si>
    <t>Вес упаковки нетто, кг</t>
  </si>
  <si>
    <t>4,2кг</t>
  </si>
  <si>
    <t>12шт</t>
  </si>
  <si>
    <t>4,8кг</t>
  </si>
  <si>
    <t>24шт</t>
  </si>
  <si>
    <t>3кг</t>
  </si>
  <si>
    <t>30шт</t>
  </si>
  <si>
    <t>20шт</t>
  </si>
  <si>
    <t>0,2кг</t>
  </si>
  <si>
    <t>0,4кг</t>
  </si>
  <si>
    <t>0,6кг</t>
  </si>
  <si>
    <t xml:space="preserve">1шт  </t>
  </si>
  <si>
    <t>МИНИМАЛЬНЫЙ ЗАКАЗ/ Кол-во шт в уп</t>
  </si>
  <si>
    <t>1шт</t>
  </si>
  <si>
    <t>3,2кг</t>
  </si>
  <si>
    <t>16шт</t>
  </si>
  <si>
    <t>60шт</t>
  </si>
  <si>
    <t>3,12кг</t>
  </si>
  <si>
    <t>8шт</t>
  </si>
  <si>
    <t>3,04кг</t>
  </si>
  <si>
    <t>3,52кг</t>
  </si>
  <si>
    <t>32шт</t>
  </si>
  <si>
    <t>3,75кг</t>
  </si>
  <si>
    <t>2,8кг</t>
  </si>
  <si>
    <t>15шт</t>
  </si>
  <si>
    <t>40шт</t>
  </si>
  <si>
    <t>3,3кг</t>
  </si>
  <si>
    <t>0,16кг</t>
  </si>
  <si>
    <t>0,1кг</t>
  </si>
  <si>
    <t xml:space="preserve">ООО  "ЯБЛОЧКО"   </t>
  </si>
  <si>
    <t>0,66кг</t>
  </si>
  <si>
    <t>2,5кг</t>
  </si>
  <si>
    <t>50шт</t>
  </si>
  <si>
    <t>Вес ЗАКАЗА в кг</t>
  </si>
  <si>
    <t>Кофейный концентрат 500 мл/660 гр</t>
  </si>
  <si>
    <t>Вес одной единицы товара (ШТУКИ), гр.</t>
  </si>
  <si>
    <t>ЗАКАЗ в штуках!!! Минимально количество штук в одной упаковке</t>
  </si>
  <si>
    <t>СУММА ВАШЕГО ЗАКАЗА</t>
  </si>
  <si>
    <t>ОПТОВЫЙ ПРАЙС</t>
  </si>
  <si>
    <t>4 месяца</t>
  </si>
  <si>
    <t>Зефир "Разноцветье" 350гр</t>
  </si>
  <si>
    <t>Зефир "Разноцветье"</t>
  </si>
  <si>
    <t>248031 Россия, Калужская область, г. Калуга, д. Канищево, ул. Новая  2 г  (с 01.06.2019)</t>
  </si>
  <si>
    <t>Калужский пластовой мармелад 180 гр</t>
  </si>
  <si>
    <t>Сочный ломтик мармелада. Облепиха БЕЗ САХАРА</t>
  </si>
  <si>
    <t>Сочный ломтик мармелада. Лайм БЕЗ САХАРА</t>
  </si>
  <si>
    <t>Сочный ломтик мармелада. Голубика БЕЗ САХАРА</t>
  </si>
  <si>
    <t>Сочный ломтик мармелада. Грейпфрут БЕЗ САХАРА</t>
  </si>
  <si>
    <t>Сочный ломтик мармелада. Арбуз БЕЗ САХАРА</t>
  </si>
  <si>
    <t>Сочный ломтик мармелада. Смородина БЕЗ САХАРА</t>
  </si>
  <si>
    <t>Сочный ломтик мармелада. Малина БЕЗ САХАРА</t>
  </si>
  <si>
    <t>Сочный ломтик мармелада. Клюква БЕЗ САХАРА</t>
  </si>
  <si>
    <t>Фруктовое ассорти (дыня, арбуз, абрикос)</t>
  </si>
  <si>
    <t>Ягодный микс (Голубика, земляника, малина)</t>
  </si>
  <si>
    <t>Тропический микс (ананас, лайм, киви)</t>
  </si>
  <si>
    <t>Луговой сбор (ревень, мята, черника)</t>
  </si>
  <si>
    <t>E-mail: zakaz@kaluga-lakomstva.com Тел.: +7-920-880-25-55</t>
  </si>
  <si>
    <t>Калужские яблочные конфеты 160 гр</t>
  </si>
  <si>
    <t>3,6кг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</si>
</sst>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;[Red]\-#,##0&quot;р.&quot;"/>
    <numFmt numFmtId="165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BE5D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8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64" fontId="0" fillId="3" borderId="3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164" fontId="0" fillId="0" borderId="16" xfId="0" applyNumberFormat="1" applyBorder="1" applyAlignment="1">
      <alignment horizontal="center"/>
    </xf>
    <xf numFmtId="1" fontId="8" fillId="3" borderId="16" xfId="0" applyNumberFormat="1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1" fontId="8" fillId="3" borderId="17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" fontId="8" fillId="3" borderId="6" xfId="0" applyNumberFormat="1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wrapText="1"/>
    </xf>
    <xf numFmtId="164" fontId="0" fillId="3" borderId="2" xfId="0" applyNumberForma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wrapText="1"/>
    </xf>
    <xf numFmtId="164" fontId="0" fillId="3" borderId="15" xfId="0" applyNumberFormat="1" applyFill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3" borderId="3" xfId="0" applyNumberFormat="1" applyFill="1" applyBorder="1" applyAlignment="1">
      <alignment horizontal="center" vertical="center"/>
    </xf>
    <xf numFmtId="0" fontId="0" fillId="0" borderId="7" xfId="0" applyBorder="1"/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 wrapText="1"/>
    </xf>
    <xf numFmtId="164" fontId="10" fillId="2" borderId="1" xfId="0" applyNumberFormat="1" applyFont="1" applyFill="1" applyBorder="1" applyAlignment="1">
      <alignment horizont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11" fillId="2" borderId="6" xfId="0" applyFont="1" applyFill="1" applyBorder="1" applyAlignment="1">
      <alignment vertical="top" wrapText="1"/>
    </xf>
    <xf numFmtId="164" fontId="10" fillId="2" borderId="6" xfId="0" applyNumberFormat="1" applyFont="1" applyFill="1" applyBorder="1" applyAlignment="1">
      <alignment horizontal="center"/>
    </xf>
    <xf numFmtId="0" fontId="0" fillId="2" borderId="7" xfId="0" applyFill="1" applyBorder="1" applyAlignment="1">
      <alignment vertical="center"/>
    </xf>
    <xf numFmtId="1" fontId="8" fillId="3" borderId="17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2" fillId="0" borderId="0" xfId="1" applyAlignment="1">
      <alignment horizontal="center" vertical="top"/>
    </xf>
    <xf numFmtId="0" fontId="0" fillId="4" borderId="1" xfId="0" applyFill="1" applyBorder="1"/>
    <xf numFmtId="0" fontId="7" fillId="4" borderId="12" xfId="0" applyFont="1" applyFill="1" applyBorder="1" applyAlignment="1">
      <alignment wrapText="1"/>
    </xf>
    <xf numFmtId="0" fontId="7" fillId="4" borderId="12" xfId="0" applyFont="1" applyFill="1" applyBorder="1" applyAlignment="1">
      <alignment horizontal="left" vertical="top" wrapText="1"/>
    </xf>
    <xf numFmtId="165" fontId="0" fillId="3" borderId="19" xfId="0" applyNumberFormat="1" applyFill="1" applyBorder="1" applyAlignment="1">
      <alignment horizontal="center"/>
    </xf>
    <xf numFmtId="165" fontId="0" fillId="3" borderId="22" xfId="0" applyNumberFormat="1" applyFill="1" applyBorder="1" applyAlignment="1">
      <alignment horizontal="center"/>
    </xf>
    <xf numFmtId="165" fontId="0" fillId="3" borderId="23" xfId="0" applyNumberFormat="1" applyFill="1" applyBorder="1" applyAlignment="1">
      <alignment horizontal="center"/>
    </xf>
    <xf numFmtId="165" fontId="0" fillId="3" borderId="24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0" applyNumberFormat="1"/>
    <xf numFmtId="0" fontId="14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0" fillId="0" borderId="17" xfId="0" applyBorder="1" applyAlignment="1">
      <alignment vertical="top" wrapText="1"/>
    </xf>
    <xf numFmtId="164" fontId="1" fillId="2" borderId="17" xfId="0" applyNumberFormat="1" applyFon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0" fillId="0" borderId="2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2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7" fillId="4" borderId="9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top" wrapText="1"/>
    </xf>
    <xf numFmtId="164" fontId="0" fillId="3" borderId="16" xfId="0" applyNumberFormat="1" applyFill="1" applyBorder="1" applyAlignment="1">
      <alignment horizontal="center"/>
    </xf>
    <xf numFmtId="0" fontId="0" fillId="0" borderId="30" xfId="0" applyBorder="1" applyAlignment="1">
      <alignment vertical="center"/>
    </xf>
    <xf numFmtId="165" fontId="0" fillId="3" borderId="17" xfId="0" applyNumberFormat="1" applyFill="1" applyBorder="1" applyAlignment="1">
      <alignment horizontal="center"/>
    </xf>
    <xf numFmtId="0" fontId="0" fillId="0" borderId="15" xfId="0" applyBorder="1" applyAlignment="1">
      <alignment vertical="top" wrapText="1"/>
    </xf>
    <xf numFmtId="1" fontId="8" fillId="3" borderId="15" xfId="0" applyNumberFormat="1" applyFont="1" applyFill="1" applyBorder="1" applyAlignment="1">
      <alignment horizontal="center" vertical="center"/>
    </xf>
    <xf numFmtId="165" fontId="0" fillId="3" borderId="31" xfId="0" applyNumberFormat="1" applyFill="1" applyBorder="1" applyAlignment="1">
      <alignment horizontal="center"/>
    </xf>
    <xf numFmtId="0" fontId="0" fillId="0" borderId="32" xfId="0" applyBorder="1" applyAlignment="1">
      <alignment vertical="center"/>
    </xf>
    <xf numFmtId="0" fontId="7" fillId="4" borderId="33" xfId="0" applyFont="1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" fontId="8" fillId="3" borderId="13" xfId="0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top"/>
    </xf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27" xfId="0" applyFont="1" applyFill="1" applyBorder="1" applyAlignment="1">
      <alignment horizontal="left" vertical="top"/>
    </xf>
    <xf numFmtId="0" fontId="7" fillId="4" borderId="28" xfId="0" applyFont="1" applyFill="1" applyBorder="1" applyAlignment="1">
      <alignment horizontal="left" vertical="top"/>
    </xf>
    <xf numFmtId="0" fontId="7" fillId="4" borderId="29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E5BE5D"/>
      <color rgb="FF92B0B0"/>
      <color rgb="FF9BA3A7"/>
      <color rgb="FF94AEA7"/>
      <color rgb="FF86A0BC"/>
      <color rgb="FF9CA5A6"/>
      <color rgb="FFDEC8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3</xdr:row>
      <xdr:rowOff>114300</xdr:rowOff>
    </xdr:from>
    <xdr:to>
      <xdr:col>0</xdr:col>
      <xdr:colOff>2295525</xdr:colOff>
      <xdr:row>3</xdr:row>
      <xdr:rowOff>914399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771525"/>
          <a:ext cx="2266951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aluga-lakomstv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Normal="100" zoomScaleSheetLayoutView="100" workbookViewId="0">
      <pane ySplit="4" topLeftCell="A113" activePane="bottomLeft" state="frozen"/>
      <selection pane="bottomLeft" activeCell="H6" sqref="H6"/>
    </sheetView>
  </sheetViews>
  <sheetFormatPr defaultRowHeight="15" x14ac:dyDescent="0.25"/>
  <cols>
    <col min="1" max="1" width="35.42578125" customWidth="1"/>
    <col min="2" max="2" width="6.140625" style="1" customWidth="1"/>
    <col min="3" max="3" width="46" style="4" customWidth="1"/>
    <col min="4" max="4" width="11" customWidth="1"/>
    <col min="5" max="5" width="6.85546875" customWidth="1"/>
    <col min="6" max="6" width="9.42578125" customWidth="1"/>
    <col min="7" max="7" width="9" customWidth="1"/>
    <col min="8" max="8" width="13.5703125" customWidth="1"/>
    <col min="9" max="9" width="11.85546875" customWidth="1"/>
    <col min="10" max="10" width="10" customWidth="1"/>
    <col min="11" max="11" width="8.140625" customWidth="1"/>
    <col min="12" max="12" width="13.28515625" style="6" customWidth="1"/>
  </cols>
  <sheetData>
    <row r="1" spans="1:12" ht="15" customHeight="1" x14ac:dyDescent="0.25">
      <c r="A1" s="156" t="s">
        <v>134</v>
      </c>
      <c r="B1" s="157" t="s">
        <v>147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5" customHeight="1" x14ac:dyDescent="0.25">
      <c r="A2" s="156"/>
      <c r="B2" s="157" t="s">
        <v>161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1.75" customHeight="1" x14ac:dyDescent="0.25">
      <c r="A3" s="71" t="s">
        <v>95</v>
      </c>
      <c r="B3" s="159" t="s">
        <v>143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2" ht="77.25" thickBot="1" x14ac:dyDescent="0.3">
      <c r="A4" s="72"/>
      <c r="B4" s="93" t="s">
        <v>0</v>
      </c>
      <c r="C4" s="93" t="s">
        <v>1</v>
      </c>
      <c r="D4" s="93" t="s">
        <v>2</v>
      </c>
      <c r="E4" s="91" t="s">
        <v>105</v>
      </c>
      <c r="F4" s="91" t="s">
        <v>140</v>
      </c>
      <c r="G4" s="91" t="s">
        <v>117</v>
      </c>
      <c r="H4" s="91" t="s">
        <v>3</v>
      </c>
      <c r="I4" s="92" t="s">
        <v>141</v>
      </c>
      <c r="J4" s="91" t="s">
        <v>142</v>
      </c>
      <c r="K4" s="91" t="s">
        <v>138</v>
      </c>
      <c r="L4" s="91" t="s">
        <v>4</v>
      </c>
    </row>
    <row r="5" spans="1:12" ht="30" x14ac:dyDescent="0.25">
      <c r="A5" s="144" t="s">
        <v>148</v>
      </c>
      <c r="B5" s="116">
        <v>1</v>
      </c>
      <c r="C5" s="123" t="s">
        <v>149</v>
      </c>
      <c r="D5" s="147" t="s">
        <v>5</v>
      </c>
      <c r="E5" s="150" t="s">
        <v>163</v>
      </c>
      <c r="F5" s="81">
        <v>180</v>
      </c>
      <c r="G5" s="147" t="s">
        <v>112</v>
      </c>
      <c r="H5" s="34">
        <v>60</v>
      </c>
      <c r="I5" s="35"/>
      <c r="J5" s="124">
        <f>H5*I5</f>
        <v>0</v>
      </c>
      <c r="K5" s="77">
        <f>F5*I5/1000</f>
        <v>0</v>
      </c>
      <c r="L5" s="125" t="s">
        <v>144</v>
      </c>
    </row>
    <row r="6" spans="1:12" x14ac:dyDescent="0.25">
      <c r="A6" s="145"/>
      <c r="B6" s="115">
        <v>2</v>
      </c>
      <c r="C6" s="5" t="s">
        <v>150</v>
      </c>
      <c r="D6" s="148"/>
      <c r="E6" s="151"/>
      <c r="F6" s="82">
        <v>180</v>
      </c>
      <c r="G6" s="148"/>
      <c r="H6" s="3">
        <v>60</v>
      </c>
      <c r="I6" s="38"/>
      <c r="J6" s="24">
        <f t="shared" ref="J6:J12" si="0">H6*I6</f>
        <v>0</v>
      </c>
      <c r="K6" s="79">
        <f>F6*I6/1000</f>
        <v>0</v>
      </c>
      <c r="L6" s="13" t="s">
        <v>144</v>
      </c>
    </row>
    <row r="7" spans="1:12" ht="30" x14ac:dyDescent="0.25">
      <c r="A7" s="145"/>
      <c r="B7" s="115">
        <v>3</v>
      </c>
      <c r="C7" s="5" t="s">
        <v>151</v>
      </c>
      <c r="D7" s="148"/>
      <c r="E7" s="151"/>
      <c r="F7" s="82">
        <v>180</v>
      </c>
      <c r="G7" s="148"/>
      <c r="H7" s="3">
        <v>60</v>
      </c>
      <c r="I7" s="38"/>
      <c r="J7" s="24">
        <f t="shared" si="0"/>
        <v>0</v>
      </c>
      <c r="K7" s="79">
        <f>I7*F7/1000</f>
        <v>0</v>
      </c>
      <c r="L7" s="13" t="s">
        <v>144</v>
      </c>
    </row>
    <row r="8" spans="1:12" ht="30" x14ac:dyDescent="0.25">
      <c r="A8" s="145"/>
      <c r="B8" s="115">
        <v>4</v>
      </c>
      <c r="C8" s="5" t="s">
        <v>152</v>
      </c>
      <c r="D8" s="148"/>
      <c r="E8" s="151"/>
      <c r="F8" s="82">
        <v>180</v>
      </c>
      <c r="G8" s="148"/>
      <c r="H8" s="3">
        <v>60</v>
      </c>
      <c r="I8" s="38"/>
      <c r="J8" s="24">
        <f t="shared" si="0"/>
        <v>0</v>
      </c>
      <c r="K8" s="79">
        <f t="shared" ref="K8:K12" si="1">I8*F8/1000</f>
        <v>0</v>
      </c>
      <c r="L8" s="13" t="s">
        <v>144</v>
      </c>
    </row>
    <row r="9" spans="1:12" x14ac:dyDescent="0.25">
      <c r="A9" s="145"/>
      <c r="B9" s="115">
        <v>5</v>
      </c>
      <c r="C9" s="5" t="s">
        <v>153</v>
      </c>
      <c r="D9" s="148"/>
      <c r="E9" s="151"/>
      <c r="F9" s="82">
        <v>180</v>
      </c>
      <c r="G9" s="148"/>
      <c r="H9" s="3">
        <v>60</v>
      </c>
      <c r="I9" s="38"/>
      <c r="J9" s="24">
        <f t="shared" si="0"/>
        <v>0</v>
      </c>
      <c r="K9" s="79">
        <f t="shared" si="1"/>
        <v>0</v>
      </c>
      <c r="L9" s="13" t="s">
        <v>144</v>
      </c>
    </row>
    <row r="10" spans="1:12" ht="18" customHeight="1" x14ac:dyDescent="0.25">
      <c r="A10" s="145"/>
      <c r="B10" s="115">
        <v>6</v>
      </c>
      <c r="C10" s="5" t="s">
        <v>154</v>
      </c>
      <c r="D10" s="148"/>
      <c r="E10" s="151"/>
      <c r="F10" s="82">
        <v>180</v>
      </c>
      <c r="G10" s="148"/>
      <c r="H10" s="3">
        <v>60</v>
      </c>
      <c r="I10" s="38"/>
      <c r="J10" s="24">
        <f t="shared" si="0"/>
        <v>0</v>
      </c>
      <c r="K10" s="79">
        <f t="shared" si="1"/>
        <v>0</v>
      </c>
      <c r="L10" s="13" t="s">
        <v>144</v>
      </c>
    </row>
    <row r="11" spans="1:12" ht="30" x14ac:dyDescent="0.25">
      <c r="A11" s="145"/>
      <c r="B11" s="115">
        <v>7</v>
      </c>
      <c r="C11" s="5" t="s">
        <v>155</v>
      </c>
      <c r="D11" s="148"/>
      <c r="E11" s="151"/>
      <c r="F11" s="82">
        <v>180</v>
      </c>
      <c r="G11" s="148"/>
      <c r="H11" s="105">
        <v>60</v>
      </c>
      <c r="I11" s="37"/>
      <c r="J11" s="110">
        <f t="shared" si="0"/>
        <v>0</v>
      </c>
      <c r="K11" s="126">
        <f t="shared" si="1"/>
        <v>0</v>
      </c>
      <c r="L11" s="13" t="s">
        <v>144</v>
      </c>
    </row>
    <row r="12" spans="1:12" ht="30.75" thickBot="1" x14ac:dyDescent="0.3">
      <c r="A12" s="146"/>
      <c r="B12" s="118">
        <v>8</v>
      </c>
      <c r="C12" s="127" t="s">
        <v>156</v>
      </c>
      <c r="D12" s="149"/>
      <c r="E12" s="152"/>
      <c r="F12" s="83">
        <v>180</v>
      </c>
      <c r="G12" s="149"/>
      <c r="H12" s="15">
        <v>60</v>
      </c>
      <c r="I12" s="128"/>
      <c r="J12" s="25">
        <f t="shared" si="0"/>
        <v>0</v>
      </c>
      <c r="K12" s="129">
        <f t="shared" si="1"/>
        <v>0</v>
      </c>
      <c r="L12" s="130" t="s">
        <v>144</v>
      </c>
    </row>
    <row r="13" spans="1:12" ht="15.75" thickBot="1" x14ac:dyDescent="0.3">
      <c r="A13" s="144" t="s">
        <v>67</v>
      </c>
      <c r="B13" s="43">
        <v>1</v>
      </c>
      <c r="C13" s="44" t="s">
        <v>157</v>
      </c>
      <c r="D13" s="147" t="s">
        <v>5</v>
      </c>
      <c r="E13" s="147" t="s">
        <v>108</v>
      </c>
      <c r="F13" s="81">
        <v>400</v>
      </c>
      <c r="G13" s="147" t="s">
        <v>107</v>
      </c>
      <c r="H13" s="39">
        <v>161</v>
      </c>
      <c r="I13" s="35"/>
      <c r="J13" s="45">
        <f>H13*I13</f>
        <v>0</v>
      </c>
      <c r="K13" s="77">
        <f>I13*F13/1000</f>
        <v>0</v>
      </c>
      <c r="L13" s="12" t="s">
        <v>144</v>
      </c>
    </row>
    <row r="14" spans="1:12" ht="15.75" thickBot="1" x14ac:dyDescent="0.3">
      <c r="A14" s="145"/>
      <c r="B14" s="46">
        <v>2</v>
      </c>
      <c r="C14" s="47" t="s">
        <v>158</v>
      </c>
      <c r="D14" s="148"/>
      <c r="E14" s="148"/>
      <c r="F14" s="82">
        <v>400</v>
      </c>
      <c r="G14" s="148"/>
      <c r="H14" s="7">
        <v>161</v>
      </c>
      <c r="I14" s="38"/>
      <c r="J14" s="24">
        <f>H14*I14</f>
        <v>0</v>
      </c>
      <c r="K14" s="79">
        <f>I14*F14/1000</f>
        <v>0</v>
      </c>
      <c r="L14" s="12" t="s">
        <v>144</v>
      </c>
    </row>
    <row r="15" spans="1:12" ht="15.75" thickBot="1" x14ac:dyDescent="0.3">
      <c r="A15" s="145"/>
      <c r="B15" s="46">
        <v>3</v>
      </c>
      <c r="C15" s="47" t="s">
        <v>159</v>
      </c>
      <c r="D15" s="148"/>
      <c r="E15" s="148"/>
      <c r="F15" s="82">
        <v>400</v>
      </c>
      <c r="G15" s="148"/>
      <c r="H15" s="7">
        <v>161</v>
      </c>
      <c r="I15" s="38"/>
      <c r="J15" s="24">
        <f>H15*I15</f>
        <v>0</v>
      </c>
      <c r="K15" s="79">
        <f>I15*F15/1000</f>
        <v>0</v>
      </c>
      <c r="L15" s="12" t="s">
        <v>144</v>
      </c>
    </row>
    <row r="16" spans="1:12" ht="15.75" thickBot="1" x14ac:dyDescent="0.3">
      <c r="A16" s="146"/>
      <c r="B16" s="48">
        <v>4</v>
      </c>
      <c r="C16" s="49" t="s">
        <v>160</v>
      </c>
      <c r="D16" s="149"/>
      <c r="E16" s="149"/>
      <c r="F16" s="83">
        <v>400</v>
      </c>
      <c r="G16" s="149"/>
      <c r="H16" s="40">
        <v>161</v>
      </c>
      <c r="I16" s="37"/>
      <c r="J16" s="50">
        <f>H16*I16</f>
        <v>0</v>
      </c>
      <c r="K16" s="78">
        <f>I16*F16/1000</f>
        <v>0</v>
      </c>
      <c r="L16" s="12" t="s">
        <v>144</v>
      </c>
    </row>
    <row r="17" spans="1:12" x14ac:dyDescent="0.25">
      <c r="A17" s="145" t="s">
        <v>41</v>
      </c>
      <c r="B17" s="17">
        <v>1</v>
      </c>
      <c r="C17" s="19" t="s">
        <v>42</v>
      </c>
      <c r="D17" s="147" t="s">
        <v>5</v>
      </c>
      <c r="E17" s="150" t="s">
        <v>106</v>
      </c>
      <c r="F17" s="81">
        <v>350</v>
      </c>
      <c r="G17" s="147" t="s">
        <v>107</v>
      </c>
      <c r="H17" s="34">
        <v>208</v>
      </c>
      <c r="I17" s="35"/>
      <c r="J17" s="23">
        <f>H17*I17</f>
        <v>0</v>
      </c>
      <c r="K17" s="77">
        <f>F17*I17/1000</f>
        <v>0</v>
      </c>
      <c r="L17" s="12" t="s">
        <v>9</v>
      </c>
    </row>
    <row r="18" spans="1:12" x14ac:dyDescent="0.25">
      <c r="A18" s="145"/>
      <c r="B18" s="2">
        <v>2</v>
      </c>
      <c r="C18" s="5" t="s">
        <v>43</v>
      </c>
      <c r="D18" s="148"/>
      <c r="E18" s="151"/>
      <c r="F18" s="82">
        <v>350</v>
      </c>
      <c r="G18" s="148"/>
      <c r="H18" s="3">
        <v>208</v>
      </c>
      <c r="I18" s="38"/>
      <c r="J18" s="24">
        <f t="shared" ref="J18:J71" si="2">H18*I18</f>
        <v>0</v>
      </c>
      <c r="K18" s="79">
        <f>F18*I18/1000</f>
        <v>0</v>
      </c>
      <c r="L18" s="13" t="s">
        <v>9</v>
      </c>
    </row>
    <row r="19" spans="1:12" x14ac:dyDescent="0.25">
      <c r="A19" s="145"/>
      <c r="B19" s="2">
        <v>3</v>
      </c>
      <c r="C19" s="5" t="s">
        <v>44</v>
      </c>
      <c r="D19" s="148"/>
      <c r="E19" s="151"/>
      <c r="F19" s="82">
        <v>350</v>
      </c>
      <c r="G19" s="148"/>
      <c r="H19" s="3">
        <v>208</v>
      </c>
      <c r="I19" s="38"/>
      <c r="J19" s="24">
        <f t="shared" si="2"/>
        <v>0</v>
      </c>
      <c r="K19" s="79">
        <f>I19*F19/1000</f>
        <v>0</v>
      </c>
      <c r="L19" s="13" t="s">
        <v>9</v>
      </c>
    </row>
    <row r="20" spans="1:12" x14ac:dyDescent="0.25">
      <c r="A20" s="145"/>
      <c r="B20" s="2">
        <v>4</v>
      </c>
      <c r="C20" s="5" t="s">
        <v>45</v>
      </c>
      <c r="D20" s="148"/>
      <c r="E20" s="151"/>
      <c r="F20" s="82">
        <v>350</v>
      </c>
      <c r="G20" s="148"/>
      <c r="H20" s="3">
        <v>208</v>
      </c>
      <c r="I20" s="38"/>
      <c r="J20" s="24">
        <f t="shared" si="2"/>
        <v>0</v>
      </c>
      <c r="K20" s="79">
        <f t="shared" ref="K20:K22" si="3">I20*F20/1000</f>
        <v>0</v>
      </c>
      <c r="L20" s="13" t="s">
        <v>9</v>
      </c>
    </row>
    <row r="21" spans="1:12" x14ac:dyDescent="0.25">
      <c r="A21" s="145"/>
      <c r="B21" s="2">
        <v>5</v>
      </c>
      <c r="C21" s="5" t="s">
        <v>46</v>
      </c>
      <c r="D21" s="148"/>
      <c r="E21" s="151"/>
      <c r="F21" s="82">
        <v>350</v>
      </c>
      <c r="G21" s="148"/>
      <c r="H21" s="3">
        <v>208</v>
      </c>
      <c r="I21" s="38"/>
      <c r="J21" s="24">
        <f t="shared" si="2"/>
        <v>0</v>
      </c>
      <c r="K21" s="79">
        <f t="shared" si="3"/>
        <v>0</v>
      </c>
      <c r="L21" s="13" t="s">
        <v>9</v>
      </c>
    </row>
    <row r="22" spans="1:12" x14ac:dyDescent="0.25">
      <c r="A22" s="145"/>
      <c r="B22" s="2">
        <v>6</v>
      </c>
      <c r="C22" s="5" t="s">
        <v>47</v>
      </c>
      <c r="D22" s="148"/>
      <c r="E22" s="151"/>
      <c r="F22" s="82">
        <v>350</v>
      </c>
      <c r="G22" s="148"/>
      <c r="H22" s="3">
        <v>208</v>
      </c>
      <c r="I22" s="38"/>
      <c r="J22" s="24">
        <f t="shared" si="2"/>
        <v>0</v>
      </c>
      <c r="K22" s="76">
        <f t="shared" si="3"/>
        <v>0</v>
      </c>
      <c r="L22" s="13" t="s">
        <v>9</v>
      </c>
    </row>
    <row r="23" spans="1:12" x14ac:dyDescent="0.25">
      <c r="A23" s="145"/>
      <c r="B23" s="2">
        <v>7</v>
      </c>
      <c r="C23" s="5" t="s">
        <v>48</v>
      </c>
      <c r="D23" s="148"/>
      <c r="E23" s="151"/>
      <c r="F23" s="82">
        <v>350</v>
      </c>
      <c r="G23" s="148"/>
      <c r="H23" s="3">
        <v>208</v>
      </c>
      <c r="I23" s="38"/>
      <c r="J23" s="24">
        <f t="shared" si="2"/>
        <v>0</v>
      </c>
      <c r="K23" s="79">
        <f t="shared" ref="K23:K81" si="4">I23*F23/1000</f>
        <v>0</v>
      </c>
      <c r="L23" s="13" t="s">
        <v>9</v>
      </c>
    </row>
    <row r="24" spans="1:12" ht="15.75" thickBot="1" x14ac:dyDescent="0.3">
      <c r="A24" s="146"/>
      <c r="B24" s="18">
        <v>8</v>
      </c>
      <c r="C24" s="20" t="s">
        <v>49</v>
      </c>
      <c r="D24" s="149"/>
      <c r="E24" s="152"/>
      <c r="F24" s="83">
        <v>350</v>
      </c>
      <c r="G24" s="149"/>
      <c r="H24" s="36">
        <v>208</v>
      </c>
      <c r="I24" s="37"/>
      <c r="J24" s="25">
        <f t="shared" si="2"/>
        <v>0</v>
      </c>
      <c r="K24" s="78">
        <f t="shared" si="4"/>
        <v>0</v>
      </c>
      <c r="L24" s="16" t="s">
        <v>9</v>
      </c>
    </row>
    <row r="25" spans="1:12" x14ac:dyDescent="0.25">
      <c r="A25" s="165" t="s">
        <v>39</v>
      </c>
      <c r="B25" s="17">
        <v>1</v>
      </c>
      <c r="C25" s="19" t="s">
        <v>42</v>
      </c>
      <c r="D25" s="147" t="s">
        <v>5</v>
      </c>
      <c r="E25" s="147" t="s">
        <v>108</v>
      </c>
      <c r="F25" s="81">
        <v>200</v>
      </c>
      <c r="G25" s="147" t="s">
        <v>109</v>
      </c>
      <c r="H25" s="34">
        <v>123</v>
      </c>
      <c r="I25" s="35"/>
      <c r="J25" s="23">
        <f t="shared" si="2"/>
        <v>0</v>
      </c>
      <c r="K25" s="77">
        <f t="shared" si="4"/>
        <v>0</v>
      </c>
      <c r="L25" s="12" t="s">
        <v>9</v>
      </c>
    </row>
    <row r="26" spans="1:12" x14ac:dyDescent="0.25">
      <c r="A26" s="166"/>
      <c r="B26" s="2">
        <v>2</v>
      </c>
      <c r="C26" s="5" t="s">
        <v>43</v>
      </c>
      <c r="D26" s="148"/>
      <c r="E26" s="148"/>
      <c r="F26" s="82">
        <v>200</v>
      </c>
      <c r="G26" s="148"/>
      <c r="H26" s="3">
        <v>123</v>
      </c>
      <c r="I26" s="38"/>
      <c r="J26" s="24">
        <f t="shared" si="2"/>
        <v>0</v>
      </c>
      <c r="K26" s="79">
        <f t="shared" si="4"/>
        <v>0</v>
      </c>
      <c r="L26" s="13" t="s">
        <v>9</v>
      </c>
    </row>
    <row r="27" spans="1:12" x14ac:dyDescent="0.25">
      <c r="A27" s="166"/>
      <c r="B27" s="2">
        <v>3</v>
      </c>
      <c r="C27" s="138" t="s">
        <v>44</v>
      </c>
      <c r="D27" s="148"/>
      <c r="E27" s="148"/>
      <c r="F27" s="82">
        <v>200</v>
      </c>
      <c r="G27" s="148"/>
      <c r="H27" s="3">
        <v>123</v>
      </c>
      <c r="I27" s="38"/>
      <c r="J27" s="24">
        <f t="shared" si="2"/>
        <v>0</v>
      </c>
      <c r="K27" s="79">
        <f t="shared" si="4"/>
        <v>0</v>
      </c>
      <c r="L27" s="13" t="s">
        <v>9</v>
      </c>
    </row>
    <row r="28" spans="1:12" x14ac:dyDescent="0.25">
      <c r="A28" s="166"/>
      <c r="B28" s="2">
        <v>4</v>
      </c>
      <c r="C28" s="138" t="s">
        <v>45</v>
      </c>
      <c r="D28" s="148"/>
      <c r="E28" s="148"/>
      <c r="F28" s="82">
        <v>200</v>
      </c>
      <c r="G28" s="148"/>
      <c r="H28" s="3">
        <v>123</v>
      </c>
      <c r="I28" s="38"/>
      <c r="J28" s="24">
        <f t="shared" si="2"/>
        <v>0</v>
      </c>
      <c r="K28" s="79">
        <f t="shared" si="4"/>
        <v>0</v>
      </c>
      <c r="L28" s="13" t="s">
        <v>9</v>
      </c>
    </row>
    <row r="29" spans="1:12" x14ac:dyDescent="0.25">
      <c r="A29" s="166"/>
      <c r="B29" s="2">
        <v>5</v>
      </c>
      <c r="C29" s="138" t="s">
        <v>46</v>
      </c>
      <c r="D29" s="148"/>
      <c r="E29" s="148"/>
      <c r="F29" s="82">
        <v>200</v>
      </c>
      <c r="G29" s="148"/>
      <c r="H29" s="3">
        <v>123</v>
      </c>
      <c r="I29" s="38"/>
      <c r="J29" s="24">
        <f t="shared" si="2"/>
        <v>0</v>
      </c>
      <c r="K29" s="79">
        <f t="shared" si="4"/>
        <v>0</v>
      </c>
      <c r="L29" s="13" t="s">
        <v>9</v>
      </c>
    </row>
    <row r="30" spans="1:12" x14ac:dyDescent="0.25">
      <c r="A30" s="166"/>
      <c r="B30" s="2">
        <v>6</v>
      </c>
      <c r="C30" s="138" t="s">
        <v>47</v>
      </c>
      <c r="D30" s="148"/>
      <c r="E30" s="148"/>
      <c r="F30" s="82">
        <v>200</v>
      </c>
      <c r="G30" s="148"/>
      <c r="H30" s="3">
        <v>123</v>
      </c>
      <c r="I30" s="38"/>
      <c r="J30" s="24">
        <f t="shared" si="2"/>
        <v>0</v>
      </c>
      <c r="K30" s="79">
        <f t="shared" si="4"/>
        <v>0</v>
      </c>
      <c r="L30" s="13" t="s">
        <v>9</v>
      </c>
    </row>
    <row r="31" spans="1:12" x14ac:dyDescent="0.25">
      <c r="A31" s="166"/>
      <c r="B31" s="2">
        <v>7</v>
      </c>
      <c r="C31" s="138" t="s">
        <v>48</v>
      </c>
      <c r="D31" s="148"/>
      <c r="E31" s="148"/>
      <c r="F31" s="82">
        <v>200</v>
      </c>
      <c r="G31" s="148"/>
      <c r="H31" s="3">
        <v>123</v>
      </c>
      <c r="I31" s="38"/>
      <c r="J31" s="24">
        <f t="shared" si="2"/>
        <v>0</v>
      </c>
      <c r="K31" s="79">
        <f t="shared" si="4"/>
        <v>0</v>
      </c>
      <c r="L31" s="13" t="s">
        <v>9</v>
      </c>
    </row>
    <row r="32" spans="1:12" x14ac:dyDescent="0.25">
      <c r="A32" s="166"/>
      <c r="B32" s="2">
        <v>8</v>
      </c>
      <c r="C32" s="138" t="s">
        <v>49</v>
      </c>
      <c r="D32" s="148"/>
      <c r="E32" s="148"/>
      <c r="F32" s="82">
        <v>200</v>
      </c>
      <c r="G32" s="148"/>
      <c r="H32" s="3">
        <v>123</v>
      </c>
      <c r="I32" s="38"/>
      <c r="J32" s="24">
        <f t="shared" si="2"/>
        <v>0</v>
      </c>
      <c r="K32" s="79">
        <f t="shared" si="4"/>
        <v>0</v>
      </c>
      <c r="L32" s="13" t="s">
        <v>9</v>
      </c>
    </row>
    <row r="33" spans="1:12" x14ac:dyDescent="0.25">
      <c r="A33" s="166"/>
      <c r="B33" s="2">
        <v>9</v>
      </c>
      <c r="C33" s="138" t="s">
        <v>50</v>
      </c>
      <c r="D33" s="148"/>
      <c r="E33" s="148"/>
      <c r="F33" s="82">
        <v>200</v>
      </c>
      <c r="G33" s="148"/>
      <c r="H33" s="3">
        <v>123</v>
      </c>
      <c r="I33" s="38"/>
      <c r="J33" s="24">
        <f t="shared" si="2"/>
        <v>0</v>
      </c>
      <c r="K33" s="79">
        <f t="shared" si="4"/>
        <v>0</v>
      </c>
      <c r="L33" s="13" t="s">
        <v>9</v>
      </c>
    </row>
    <row r="34" spans="1:12" x14ac:dyDescent="0.25">
      <c r="A34" s="166"/>
      <c r="B34" s="2">
        <v>10</v>
      </c>
      <c r="C34" s="138" t="s">
        <v>51</v>
      </c>
      <c r="D34" s="148"/>
      <c r="E34" s="148"/>
      <c r="F34" s="82">
        <v>200</v>
      </c>
      <c r="G34" s="148"/>
      <c r="H34" s="3">
        <v>123</v>
      </c>
      <c r="I34" s="38"/>
      <c r="J34" s="24">
        <f t="shared" si="2"/>
        <v>0</v>
      </c>
      <c r="K34" s="79">
        <f t="shared" si="4"/>
        <v>0</v>
      </c>
      <c r="L34" s="13" t="s">
        <v>9</v>
      </c>
    </row>
    <row r="35" spans="1:12" ht="15.75" thickBot="1" x14ac:dyDescent="0.3">
      <c r="A35" s="167"/>
      <c r="B35" s="18">
        <v>11</v>
      </c>
      <c r="C35" s="139" t="s">
        <v>52</v>
      </c>
      <c r="D35" s="149"/>
      <c r="E35" s="149"/>
      <c r="F35" s="83">
        <v>200</v>
      </c>
      <c r="G35" s="149"/>
      <c r="H35" s="105">
        <v>123</v>
      </c>
      <c r="I35" s="37"/>
      <c r="J35" s="25">
        <f t="shared" si="2"/>
        <v>0</v>
      </c>
      <c r="K35" s="78">
        <f t="shared" si="4"/>
        <v>0</v>
      </c>
      <c r="L35" s="16" t="s">
        <v>9</v>
      </c>
    </row>
    <row r="36" spans="1:12" x14ac:dyDescent="0.25">
      <c r="A36" s="165" t="s">
        <v>22</v>
      </c>
      <c r="B36" s="17">
        <v>1</v>
      </c>
      <c r="C36" s="19" t="s">
        <v>42</v>
      </c>
      <c r="D36" s="147" t="s">
        <v>5</v>
      </c>
      <c r="E36" s="147" t="s">
        <v>110</v>
      </c>
      <c r="F36" s="81">
        <v>100</v>
      </c>
      <c r="G36" s="147" t="s">
        <v>111</v>
      </c>
      <c r="H36" s="34">
        <v>80</v>
      </c>
      <c r="I36" s="35"/>
      <c r="J36" s="23">
        <f t="shared" si="2"/>
        <v>0</v>
      </c>
      <c r="K36" s="77">
        <f t="shared" si="4"/>
        <v>0</v>
      </c>
      <c r="L36" s="12" t="s">
        <v>9</v>
      </c>
    </row>
    <row r="37" spans="1:12" x14ac:dyDescent="0.25">
      <c r="A37" s="166"/>
      <c r="B37" s="2">
        <v>2</v>
      </c>
      <c r="C37" s="5" t="s">
        <v>43</v>
      </c>
      <c r="D37" s="148"/>
      <c r="E37" s="148"/>
      <c r="F37" s="82">
        <v>100</v>
      </c>
      <c r="G37" s="148"/>
      <c r="H37" s="3">
        <v>80</v>
      </c>
      <c r="I37" s="38"/>
      <c r="J37" s="24">
        <f t="shared" si="2"/>
        <v>0</v>
      </c>
      <c r="K37" s="79">
        <f t="shared" si="4"/>
        <v>0</v>
      </c>
      <c r="L37" s="13" t="s">
        <v>9</v>
      </c>
    </row>
    <row r="38" spans="1:12" x14ac:dyDescent="0.25">
      <c r="A38" s="166"/>
      <c r="B38" s="2">
        <v>3</v>
      </c>
      <c r="C38" s="5" t="s">
        <v>44</v>
      </c>
      <c r="D38" s="148"/>
      <c r="E38" s="148"/>
      <c r="F38" s="82">
        <v>100</v>
      </c>
      <c r="G38" s="148"/>
      <c r="H38" s="3">
        <v>80</v>
      </c>
      <c r="I38" s="38"/>
      <c r="J38" s="24">
        <f t="shared" si="2"/>
        <v>0</v>
      </c>
      <c r="K38" s="79">
        <f t="shared" si="4"/>
        <v>0</v>
      </c>
      <c r="L38" s="13" t="s">
        <v>9</v>
      </c>
    </row>
    <row r="39" spans="1:12" x14ac:dyDescent="0.25">
      <c r="A39" s="166"/>
      <c r="B39" s="2">
        <v>4</v>
      </c>
      <c r="C39" s="5" t="s">
        <v>45</v>
      </c>
      <c r="D39" s="148"/>
      <c r="E39" s="148"/>
      <c r="F39" s="82">
        <v>100</v>
      </c>
      <c r="G39" s="148"/>
      <c r="H39" s="3">
        <v>80</v>
      </c>
      <c r="I39" s="38"/>
      <c r="J39" s="24">
        <f t="shared" si="2"/>
        <v>0</v>
      </c>
      <c r="K39" s="79">
        <f t="shared" si="4"/>
        <v>0</v>
      </c>
      <c r="L39" s="13" t="s">
        <v>9</v>
      </c>
    </row>
    <row r="40" spans="1:12" x14ac:dyDescent="0.25">
      <c r="A40" s="166"/>
      <c r="B40" s="2">
        <v>5</v>
      </c>
      <c r="C40" s="5" t="s">
        <v>46</v>
      </c>
      <c r="D40" s="148"/>
      <c r="E40" s="148"/>
      <c r="F40" s="82">
        <v>100</v>
      </c>
      <c r="G40" s="148"/>
      <c r="H40" s="3">
        <v>80</v>
      </c>
      <c r="I40" s="38"/>
      <c r="J40" s="24">
        <f t="shared" si="2"/>
        <v>0</v>
      </c>
      <c r="K40" s="79">
        <f t="shared" si="4"/>
        <v>0</v>
      </c>
      <c r="L40" s="13" t="s">
        <v>9</v>
      </c>
    </row>
    <row r="41" spans="1:12" x14ac:dyDescent="0.25">
      <c r="A41" s="166"/>
      <c r="B41" s="2">
        <v>6</v>
      </c>
      <c r="C41" s="5" t="s">
        <v>47</v>
      </c>
      <c r="D41" s="148"/>
      <c r="E41" s="148"/>
      <c r="F41" s="82">
        <v>100</v>
      </c>
      <c r="G41" s="148"/>
      <c r="H41" s="3">
        <v>80</v>
      </c>
      <c r="I41" s="38"/>
      <c r="J41" s="24">
        <f t="shared" si="2"/>
        <v>0</v>
      </c>
      <c r="K41" s="79">
        <f t="shared" si="4"/>
        <v>0</v>
      </c>
      <c r="L41" s="13" t="s">
        <v>9</v>
      </c>
    </row>
    <row r="42" spans="1:12" x14ac:dyDescent="0.25">
      <c r="A42" s="166"/>
      <c r="B42" s="2">
        <v>7</v>
      </c>
      <c r="C42" s="5" t="s">
        <v>48</v>
      </c>
      <c r="D42" s="148"/>
      <c r="E42" s="148"/>
      <c r="F42" s="82">
        <v>100</v>
      </c>
      <c r="G42" s="148"/>
      <c r="H42" s="3">
        <v>80</v>
      </c>
      <c r="I42" s="38"/>
      <c r="J42" s="24">
        <f t="shared" si="2"/>
        <v>0</v>
      </c>
      <c r="K42" s="79">
        <f t="shared" si="4"/>
        <v>0</v>
      </c>
      <c r="L42" s="13" t="s">
        <v>9</v>
      </c>
    </row>
    <row r="43" spans="1:12" ht="15.75" thickBot="1" x14ac:dyDescent="0.3">
      <c r="A43" s="167"/>
      <c r="B43" s="18">
        <v>8</v>
      </c>
      <c r="C43" s="20" t="s">
        <v>49</v>
      </c>
      <c r="D43" s="149"/>
      <c r="E43" s="149"/>
      <c r="F43" s="83">
        <v>100</v>
      </c>
      <c r="G43" s="149"/>
      <c r="H43" s="105">
        <v>80</v>
      </c>
      <c r="I43" s="37"/>
      <c r="J43" s="25">
        <f t="shared" si="2"/>
        <v>0</v>
      </c>
      <c r="K43" s="78">
        <f t="shared" si="4"/>
        <v>0</v>
      </c>
      <c r="L43" s="16" t="s">
        <v>9</v>
      </c>
    </row>
    <row r="44" spans="1:12" x14ac:dyDescent="0.25">
      <c r="A44" s="165" t="s">
        <v>29</v>
      </c>
      <c r="B44" s="17">
        <v>1</v>
      </c>
      <c r="C44" s="19" t="s">
        <v>7</v>
      </c>
      <c r="D44" s="147" t="s">
        <v>5</v>
      </c>
      <c r="E44" s="147" t="s">
        <v>108</v>
      </c>
      <c r="F44" s="81">
        <v>240</v>
      </c>
      <c r="G44" s="147" t="s">
        <v>112</v>
      </c>
      <c r="H44" s="39">
        <v>95</v>
      </c>
      <c r="I44" s="35"/>
      <c r="J44" s="23">
        <f t="shared" si="2"/>
        <v>0</v>
      </c>
      <c r="K44" s="77">
        <f t="shared" si="4"/>
        <v>0</v>
      </c>
      <c r="L44" s="12" t="s">
        <v>14</v>
      </c>
    </row>
    <row r="45" spans="1:12" x14ac:dyDescent="0.25">
      <c r="A45" s="166"/>
      <c r="B45" s="2">
        <v>2</v>
      </c>
      <c r="C45" s="5" t="s">
        <v>8</v>
      </c>
      <c r="D45" s="148"/>
      <c r="E45" s="148"/>
      <c r="F45" s="82">
        <v>240</v>
      </c>
      <c r="G45" s="148"/>
      <c r="H45" s="7">
        <v>95</v>
      </c>
      <c r="I45" s="38"/>
      <c r="J45" s="24">
        <f t="shared" si="2"/>
        <v>0</v>
      </c>
      <c r="K45" s="79">
        <f t="shared" si="4"/>
        <v>0</v>
      </c>
      <c r="L45" s="13" t="s">
        <v>14</v>
      </c>
    </row>
    <row r="46" spans="1:12" x14ac:dyDescent="0.25">
      <c r="A46" s="166"/>
      <c r="B46" s="2">
        <v>3</v>
      </c>
      <c r="C46" s="5" t="s">
        <v>10</v>
      </c>
      <c r="D46" s="148"/>
      <c r="E46" s="148"/>
      <c r="F46" s="82">
        <v>240</v>
      </c>
      <c r="G46" s="148"/>
      <c r="H46" s="7">
        <v>95</v>
      </c>
      <c r="I46" s="38"/>
      <c r="J46" s="24">
        <f t="shared" si="2"/>
        <v>0</v>
      </c>
      <c r="K46" s="79">
        <f t="shared" si="4"/>
        <v>0</v>
      </c>
      <c r="L46" s="13" t="s">
        <v>14</v>
      </c>
    </row>
    <row r="47" spans="1:12" x14ac:dyDescent="0.25">
      <c r="A47" s="166"/>
      <c r="B47" s="2">
        <v>4</v>
      </c>
      <c r="C47" s="5" t="s">
        <v>11</v>
      </c>
      <c r="D47" s="148"/>
      <c r="E47" s="148"/>
      <c r="F47" s="82">
        <v>240</v>
      </c>
      <c r="G47" s="148"/>
      <c r="H47" s="7">
        <v>95</v>
      </c>
      <c r="I47" s="38"/>
      <c r="J47" s="24">
        <f t="shared" si="2"/>
        <v>0</v>
      </c>
      <c r="K47" s="79">
        <f t="shared" si="4"/>
        <v>0</v>
      </c>
      <c r="L47" s="13" t="s">
        <v>14</v>
      </c>
    </row>
    <row r="48" spans="1:12" x14ac:dyDescent="0.25">
      <c r="A48" s="166"/>
      <c r="B48" s="2">
        <v>5</v>
      </c>
      <c r="C48" s="5" t="s">
        <v>12</v>
      </c>
      <c r="D48" s="148"/>
      <c r="E48" s="148"/>
      <c r="F48" s="82">
        <v>240</v>
      </c>
      <c r="G48" s="148"/>
      <c r="H48" s="7">
        <v>95</v>
      </c>
      <c r="I48" s="38"/>
      <c r="J48" s="24">
        <f t="shared" si="2"/>
        <v>0</v>
      </c>
      <c r="K48" s="79">
        <f t="shared" si="4"/>
        <v>0</v>
      </c>
      <c r="L48" s="13" t="s">
        <v>14</v>
      </c>
    </row>
    <row r="49" spans="1:12" ht="15.75" thickBot="1" x14ac:dyDescent="0.3">
      <c r="A49" s="167"/>
      <c r="B49" s="18">
        <v>6</v>
      </c>
      <c r="C49" s="20" t="s">
        <v>13</v>
      </c>
      <c r="D49" s="149"/>
      <c r="E49" s="149"/>
      <c r="F49" s="83">
        <v>240</v>
      </c>
      <c r="G49" s="149"/>
      <c r="H49" s="40">
        <v>95</v>
      </c>
      <c r="I49" s="37"/>
      <c r="J49" s="25">
        <f t="shared" si="2"/>
        <v>0</v>
      </c>
      <c r="K49" s="78">
        <f t="shared" si="4"/>
        <v>0</v>
      </c>
      <c r="L49" s="16" t="s">
        <v>14</v>
      </c>
    </row>
    <row r="50" spans="1:12" x14ac:dyDescent="0.25">
      <c r="A50" s="144" t="s">
        <v>32</v>
      </c>
      <c r="B50" s="17">
        <v>1</v>
      </c>
      <c r="C50" s="30" t="s">
        <v>53</v>
      </c>
      <c r="D50" s="147" t="s">
        <v>24</v>
      </c>
      <c r="E50" s="65" t="s">
        <v>113</v>
      </c>
      <c r="F50" s="67">
        <v>200</v>
      </c>
      <c r="G50" s="160" t="s">
        <v>116</v>
      </c>
      <c r="H50" s="95">
        <v>130</v>
      </c>
      <c r="I50" s="35"/>
      <c r="J50" s="23">
        <f t="shared" si="2"/>
        <v>0</v>
      </c>
      <c r="K50" s="77">
        <f t="shared" si="4"/>
        <v>0</v>
      </c>
      <c r="L50" s="12" t="s">
        <v>9</v>
      </c>
    </row>
    <row r="51" spans="1:12" x14ac:dyDescent="0.25">
      <c r="A51" s="145"/>
      <c r="B51" s="2">
        <v>2</v>
      </c>
      <c r="C51" s="31" t="s">
        <v>53</v>
      </c>
      <c r="D51" s="148"/>
      <c r="E51" s="2" t="s">
        <v>114</v>
      </c>
      <c r="F51" s="68">
        <v>400</v>
      </c>
      <c r="G51" s="163"/>
      <c r="H51" s="96">
        <v>221</v>
      </c>
      <c r="I51" s="38"/>
      <c r="J51" s="24">
        <f t="shared" si="2"/>
        <v>0</v>
      </c>
      <c r="K51" s="79">
        <f t="shared" si="4"/>
        <v>0</v>
      </c>
      <c r="L51" s="13" t="s">
        <v>9</v>
      </c>
    </row>
    <row r="52" spans="1:12" ht="15.75" thickBot="1" x14ac:dyDescent="0.3">
      <c r="A52" s="146"/>
      <c r="B52" s="18">
        <v>3</v>
      </c>
      <c r="C52" s="32" t="s">
        <v>53</v>
      </c>
      <c r="D52" s="149"/>
      <c r="E52" s="66" t="s">
        <v>115</v>
      </c>
      <c r="F52" s="69">
        <v>600</v>
      </c>
      <c r="G52" s="164"/>
      <c r="H52" s="97">
        <v>343</v>
      </c>
      <c r="I52" s="37"/>
      <c r="J52" s="25">
        <f t="shared" si="2"/>
        <v>0</v>
      </c>
      <c r="K52" s="78">
        <f t="shared" si="4"/>
        <v>0</v>
      </c>
      <c r="L52" s="16" t="s">
        <v>9</v>
      </c>
    </row>
    <row r="53" spans="1:12" x14ac:dyDescent="0.25">
      <c r="A53" s="144" t="s">
        <v>31</v>
      </c>
      <c r="B53" s="17">
        <v>1</v>
      </c>
      <c r="C53" s="30" t="s">
        <v>54</v>
      </c>
      <c r="D53" s="147" t="s">
        <v>24</v>
      </c>
      <c r="E53" s="147" t="s">
        <v>113</v>
      </c>
      <c r="F53" s="84">
        <v>200</v>
      </c>
      <c r="G53" s="160" t="s">
        <v>118</v>
      </c>
      <c r="H53" s="95">
        <v>127</v>
      </c>
      <c r="I53" s="35"/>
      <c r="J53" s="23">
        <f t="shared" si="2"/>
        <v>0</v>
      </c>
      <c r="K53" s="77">
        <f t="shared" si="4"/>
        <v>0</v>
      </c>
      <c r="L53" s="12" t="s">
        <v>9</v>
      </c>
    </row>
    <row r="54" spans="1:12" ht="30" x14ac:dyDescent="0.25">
      <c r="A54" s="145"/>
      <c r="B54" s="2">
        <v>2</v>
      </c>
      <c r="C54" s="29" t="s">
        <v>55</v>
      </c>
      <c r="D54" s="148"/>
      <c r="E54" s="148"/>
      <c r="F54" s="68">
        <v>200</v>
      </c>
      <c r="G54" s="163"/>
      <c r="H54" s="8">
        <v>156</v>
      </c>
      <c r="I54" s="38"/>
      <c r="J54" s="24">
        <f t="shared" si="2"/>
        <v>0</v>
      </c>
      <c r="K54" s="79">
        <f t="shared" si="4"/>
        <v>0</v>
      </c>
      <c r="L54" s="13" t="s">
        <v>9</v>
      </c>
    </row>
    <row r="55" spans="1:12" ht="30.75" thickBot="1" x14ac:dyDescent="0.3">
      <c r="A55" s="146"/>
      <c r="B55" s="18">
        <v>3</v>
      </c>
      <c r="C55" s="32" t="s">
        <v>56</v>
      </c>
      <c r="D55" s="149"/>
      <c r="E55" s="149"/>
      <c r="F55" s="85">
        <v>200</v>
      </c>
      <c r="G55" s="164"/>
      <c r="H55" s="97">
        <v>282</v>
      </c>
      <c r="I55" s="37"/>
      <c r="J55" s="25">
        <f t="shared" si="2"/>
        <v>0</v>
      </c>
      <c r="K55" s="78">
        <f t="shared" si="4"/>
        <v>0</v>
      </c>
      <c r="L55" s="16" t="s">
        <v>9</v>
      </c>
    </row>
    <row r="56" spans="1:12" ht="30" x14ac:dyDescent="0.25">
      <c r="A56" s="144" t="s">
        <v>34</v>
      </c>
      <c r="B56" s="17">
        <v>1</v>
      </c>
      <c r="C56" s="30" t="s">
        <v>57</v>
      </c>
      <c r="D56" s="147" t="s">
        <v>5</v>
      </c>
      <c r="E56" s="147" t="s">
        <v>119</v>
      </c>
      <c r="F56" s="84">
        <v>200</v>
      </c>
      <c r="G56" s="160" t="s">
        <v>120</v>
      </c>
      <c r="H56" s="106">
        <v>127</v>
      </c>
      <c r="I56" s="35"/>
      <c r="J56" s="23">
        <f t="shared" si="2"/>
        <v>0</v>
      </c>
      <c r="K56" s="77">
        <f t="shared" si="4"/>
        <v>0</v>
      </c>
      <c r="L56" s="12" t="s">
        <v>9</v>
      </c>
    </row>
    <row r="57" spans="1:12" ht="30" x14ac:dyDescent="0.25">
      <c r="A57" s="145"/>
      <c r="B57" s="2">
        <v>2</v>
      </c>
      <c r="C57" s="31" t="s">
        <v>58</v>
      </c>
      <c r="D57" s="148"/>
      <c r="E57" s="148"/>
      <c r="F57" s="68">
        <v>200</v>
      </c>
      <c r="G57" s="163"/>
      <c r="H57" s="96">
        <v>127</v>
      </c>
      <c r="I57" s="38"/>
      <c r="J57" s="24">
        <f t="shared" si="2"/>
        <v>0</v>
      </c>
      <c r="K57" s="79">
        <f t="shared" si="4"/>
        <v>0</v>
      </c>
      <c r="L57" s="13" t="s">
        <v>9</v>
      </c>
    </row>
    <row r="58" spans="1:12" ht="19.5" customHeight="1" x14ac:dyDescent="0.25">
      <c r="A58" s="145"/>
      <c r="B58" s="2">
        <v>3</v>
      </c>
      <c r="C58" s="31" t="s">
        <v>59</v>
      </c>
      <c r="D58" s="148"/>
      <c r="E58" s="148"/>
      <c r="F58" s="68">
        <v>200</v>
      </c>
      <c r="G58" s="163"/>
      <c r="H58" s="96">
        <v>127</v>
      </c>
      <c r="I58" s="38"/>
      <c r="J58" s="24">
        <f t="shared" si="2"/>
        <v>0</v>
      </c>
      <c r="K58" s="79">
        <f t="shared" si="4"/>
        <v>0</v>
      </c>
      <c r="L58" s="13" t="s">
        <v>9</v>
      </c>
    </row>
    <row r="59" spans="1:12" ht="15.75" thickBot="1" x14ac:dyDescent="0.3">
      <c r="A59" s="146"/>
      <c r="B59" s="18">
        <v>4</v>
      </c>
      <c r="C59" s="32" t="s">
        <v>60</v>
      </c>
      <c r="D59" s="149"/>
      <c r="E59" s="149"/>
      <c r="F59" s="85">
        <v>200</v>
      </c>
      <c r="G59" s="164"/>
      <c r="H59" s="107">
        <v>127</v>
      </c>
      <c r="I59" s="37"/>
      <c r="J59" s="25">
        <f t="shared" si="2"/>
        <v>0</v>
      </c>
      <c r="K59" s="78">
        <f t="shared" si="4"/>
        <v>0</v>
      </c>
      <c r="L59" s="16" t="s">
        <v>9</v>
      </c>
    </row>
    <row r="60" spans="1:12" ht="30" x14ac:dyDescent="0.25">
      <c r="A60" s="144" t="s">
        <v>33</v>
      </c>
      <c r="B60" s="17">
        <v>1</v>
      </c>
      <c r="C60" s="140" t="s">
        <v>57</v>
      </c>
      <c r="D60" s="147" t="s">
        <v>5</v>
      </c>
      <c r="E60" s="147" t="s">
        <v>110</v>
      </c>
      <c r="F60" s="84">
        <v>100</v>
      </c>
      <c r="G60" s="160" t="s">
        <v>111</v>
      </c>
      <c r="H60" s="95">
        <v>86</v>
      </c>
      <c r="I60" s="35"/>
      <c r="J60" s="23">
        <f t="shared" si="2"/>
        <v>0</v>
      </c>
      <c r="K60" s="77">
        <f t="shared" si="4"/>
        <v>0</v>
      </c>
      <c r="L60" s="12" t="s">
        <v>9</v>
      </c>
    </row>
    <row r="61" spans="1:12" ht="30" x14ac:dyDescent="0.25">
      <c r="A61" s="145"/>
      <c r="B61" s="2">
        <v>2</v>
      </c>
      <c r="C61" s="141" t="s">
        <v>58</v>
      </c>
      <c r="D61" s="148"/>
      <c r="E61" s="148"/>
      <c r="F61" s="68">
        <v>100</v>
      </c>
      <c r="G61" s="163"/>
      <c r="H61" s="96">
        <v>86</v>
      </c>
      <c r="I61" s="38"/>
      <c r="J61" s="24">
        <f t="shared" si="2"/>
        <v>0</v>
      </c>
      <c r="K61" s="79">
        <f t="shared" si="4"/>
        <v>0</v>
      </c>
      <c r="L61" s="13" t="s">
        <v>9</v>
      </c>
    </row>
    <row r="62" spans="1:12" ht="30" x14ac:dyDescent="0.25">
      <c r="A62" s="145"/>
      <c r="B62" s="2">
        <v>3</v>
      </c>
      <c r="C62" s="141" t="s">
        <v>59</v>
      </c>
      <c r="D62" s="148"/>
      <c r="E62" s="148"/>
      <c r="F62" s="68">
        <v>100</v>
      </c>
      <c r="G62" s="163"/>
      <c r="H62" s="96">
        <v>86</v>
      </c>
      <c r="I62" s="38"/>
      <c r="J62" s="24">
        <f t="shared" si="2"/>
        <v>0</v>
      </c>
      <c r="K62" s="79">
        <f t="shared" si="4"/>
        <v>0</v>
      </c>
      <c r="L62" s="13" t="s">
        <v>9</v>
      </c>
    </row>
    <row r="63" spans="1:12" ht="15.75" thickBot="1" x14ac:dyDescent="0.3">
      <c r="A63" s="146"/>
      <c r="B63" s="18">
        <v>4</v>
      </c>
      <c r="C63" s="142" t="s">
        <v>60</v>
      </c>
      <c r="D63" s="149"/>
      <c r="E63" s="149"/>
      <c r="F63" s="85">
        <v>100</v>
      </c>
      <c r="G63" s="164"/>
      <c r="H63" s="97">
        <v>86</v>
      </c>
      <c r="I63" s="37"/>
      <c r="J63" s="25">
        <f t="shared" si="2"/>
        <v>0</v>
      </c>
      <c r="K63" s="78">
        <f t="shared" si="4"/>
        <v>0</v>
      </c>
      <c r="L63" s="16" t="s">
        <v>9</v>
      </c>
    </row>
    <row r="64" spans="1:12" x14ac:dyDescent="0.25">
      <c r="A64" s="165" t="s">
        <v>26</v>
      </c>
      <c r="B64" s="17">
        <v>1</v>
      </c>
      <c r="C64" s="30" t="s">
        <v>61</v>
      </c>
      <c r="D64" s="147" t="s">
        <v>25</v>
      </c>
      <c r="E64" s="147" t="s">
        <v>110</v>
      </c>
      <c r="F64" s="84">
        <v>50</v>
      </c>
      <c r="G64" s="160" t="s">
        <v>121</v>
      </c>
      <c r="H64" s="95">
        <v>43</v>
      </c>
      <c r="I64" s="35"/>
      <c r="J64" s="23">
        <f t="shared" si="2"/>
        <v>0</v>
      </c>
      <c r="K64" s="77">
        <f t="shared" si="4"/>
        <v>0</v>
      </c>
      <c r="L64" s="12" t="s">
        <v>9</v>
      </c>
    </row>
    <row r="65" spans="1:12" x14ac:dyDescent="0.25">
      <c r="A65" s="166"/>
      <c r="B65" s="2">
        <v>2</v>
      </c>
      <c r="C65" s="31" t="s">
        <v>62</v>
      </c>
      <c r="D65" s="148"/>
      <c r="E65" s="148"/>
      <c r="F65" s="68">
        <v>50</v>
      </c>
      <c r="G65" s="161"/>
      <c r="H65" s="96">
        <v>43</v>
      </c>
      <c r="I65" s="38"/>
      <c r="J65" s="24">
        <f t="shared" si="2"/>
        <v>0</v>
      </c>
      <c r="K65" s="79">
        <f t="shared" si="4"/>
        <v>0</v>
      </c>
      <c r="L65" s="13" t="s">
        <v>9</v>
      </c>
    </row>
    <row r="66" spans="1:12" x14ac:dyDescent="0.25">
      <c r="A66" s="166"/>
      <c r="B66" s="2">
        <v>3</v>
      </c>
      <c r="C66" s="31" t="s">
        <v>63</v>
      </c>
      <c r="D66" s="148"/>
      <c r="E66" s="148"/>
      <c r="F66" s="68">
        <v>50</v>
      </c>
      <c r="G66" s="161"/>
      <c r="H66" s="96">
        <v>43</v>
      </c>
      <c r="I66" s="38"/>
      <c r="J66" s="24">
        <f t="shared" si="2"/>
        <v>0</v>
      </c>
      <c r="K66" s="79">
        <f t="shared" si="4"/>
        <v>0</v>
      </c>
      <c r="L66" s="13" t="s">
        <v>9</v>
      </c>
    </row>
    <row r="67" spans="1:12" ht="15.75" thickBot="1" x14ac:dyDescent="0.3">
      <c r="A67" s="167"/>
      <c r="B67" s="18">
        <v>4</v>
      </c>
      <c r="C67" s="32" t="s">
        <v>64</v>
      </c>
      <c r="D67" s="149"/>
      <c r="E67" s="149"/>
      <c r="F67" s="85">
        <v>50</v>
      </c>
      <c r="G67" s="162"/>
      <c r="H67" s="97">
        <v>43</v>
      </c>
      <c r="I67" s="37"/>
      <c r="J67" s="25">
        <f t="shared" si="2"/>
        <v>0</v>
      </c>
      <c r="K67" s="78">
        <f t="shared" si="4"/>
        <v>0</v>
      </c>
      <c r="L67" s="16" t="s">
        <v>9</v>
      </c>
    </row>
    <row r="68" spans="1:12" ht="15.75" thickBot="1" x14ac:dyDescent="0.3">
      <c r="A68" s="73" t="s">
        <v>36</v>
      </c>
      <c r="B68" s="21">
        <v>1</v>
      </c>
      <c r="C68" s="33" t="s">
        <v>65</v>
      </c>
      <c r="D68" s="21" t="s">
        <v>24</v>
      </c>
      <c r="E68" s="21" t="s">
        <v>114</v>
      </c>
      <c r="F68" s="86">
        <v>400</v>
      </c>
      <c r="G68" s="70" t="s">
        <v>118</v>
      </c>
      <c r="H68" s="98">
        <v>243</v>
      </c>
      <c r="I68" s="11"/>
      <c r="J68" s="26">
        <f t="shared" si="2"/>
        <v>0</v>
      </c>
      <c r="K68" s="75">
        <f t="shared" si="4"/>
        <v>0</v>
      </c>
      <c r="L68" s="22" t="s">
        <v>9</v>
      </c>
    </row>
    <row r="69" spans="1:12" x14ac:dyDescent="0.25">
      <c r="A69" s="165" t="s">
        <v>15</v>
      </c>
      <c r="B69" s="17">
        <v>1</v>
      </c>
      <c r="C69" s="143" t="s">
        <v>16</v>
      </c>
      <c r="D69" s="147" t="s">
        <v>5</v>
      </c>
      <c r="E69" s="147" t="s">
        <v>122</v>
      </c>
      <c r="F69" s="81">
        <v>390</v>
      </c>
      <c r="G69" s="147" t="s">
        <v>123</v>
      </c>
      <c r="H69" s="34">
        <v>157</v>
      </c>
      <c r="I69" s="35"/>
      <c r="J69" s="23">
        <f t="shared" si="2"/>
        <v>0</v>
      </c>
      <c r="K69" s="77">
        <f t="shared" si="4"/>
        <v>0</v>
      </c>
      <c r="L69" s="12" t="s">
        <v>6</v>
      </c>
    </row>
    <row r="70" spans="1:12" x14ac:dyDescent="0.25">
      <c r="A70" s="166"/>
      <c r="B70" s="2">
        <v>2</v>
      </c>
      <c r="C70" s="138" t="s">
        <v>17</v>
      </c>
      <c r="D70" s="148"/>
      <c r="E70" s="148"/>
      <c r="F70" s="82">
        <v>390</v>
      </c>
      <c r="G70" s="148"/>
      <c r="H70" s="3">
        <v>157</v>
      </c>
      <c r="I70" s="38"/>
      <c r="J70" s="24">
        <f t="shared" si="2"/>
        <v>0</v>
      </c>
      <c r="K70" s="79">
        <f t="shared" si="4"/>
        <v>0</v>
      </c>
      <c r="L70" s="13" t="s">
        <v>6</v>
      </c>
    </row>
    <row r="71" spans="1:12" x14ac:dyDescent="0.25">
      <c r="A71" s="166"/>
      <c r="B71" s="2">
        <v>3</v>
      </c>
      <c r="C71" s="138" t="s">
        <v>18</v>
      </c>
      <c r="D71" s="148"/>
      <c r="E71" s="148"/>
      <c r="F71" s="82">
        <v>390</v>
      </c>
      <c r="G71" s="148"/>
      <c r="H71" s="3">
        <v>157</v>
      </c>
      <c r="I71" s="38"/>
      <c r="J71" s="24">
        <f t="shared" si="2"/>
        <v>0</v>
      </c>
      <c r="K71" s="79">
        <f t="shared" si="4"/>
        <v>0</v>
      </c>
      <c r="L71" s="13" t="s">
        <v>6</v>
      </c>
    </row>
    <row r="72" spans="1:12" x14ac:dyDescent="0.25">
      <c r="A72" s="166"/>
      <c r="B72" s="2">
        <v>4</v>
      </c>
      <c r="C72" s="138" t="s">
        <v>19</v>
      </c>
      <c r="D72" s="148"/>
      <c r="E72" s="148"/>
      <c r="F72" s="82">
        <v>390</v>
      </c>
      <c r="G72" s="148"/>
      <c r="H72" s="3">
        <v>157</v>
      </c>
      <c r="I72" s="38"/>
      <c r="J72" s="24">
        <f t="shared" ref="J72:J85" si="5">H72*I72</f>
        <v>0</v>
      </c>
      <c r="K72" s="79">
        <f t="shared" si="4"/>
        <v>0</v>
      </c>
      <c r="L72" s="13" t="s">
        <v>6</v>
      </c>
    </row>
    <row r="73" spans="1:12" x14ac:dyDescent="0.25">
      <c r="A73" s="166"/>
      <c r="B73" s="2">
        <v>5</v>
      </c>
      <c r="C73" s="138" t="s">
        <v>20</v>
      </c>
      <c r="D73" s="148"/>
      <c r="E73" s="148"/>
      <c r="F73" s="82">
        <v>390</v>
      </c>
      <c r="G73" s="148"/>
      <c r="H73" s="3">
        <v>157</v>
      </c>
      <c r="I73" s="38"/>
      <c r="J73" s="24">
        <f t="shared" si="5"/>
        <v>0</v>
      </c>
      <c r="K73" s="79">
        <f t="shared" si="4"/>
        <v>0</v>
      </c>
      <c r="L73" s="13" t="s">
        <v>6</v>
      </c>
    </row>
    <row r="74" spans="1:12" ht="15.75" thickBot="1" x14ac:dyDescent="0.3">
      <c r="A74" s="167"/>
      <c r="B74" s="18">
        <v>6</v>
      </c>
      <c r="C74" s="139" t="s">
        <v>21</v>
      </c>
      <c r="D74" s="149"/>
      <c r="E74" s="149"/>
      <c r="F74" s="83">
        <v>390</v>
      </c>
      <c r="G74" s="149"/>
      <c r="H74" s="36">
        <v>157</v>
      </c>
      <c r="I74" s="37"/>
      <c r="J74" s="25">
        <f t="shared" si="5"/>
        <v>0</v>
      </c>
      <c r="K74" s="78">
        <f t="shared" si="4"/>
        <v>0</v>
      </c>
      <c r="L74" s="16" t="s">
        <v>6</v>
      </c>
    </row>
    <row r="75" spans="1:12" x14ac:dyDescent="0.25">
      <c r="A75" s="165" t="s">
        <v>28</v>
      </c>
      <c r="B75" s="17">
        <v>1</v>
      </c>
      <c r="C75" s="19" t="s">
        <v>16</v>
      </c>
      <c r="D75" s="147" t="s">
        <v>5</v>
      </c>
      <c r="E75" s="147" t="s">
        <v>124</v>
      </c>
      <c r="F75" s="81">
        <v>190</v>
      </c>
      <c r="G75" s="147" t="s">
        <v>120</v>
      </c>
      <c r="H75" s="10">
        <v>87</v>
      </c>
      <c r="I75" s="35"/>
      <c r="J75" s="23">
        <f t="shared" si="5"/>
        <v>0</v>
      </c>
      <c r="K75" s="77">
        <f t="shared" si="4"/>
        <v>0</v>
      </c>
      <c r="L75" s="12" t="s">
        <v>6</v>
      </c>
    </row>
    <row r="76" spans="1:12" x14ac:dyDescent="0.25">
      <c r="A76" s="166"/>
      <c r="B76" s="2">
        <v>2</v>
      </c>
      <c r="C76" s="5" t="s">
        <v>17</v>
      </c>
      <c r="D76" s="148"/>
      <c r="E76" s="148"/>
      <c r="F76" s="82">
        <v>190</v>
      </c>
      <c r="G76" s="148"/>
      <c r="H76" s="3">
        <v>87</v>
      </c>
      <c r="I76" s="38"/>
      <c r="J76" s="24">
        <f t="shared" si="5"/>
        <v>0</v>
      </c>
      <c r="K76" s="79">
        <f t="shared" si="4"/>
        <v>0</v>
      </c>
      <c r="L76" s="13" t="s">
        <v>6</v>
      </c>
    </row>
    <row r="77" spans="1:12" x14ac:dyDescent="0.25">
      <c r="A77" s="166"/>
      <c r="B77" s="2">
        <v>3</v>
      </c>
      <c r="C77" s="5" t="s">
        <v>18</v>
      </c>
      <c r="D77" s="148"/>
      <c r="E77" s="148"/>
      <c r="F77" s="82">
        <v>190</v>
      </c>
      <c r="G77" s="148"/>
      <c r="H77" s="3">
        <v>87</v>
      </c>
      <c r="I77" s="38"/>
      <c r="J77" s="24">
        <f t="shared" si="5"/>
        <v>0</v>
      </c>
      <c r="K77" s="79">
        <f t="shared" si="4"/>
        <v>0</v>
      </c>
      <c r="L77" s="13" t="s">
        <v>6</v>
      </c>
    </row>
    <row r="78" spans="1:12" x14ac:dyDescent="0.25">
      <c r="A78" s="166"/>
      <c r="B78" s="2">
        <v>4</v>
      </c>
      <c r="C78" s="5" t="s">
        <v>19</v>
      </c>
      <c r="D78" s="148"/>
      <c r="E78" s="148"/>
      <c r="F78" s="82">
        <v>190</v>
      </c>
      <c r="G78" s="148"/>
      <c r="H78" s="3">
        <v>87</v>
      </c>
      <c r="I78" s="38"/>
      <c r="J78" s="24">
        <f t="shared" si="5"/>
        <v>0</v>
      </c>
      <c r="K78" s="79">
        <f t="shared" si="4"/>
        <v>0</v>
      </c>
      <c r="L78" s="13" t="s">
        <v>6</v>
      </c>
    </row>
    <row r="79" spans="1:12" x14ac:dyDescent="0.25">
      <c r="A79" s="166"/>
      <c r="B79" s="2">
        <v>5</v>
      </c>
      <c r="C79" s="5" t="s">
        <v>20</v>
      </c>
      <c r="D79" s="148"/>
      <c r="E79" s="148"/>
      <c r="F79" s="82">
        <v>190</v>
      </c>
      <c r="G79" s="148"/>
      <c r="H79" s="3">
        <v>87</v>
      </c>
      <c r="I79" s="38"/>
      <c r="J79" s="24">
        <f t="shared" si="5"/>
        <v>0</v>
      </c>
      <c r="K79" s="79">
        <f t="shared" si="4"/>
        <v>0</v>
      </c>
      <c r="L79" s="13" t="s">
        <v>6</v>
      </c>
    </row>
    <row r="80" spans="1:12" ht="15.75" thickBot="1" x14ac:dyDescent="0.3">
      <c r="A80" s="167"/>
      <c r="B80" s="18">
        <v>6</v>
      </c>
      <c r="C80" s="20" t="s">
        <v>21</v>
      </c>
      <c r="D80" s="149"/>
      <c r="E80" s="149"/>
      <c r="F80" s="83">
        <v>190</v>
      </c>
      <c r="G80" s="149"/>
      <c r="H80" s="15">
        <v>87</v>
      </c>
      <c r="I80" s="37"/>
      <c r="J80" s="25">
        <f t="shared" si="5"/>
        <v>0</v>
      </c>
      <c r="K80" s="78">
        <f t="shared" si="4"/>
        <v>0</v>
      </c>
      <c r="L80" s="16" t="s">
        <v>6</v>
      </c>
    </row>
    <row r="81" spans="1:12" x14ac:dyDescent="0.25">
      <c r="A81" s="165" t="s">
        <v>27</v>
      </c>
      <c r="B81" s="17">
        <v>1</v>
      </c>
      <c r="C81" s="19" t="s">
        <v>16</v>
      </c>
      <c r="D81" s="147" t="s">
        <v>5</v>
      </c>
      <c r="E81" s="147" t="s">
        <v>125</v>
      </c>
      <c r="F81" s="81">
        <v>110</v>
      </c>
      <c r="G81" s="147" t="s">
        <v>126</v>
      </c>
      <c r="H81" s="10">
        <v>52</v>
      </c>
      <c r="I81" s="35"/>
      <c r="J81" s="23">
        <f t="shared" si="5"/>
        <v>0</v>
      </c>
      <c r="K81" s="77">
        <f t="shared" si="4"/>
        <v>0</v>
      </c>
      <c r="L81" s="12" t="s">
        <v>6</v>
      </c>
    </row>
    <row r="82" spans="1:12" x14ac:dyDescent="0.25">
      <c r="A82" s="166"/>
      <c r="B82" s="2">
        <v>2</v>
      </c>
      <c r="C82" s="5" t="s">
        <v>17</v>
      </c>
      <c r="D82" s="148"/>
      <c r="E82" s="148"/>
      <c r="F82" s="82">
        <v>110</v>
      </c>
      <c r="G82" s="148"/>
      <c r="H82" s="3">
        <v>52</v>
      </c>
      <c r="I82" s="38"/>
      <c r="J82" s="24">
        <f t="shared" si="5"/>
        <v>0</v>
      </c>
      <c r="K82" s="79">
        <f t="shared" ref="K82:K123" si="6">I82*F82/1000</f>
        <v>0</v>
      </c>
      <c r="L82" s="13" t="s">
        <v>6</v>
      </c>
    </row>
    <row r="83" spans="1:12" x14ac:dyDescent="0.25">
      <c r="A83" s="166"/>
      <c r="B83" s="2">
        <v>3</v>
      </c>
      <c r="C83" s="5" t="s">
        <v>18</v>
      </c>
      <c r="D83" s="148"/>
      <c r="E83" s="148"/>
      <c r="F83" s="82">
        <v>110</v>
      </c>
      <c r="G83" s="148"/>
      <c r="H83" s="3">
        <v>52</v>
      </c>
      <c r="I83" s="38"/>
      <c r="J83" s="24">
        <f t="shared" si="5"/>
        <v>0</v>
      </c>
      <c r="K83" s="79">
        <f t="shared" si="6"/>
        <v>0</v>
      </c>
      <c r="L83" s="13" t="s">
        <v>6</v>
      </c>
    </row>
    <row r="84" spans="1:12" x14ac:dyDescent="0.25">
      <c r="A84" s="166"/>
      <c r="B84" s="2">
        <v>4</v>
      </c>
      <c r="C84" s="5" t="s">
        <v>19</v>
      </c>
      <c r="D84" s="148"/>
      <c r="E84" s="148"/>
      <c r="F84" s="82">
        <v>110</v>
      </c>
      <c r="G84" s="148"/>
      <c r="H84" s="3">
        <v>52</v>
      </c>
      <c r="I84" s="38"/>
      <c r="J84" s="24">
        <f t="shared" si="5"/>
        <v>0</v>
      </c>
      <c r="K84" s="79">
        <f t="shared" si="6"/>
        <v>0</v>
      </c>
      <c r="L84" s="13" t="s">
        <v>6</v>
      </c>
    </row>
    <row r="85" spans="1:12" x14ac:dyDescent="0.25">
      <c r="A85" s="166"/>
      <c r="B85" s="2">
        <v>5</v>
      </c>
      <c r="C85" s="5" t="s">
        <v>20</v>
      </c>
      <c r="D85" s="148"/>
      <c r="E85" s="148"/>
      <c r="F85" s="82">
        <v>110</v>
      </c>
      <c r="G85" s="148"/>
      <c r="H85" s="3">
        <v>52</v>
      </c>
      <c r="I85" s="38"/>
      <c r="J85" s="24">
        <f t="shared" si="5"/>
        <v>0</v>
      </c>
      <c r="K85" s="79">
        <f t="shared" si="6"/>
        <v>0</v>
      </c>
      <c r="L85" s="13" t="s">
        <v>6</v>
      </c>
    </row>
    <row r="86" spans="1:12" ht="15.75" thickBot="1" x14ac:dyDescent="0.3">
      <c r="A86" s="167"/>
      <c r="B86" s="18">
        <v>6</v>
      </c>
      <c r="C86" s="20" t="s">
        <v>21</v>
      </c>
      <c r="D86" s="149"/>
      <c r="E86" s="149"/>
      <c r="F86" s="83">
        <v>110</v>
      </c>
      <c r="G86" s="149"/>
      <c r="H86" s="15">
        <v>52</v>
      </c>
      <c r="I86" s="37"/>
      <c r="J86" s="25">
        <f t="shared" ref="J86:J87" si="7">H86*I86</f>
        <v>0</v>
      </c>
      <c r="K86" s="78">
        <f t="shared" si="6"/>
        <v>0</v>
      </c>
      <c r="L86" s="16" t="s">
        <v>6</v>
      </c>
    </row>
    <row r="87" spans="1:12" ht="15.75" customHeight="1" thickBot="1" x14ac:dyDescent="0.3">
      <c r="A87" s="131" t="s">
        <v>145</v>
      </c>
      <c r="B87" s="21">
        <v>1</v>
      </c>
      <c r="C87" s="132" t="s">
        <v>146</v>
      </c>
      <c r="D87" s="87" t="s">
        <v>23</v>
      </c>
      <c r="E87" s="87" t="s">
        <v>128</v>
      </c>
      <c r="F87" s="133">
        <v>350</v>
      </c>
      <c r="G87" s="87" t="s">
        <v>123</v>
      </c>
      <c r="H87" s="134">
        <v>125</v>
      </c>
      <c r="I87" s="135"/>
      <c r="J87" s="136">
        <f t="shared" si="7"/>
        <v>0</v>
      </c>
      <c r="K87" s="137">
        <f t="shared" si="6"/>
        <v>0</v>
      </c>
      <c r="L87" s="22" t="s">
        <v>6</v>
      </c>
    </row>
    <row r="88" spans="1:12" x14ac:dyDescent="0.25">
      <c r="A88" s="144" t="s">
        <v>37</v>
      </c>
      <c r="B88" s="17">
        <v>1</v>
      </c>
      <c r="C88" s="19" t="s">
        <v>66</v>
      </c>
      <c r="D88" s="147" t="s">
        <v>23</v>
      </c>
      <c r="E88" s="17" t="s">
        <v>127</v>
      </c>
      <c r="F88" s="9">
        <v>250</v>
      </c>
      <c r="G88" s="9" t="s">
        <v>129</v>
      </c>
      <c r="H88" s="10">
        <v>198</v>
      </c>
      <c r="I88" s="35"/>
      <c r="J88" s="23">
        <f>H88*I88</f>
        <v>0</v>
      </c>
      <c r="K88" s="77">
        <f t="shared" si="6"/>
        <v>0</v>
      </c>
      <c r="L88" s="12" t="s">
        <v>35</v>
      </c>
    </row>
    <row r="89" spans="1:12" ht="15.75" thickBot="1" x14ac:dyDescent="0.3">
      <c r="A89" s="146"/>
      <c r="B89" s="18">
        <v>2</v>
      </c>
      <c r="C89" s="139" t="s">
        <v>66</v>
      </c>
      <c r="D89" s="149"/>
      <c r="E89" s="18" t="s">
        <v>128</v>
      </c>
      <c r="F89" s="14">
        <v>70</v>
      </c>
      <c r="G89" s="14" t="s">
        <v>130</v>
      </c>
      <c r="H89" s="15">
        <v>61</v>
      </c>
      <c r="I89" s="41"/>
      <c r="J89" s="25">
        <f t="shared" ref="J89:J123" si="8">H89*I89</f>
        <v>0</v>
      </c>
      <c r="K89" s="80">
        <f t="shared" si="6"/>
        <v>0</v>
      </c>
      <c r="L89" s="16" t="s">
        <v>35</v>
      </c>
    </row>
    <row r="90" spans="1:12" x14ac:dyDescent="0.25">
      <c r="A90" s="165" t="s">
        <v>40</v>
      </c>
      <c r="B90" s="17">
        <v>1</v>
      </c>
      <c r="C90" s="19" t="s">
        <v>96</v>
      </c>
      <c r="D90" s="147" t="s">
        <v>30</v>
      </c>
      <c r="E90" s="147" t="s">
        <v>131</v>
      </c>
      <c r="F90" s="81">
        <v>220</v>
      </c>
      <c r="G90" s="147" t="s">
        <v>129</v>
      </c>
      <c r="H90" s="34">
        <v>94</v>
      </c>
      <c r="I90" s="42"/>
      <c r="J90" s="23">
        <f t="shared" si="8"/>
        <v>0</v>
      </c>
      <c r="K90" s="76">
        <f t="shared" si="6"/>
        <v>0</v>
      </c>
      <c r="L90" s="12" t="s">
        <v>9</v>
      </c>
    </row>
    <row r="91" spans="1:12" x14ac:dyDescent="0.25">
      <c r="A91" s="166"/>
      <c r="B91" s="2">
        <v>2</v>
      </c>
      <c r="C91" s="5" t="s">
        <v>97</v>
      </c>
      <c r="D91" s="148"/>
      <c r="E91" s="148"/>
      <c r="F91" s="82">
        <v>220</v>
      </c>
      <c r="G91" s="148"/>
      <c r="H91" s="3">
        <v>94</v>
      </c>
      <c r="I91" s="38"/>
      <c r="J91" s="24">
        <f t="shared" si="8"/>
        <v>0</v>
      </c>
      <c r="K91" s="79">
        <f t="shared" si="6"/>
        <v>0</v>
      </c>
      <c r="L91" s="13" t="s">
        <v>9</v>
      </c>
    </row>
    <row r="92" spans="1:12" ht="18" customHeight="1" x14ac:dyDescent="0.25">
      <c r="A92" s="166"/>
      <c r="B92" s="2">
        <v>3</v>
      </c>
      <c r="C92" s="5" t="s">
        <v>98</v>
      </c>
      <c r="D92" s="148"/>
      <c r="E92" s="148"/>
      <c r="F92" s="82">
        <v>220</v>
      </c>
      <c r="G92" s="148"/>
      <c r="H92" s="3">
        <v>94</v>
      </c>
      <c r="I92" s="38"/>
      <c r="J92" s="24">
        <f t="shared" si="8"/>
        <v>0</v>
      </c>
      <c r="K92" s="79">
        <f t="shared" si="6"/>
        <v>0</v>
      </c>
      <c r="L92" s="13" t="s">
        <v>9</v>
      </c>
    </row>
    <row r="93" spans="1:12" x14ac:dyDescent="0.25">
      <c r="A93" s="166"/>
      <c r="B93" s="2">
        <v>4</v>
      </c>
      <c r="C93" s="5" t="s">
        <v>99</v>
      </c>
      <c r="D93" s="148"/>
      <c r="E93" s="148"/>
      <c r="F93" s="82">
        <v>220</v>
      </c>
      <c r="G93" s="148"/>
      <c r="H93" s="3">
        <v>94</v>
      </c>
      <c r="I93" s="38"/>
      <c r="J93" s="24">
        <f t="shared" si="8"/>
        <v>0</v>
      </c>
      <c r="K93" s="79">
        <f t="shared" si="6"/>
        <v>0</v>
      </c>
      <c r="L93" s="13" t="s">
        <v>9</v>
      </c>
    </row>
    <row r="94" spans="1:12" x14ac:dyDescent="0.25">
      <c r="A94" s="166"/>
      <c r="B94" s="2">
        <v>5</v>
      </c>
      <c r="C94" s="5" t="s">
        <v>100</v>
      </c>
      <c r="D94" s="148"/>
      <c r="E94" s="148"/>
      <c r="F94" s="82">
        <v>220</v>
      </c>
      <c r="G94" s="148"/>
      <c r="H94" s="3">
        <v>94</v>
      </c>
      <c r="I94" s="38"/>
      <c r="J94" s="24">
        <f t="shared" si="8"/>
        <v>0</v>
      </c>
      <c r="K94" s="79">
        <f t="shared" si="6"/>
        <v>0</v>
      </c>
      <c r="L94" s="13" t="s">
        <v>9</v>
      </c>
    </row>
    <row r="95" spans="1:12" x14ac:dyDescent="0.25">
      <c r="A95" s="166"/>
      <c r="B95" s="2">
        <v>6</v>
      </c>
      <c r="C95" s="5" t="s">
        <v>101</v>
      </c>
      <c r="D95" s="148"/>
      <c r="E95" s="148"/>
      <c r="F95" s="82">
        <v>220</v>
      </c>
      <c r="G95" s="148"/>
      <c r="H95" s="3">
        <v>94</v>
      </c>
      <c r="I95" s="38"/>
      <c r="J95" s="24">
        <f t="shared" si="8"/>
        <v>0</v>
      </c>
      <c r="K95" s="79">
        <f t="shared" si="6"/>
        <v>0</v>
      </c>
      <c r="L95" s="13" t="s">
        <v>9</v>
      </c>
    </row>
    <row r="96" spans="1:12" x14ac:dyDescent="0.25">
      <c r="A96" s="166"/>
      <c r="B96" s="2">
        <v>7</v>
      </c>
      <c r="C96" s="5" t="s">
        <v>102</v>
      </c>
      <c r="D96" s="148"/>
      <c r="E96" s="148"/>
      <c r="F96" s="82">
        <v>220</v>
      </c>
      <c r="G96" s="148"/>
      <c r="H96" s="3">
        <v>94</v>
      </c>
      <c r="I96" s="38"/>
      <c r="J96" s="24">
        <f t="shared" si="8"/>
        <v>0</v>
      </c>
      <c r="K96" s="79">
        <f t="shared" si="6"/>
        <v>0</v>
      </c>
      <c r="L96" s="13" t="s">
        <v>9</v>
      </c>
    </row>
    <row r="97" spans="1:12" ht="30" x14ac:dyDescent="0.25">
      <c r="A97" s="166"/>
      <c r="B97" s="2">
        <v>8</v>
      </c>
      <c r="C97" s="5" t="s">
        <v>103</v>
      </c>
      <c r="D97" s="148"/>
      <c r="E97" s="148"/>
      <c r="F97" s="82">
        <v>220</v>
      </c>
      <c r="G97" s="148"/>
      <c r="H97" s="3">
        <v>94</v>
      </c>
      <c r="I97" s="38"/>
      <c r="J97" s="24">
        <f t="shared" si="8"/>
        <v>0</v>
      </c>
      <c r="K97" s="79">
        <f t="shared" si="6"/>
        <v>0</v>
      </c>
      <c r="L97" s="13" t="s">
        <v>9</v>
      </c>
    </row>
    <row r="98" spans="1:12" ht="15.75" thickBot="1" x14ac:dyDescent="0.3">
      <c r="A98" s="167"/>
      <c r="B98" s="18">
        <v>9</v>
      </c>
      <c r="C98" s="20" t="s">
        <v>104</v>
      </c>
      <c r="D98" s="149"/>
      <c r="E98" s="149"/>
      <c r="F98" s="83">
        <v>220</v>
      </c>
      <c r="G98" s="149"/>
      <c r="H98" s="36">
        <v>94</v>
      </c>
      <c r="I98" s="37"/>
      <c r="J98" s="25">
        <f t="shared" si="8"/>
        <v>0</v>
      </c>
      <c r="K98" s="78">
        <f t="shared" si="6"/>
        <v>0</v>
      </c>
      <c r="L98" s="16" t="s">
        <v>9</v>
      </c>
    </row>
    <row r="99" spans="1:12" ht="15.75" customHeight="1" thickBot="1" x14ac:dyDescent="0.3">
      <c r="A99" s="120" t="s">
        <v>162</v>
      </c>
      <c r="B99" s="17">
        <v>1</v>
      </c>
      <c r="C99" s="51" t="s">
        <v>68</v>
      </c>
      <c r="D99" s="121" t="s">
        <v>5</v>
      </c>
      <c r="E99" s="17" t="s">
        <v>132</v>
      </c>
      <c r="F99" s="67">
        <v>160</v>
      </c>
      <c r="G99" s="122" t="s">
        <v>118</v>
      </c>
      <c r="H99" s="99">
        <v>124</v>
      </c>
      <c r="I99" s="35"/>
      <c r="J99" s="23">
        <f t="shared" si="8"/>
        <v>0</v>
      </c>
      <c r="K99" s="77">
        <f t="shared" si="6"/>
        <v>0</v>
      </c>
      <c r="L99" s="12" t="s">
        <v>6</v>
      </c>
    </row>
    <row r="100" spans="1:12" ht="30.75" thickBot="1" x14ac:dyDescent="0.3">
      <c r="A100" s="74" t="s">
        <v>69</v>
      </c>
      <c r="B100" s="21">
        <v>1</v>
      </c>
      <c r="C100" s="52" t="s">
        <v>70</v>
      </c>
      <c r="D100" s="21" t="s">
        <v>71</v>
      </c>
      <c r="E100" s="21" t="s">
        <v>133</v>
      </c>
      <c r="F100" s="87">
        <v>100</v>
      </c>
      <c r="G100" s="21" t="s">
        <v>118</v>
      </c>
      <c r="H100" s="101">
        <v>86</v>
      </c>
      <c r="I100" s="37"/>
      <c r="J100" s="26">
        <f t="shared" si="8"/>
        <v>0</v>
      </c>
      <c r="K100" s="75">
        <f t="shared" si="6"/>
        <v>0</v>
      </c>
      <c r="L100" s="22" t="s">
        <v>9</v>
      </c>
    </row>
    <row r="101" spans="1:12" ht="15.75" customHeight="1" x14ac:dyDescent="0.25">
      <c r="A101" s="144" t="s">
        <v>139</v>
      </c>
      <c r="B101" s="17">
        <v>1</v>
      </c>
      <c r="C101" s="53" t="s">
        <v>72</v>
      </c>
      <c r="D101" s="147" t="s">
        <v>73</v>
      </c>
      <c r="E101" s="147" t="s">
        <v>135</v>
      </c>
      <c r="F101" s="81">
        <v>660</v>
      </c>
      <c r="G101" s="147" t="s">
        <v>118</v>
      </c>
      <c r="H101" s="102">
        <v>372</v>
      </c>
      <c r="I101" s="35"/>
      <c r="J101" s="54">
        <f t="shared" si="8"/>
        <v>0</v>
      </c>
      <c r="K101" s="77">
        <f t="shared" si="6"/>
        <v>0</v>
      </c>
      <c r="L101" s="12" t="s">
        <v>74</v>
      </c>
    </row>
    <row r="102" spans="1:12" x14ac:dyDescent="0.25">
      <c r="A102" s="145"/>
      <c r="B102" s="2">
        <v>2</v>
      </c>
      <c r="C102" s="5" t="s">
        <v>75</v>
      </c>
      <c r="D102" s="148"/>
      <c r="E102" s="148"/>
      <c r="F102" s="82">
        <v>660</v>
      </c>
      <c r="G102" s="148"/>
      <c r="H102" s="103">
        <v>372</v>
      </c>
      <c r="I102" s="38"/>
      <c r="J102" s="24">
        <f t="shared" si="8"/>
        <v>0</v>
      </c>
      <c r="K102" s="79">
        <f t="shared" si="6"/>
        <v>0</v>
      </c>
      <c r="L102" s="13" t="s">
        <v>74</v>
      </c>
    </row>
    <row r="103" spans="1:12" ht="15.75" thickBot="1" x14ac:dyDescent="0.3">
      <c r="A103" s="146"/>
      <c r="B103" s="18">
        <v>3</v>
      </c>
      <c r="C103" s="49" t="s">
        <v>76</v>
      </c>
      <c r="D103" s="149"/>
      <c r="E103" s="149"/>
      <c r="F103" s="83">
        <v>660</v>
      </c>
      <c r="G103" s="149"/>
      <c r="H103" s="100">
        <v>372</v>
      </c>
      <c r="I103" s="64"/>
      <c r="J103" s="25">
        <f t="shared" si="8"/>
        <v>0</v>
      </c>
      <c r="K103" s="78">
        <f t="shared" si="6"/>
        <v>0</v>
      </c>
      <c r="L103" s="55" t="s">
        <v>74</v>
      </c>
    </row>
    <row r="104" spans="1:12" ht="15.75" customHeight="1" x14ac:dyDescent="0.25">
      <c r="A104" s="144" t="s">
        <v>77</v>
      </c>
      <c r="B104" s="17">
        <v>1</v>
      </c>
      <c r="C104" s="19" t="s">
        <v>78</v>
      </c>
      <c r="D104" s="147" t="s">
        <v>73</v>
      </c>
      <c r="E104" s="147" t="s">
        <v>135</v>
      </c>
      <c r="F104" s="81">
        <v>660</v>
      </c>
      <c r="G104" s="147" t="s">
        <v>118</v>
      </c>
      <c r="H104" s="99">
        <v>257</v>
      </c>
      <c r="I104" s="35"/>
      <c r="J104" s="23">
        <f t="shared" si="8"/>
        <v>0</v>
      </c>
      <c r="K104" s="77">
        <f t="shared" si="6"/>
        <v>0</v>
      </c>
      <c r="L104" s="12" t="s">
        <v>9</v>
      </c>
    </row>
    <row r="105" spans="1:12" x14ac:dyDescent="0.25">
      <c r="A105" s="145"/>
      <c r="B105" s="2">
        <v>2</v>
      </c>
      <c r="C105" s="5" t="s">
        <v>79</v>
      </c>
      <c r="D105" s="148"/>
      <c r="E105" s="148"/>
      <c r="F105" s="82">
        <v>660</v>
      </c>
      <c r="G105" s="148"/>
      <c r="H105" s="103">
        <v>257</v>
      </c>
      <c r="I105" s="38"/>
      <c r="J105" s="24">
        <f t="shared" si="8"/>
        <v>0</v>
      </c>
      <c r="K105" s="79">
        <f t="shared" si="6"/>
        <v>0</v>
      </c>
      <c r="L105" s="13" t="s">
        <v>9</v>
      </c>
    </row>
    <row r="106" spans="1:12" x14ac:dyDescent="0.25">
      <c r="A106" s="145"/>
      <c r="B106" s="2">
        <v>3</v>
      </c>
      <c r="C106" s="5" t="s">
        <v>80</v>
      </c>
      <c r="D106" s="148"/>
      <c r="E106" s="148"/>
      <c r="F106" s="82">
        <v>660</v>
      </c>
      <c r="G106" s="148"/>
      <c r="H106" s="103">
        <v>257</v>
      </c>
      <c r="I106" s="38"/>
      <c r="J106" s="24">
        <f t="shared" si="8"/>
        <v>0</v>
      </c>
      <c r="K106" s="79">
        <f t="shared" si="6"/>
        <v>0</v>
      </c>
      <c r="L106" s="13" t="s">
        <v>9</v>
      </c>
    </row>
    <row r="107" spans="1:12" ht="15.75" thickBot="1" x14ac:dyDescent="0.3">
      <c r="A107" s="145"/>
      <c r="B107" s="112">
        <v>4</v>
      </c>
      <c r="C107" s="113" t="s">
        <v>81</v>
      </c>
      <c r="D107" s="148"/>
      <c r="E107" s="148"/>
      <c r="F107" s="83">
        <v>660</v>
      </c>
      <c r="G107" s="148"/>
      <c r="H107" s="104">
        <v>257</v>
      </c>
      <c r="I107" s="42"/>
      <c r="J107" s="45">
        <f t="shared" si="8"/>
        <v>0</v>
      </c>
      <c r="K107" s="76">
        <f t="shared" si="6"/>
        <v>0</v>
      </c>
      <c r="L107" s="114" t="s">
        <v>9</v>
      </c>
    </row>
    <row r="108" spans="1:12" x14ac:dyDescent="0.25">
      <c r="A108" s="168" t="s">
        <v>82</v>
      </c>
      <c r="B108" s="17">
        <v>1</v>
      </c>
      <c r="C108" s="19" t="s">
        <v>83</v>
      </c>
      <c r="D108" s="153" t="s">
        <v>25</v>
      </c>
      <c r="E108" s="153" t="s">
        <v>110</v>
      </c>
      <c r="F108" s="9">
        <v>100</v>
      </c>
      <c r="G108" s="153" t="s">
        <v>111</v>
      </c>
      <c r="H108" s="99">
        <v>43</v>
      </c>
      <c r="I108" s="11"/>
      <c r="J108" s="23">
        <f t="shared" si="8"/>
        <v>0</v>
      </c>
      <c r="K108" s="117">
        <f t="shared" si="6"/>
        <v>0</v>
      </c>
      <c r="L108" s="12" t="s">
        <v>6</v>
      </c>
    </row>
    <row r="109" spans="1:12" x14ac:dyDescent="0.25">
      <c r="A109" s="169"/>
      <c r="B109" s="2">
        <v>2</v>
      </c>
      <c r="C109" s="5" t="s">
        <v>84</v>
      </c>
      <c r="D109" s="154"/>
      <c r="E109" s="154"/>
      <c r="F109" s="82">
        <v>100</v>
      </c>
      <c r="G109" s="154"/>
      <c r="H109" s="103">
        <v>43</v>
      </c>
      <c r="I109" s="38"/>
      <c r="J109" s="24">
        <f t="shared" si="8"/>
        <v>0</v>
      </c>
      <c r="K109" s="79">
        <v>0</v>
      </c>
      <c r="L109" s="13" t="s">
        <v>6</v>
      </c>
    </row>
    <row r="110" spans="1:12" x14ac:dyDescent="0.25">
      <c r="A110" s="169"/>
      <c r="B110" s="2">
        <v>3</v>
      </c>
      <c r="C110" s="57" t="s">
        <v>86</v>
      </c>
      <c r="D110" s="154"/>
      <c r="E110" s="154"/>
      <c r="F110" s="82">
        <v>100</v>
      </c>
      <c r="G110" s="154"/>
      <c r="H110" s="103">
        <v>43</v>
      </c>
      <c r="I110" s="38"/>
      <c r="J110" s="24">
        <f t="shared" si="8"/>
        <v>0</v>
      </c>
      <c r="K110" s="79">
        <v>0</v>
      </c>
      <c r="L110" s="13" t="s">
        <v>6</v>
      </c>
    </row>
    <row r="111" spans="1:12" x14ac:dyDescent="0.25">
      <c r="A111" s="169"/>
      <c r="B111" s="2">
        <v>4</v>
      </c>
      <c r="C111" s="57" t="s">
        <v>87</v>
      </c>
      <c r="D111" s="154"/>
      <c r="E111" s="154"/>
      <c r="F111" s="82">
        <v>100</v>
      </c>
      <c r="G111" s="154"/>
      <c r="H111" s="103">
        <v>43</v>
      </c>
      <c r="I111" s="38"/>
      <c r="J111" s="24">
        <f t="shared" si="8"/>
        <v>0</v>
      </c>
      <c r="K111" s="79">
        <v>0</v>
      </c>
      <c r="L111" s="13" t="s">
        <v>6</v>
      </c>
    </row>
    <row r="112" spans="1:12" x14ac:dyDescent="0.25">
      <c r="A112" s="169"/>
      <c r="B112" s="2">
        <v>5</v>
      </c>
      <c r="C112" s="57" t="s">
        <v>88</v>
      </c>
      <c r="D112" s="154"/>
      <c r="E112" s="154"/>
      <c r="F112" s="82">
        <v>100</v>
      </c>
      <c r="G112" s="154"/>
      <c r="H112" s="103">
        <v>43</v>
      </c>
      <c r="I112" s="38"/>
      <c r="J112" s="24">
        <f t="shared" si="8"/>
        <v>0</v>
      </c>
      <c r="K112" s="79">
        <v>0</v>
      </c>
      <c r="L112" s="13" t="s">
        <v>6</v>
      </c>
    </row>
    <row r="113" spans="1:12" ht="15.75" thickBot="1" x14ac:dyDescent="0.3">
      <c r="A113" s="170"/>
      <c r="B113" s="18">
        <v>6</v>
      </c>
      <c r="C113" s="61" t="s">
        <v>89</v>
      </c>
      <c r="D113" s="155"/>
      <c r="E113" s="155"/>
      <c r="F113" s="14">
        <v>100</v>
      </c>
      <c r="G113" s="155"/>
      <c r="H113" s="100">
        <v>43</v>
      </c>
      <c r="I113" s="41"/>
      <c r="J113" s="25">
        <f t="shared" si="8"/>
        <v>0</v>
      </c>
      <c r="K113" s="80">
        <f t="shared" si="6"/>
        <v>0</v>
      </c>
      <c r="L113" s="16" t="s">
        <v>6</v>
      </c>
    </row>
    <row r="114" spans="1:12" x14ac:dyDescent="0.25">
      <c r="A114" s="168" t="s">
        <v>85</v>
      </c>
      <c r="B114" s="17">
        <v>1</v>
      </c>
      <c r="C114" s="19" t="s">
        <v>83</v>
      </c>
      <c r="D114" s="171" t="s">
        <v>25</v>
      </c>
      <c r="E114" s="171" t="s">
        <v>136</v>
      </c>
      <c r="F114" s="9">
        <v>50</v>
      </c>
      <c r="G114" s="171" t="s">
        <v>137</v>
      </c>
      <c r="H114" s="99">
        <v>29</v>
      </c>
      <c r="I114" s="11"/>
      <c r="J114" s="23">
        <f t="shared" si="8"/>
        <v>0</v>
      </c>
      <c r="K114" s="117">
        <v>0</v>
      </c>
      <c r="L114" s="12" t="s">
        <v>6</v>
      </c>
    </row>
    <row r="115" spans="1:12" x14ac:dyDescent="0.25">
      <c r="A115" s="169"/>
      <c r="B115" s="2">
        <v>2</v>
      </c>
      <c r="C115" s="5" t="s">
        <v>84</v>
      </c>
      <c r="D115" s="172"/>
      <c r="E115" s="172"/>
      <c r="F115" s="82">
        <v>50</v>
      </c>
      <c r="G115" s="172"/>
      <c r="H115" s="103">
        <v>29</v>
      </c>
      <c r="I115" s="38"/>
      <c r="J115" s="24">
        <f t="shared" si="8"/>
        <v>0</v>
      </c>
      <c r="K115" s="79">
        <v>0</v>
      </c>
      <c r="L115" s="13" t="s">
        <v>6</v>
      </c>
    </row>
    <row r="116" spans="1:12" x14ac:dyDescent="0.25">
      <c r="A116" s="169"/>
      <c r="B116" s="56">
        <v>3</v>
      </c>
      <c r="C116" s="57" t="s">
        <v>86</v>
      </c>
      <c r="D116" s="172"/>
      <c r="E116" s="172"/>
      <c r="F116" s="88">
        <v>50</v>
      </c>
      <c r="G116" s="172"/>
      <c r="H116" s="58">
        <v>29</v>
      </c>
      <c r="I116" s="38"/>
      <c r="J116" s="24">
        <f t="shared" si="8"/>
        <v>0</v>
      </c>
      <c r="K116" s="79">
        <f t="shared" si="6"/>
        <v>0</v>
      </c>
      <c r="L116" s="59" t="s">
        <v>6</v>
      </c>
    </row>
    <row r="117" spans="1:12" x14ac:dyDescent="0.25">
      <c r="A117" s="169"/>
      <c r="B117" s="56">
        <v>4</v>
      </c>
      <c r="C117" s="57" t="s">
        <v>87</v>
      </c>
      <c r="D117" s="172"/>
      <c r="E117" s="172"/>
      <c r="F117" s="88">
        <v>50</v>
      </c>
      <c r="G117" s="172"/>
      <c r="H117" s="58">
        <v>29</v>
      </c>
      <c r="I117" s="38"/>
      <c r="J117" s="24">
        <f t="shared" si="8"/>
        <v>0</v>
      </c>
      <c r="K117" s="79">
        <f t="shared" si="6"/>
        <v>0</v>
      </c>
      <c r="L117" s="59" t="s">
        <v>6</v>
      </c>
    </row>
    <row r="118" spans="1:12" x14ac:dyDescent="0.25">
      <c r="A118" s="169"/>
      <c r="B118" s="56">
        <v>5</v>
      </c>
      <c r="C118" s="57" t="s">
        <v>88</v>
      </c>
      <c r="D118" s="172"/>
      <c r="E118" s="172"/>
      <c r="F118" s="88">
        <v>50</v>
      </c>
      <c r="G118" s="172"/>
      <c r="H118" s="58">
        <v>29</v>
      </c>
      <c r="I118" s="38"/>
      <c r="J118" s="24">
        <f t="shared" si="8"/>
        <v>0</v>
      </c>
      <c r="K118" s="79">
        <f t="shared" si="6"/>
        <v>0</v>
      </c>
      <c r="L118" s="59" t="s">
        <v>6</v>
      </c>
    </row>
    <row r="119" spans="1:12" ht="15.75" thickBot="1" x14ac:dyDescent="0.3">
      <c r="A119" s="170"/>
      <c r="B119" s="60">
        <v>6</v>
      </c>
      <c r="C119" s="61" t="s">
        <v>89</v>
      </c>
      <c r="D119" s="173"/>
      <c r="E119" s="173"/>
      <c r="F119" s="119">
        <v>50</v>
      </c>
      <c r="G119" s="173"/>
      <c r="H119" s="62">
        <v>29</v>
      </c>
      <c r="I119" s="41"/>
      <c r="J119" s="25">
        <f t="shared" si="8"/>
        <v>0</v>
      </c>
      <c r="K119" s="80">
        <f t="shared" si="6"/>
        <v>0</v>
      </c>
      <c r="L119" s="63" t="s">
        <v>6</v>
      </c>
    </row>
    <row r="120" spans="1:12" x14ac:dyDescent="0.25">
      <c r="A120" s="166" t="s">
        <v>90</v>
      </c>
      <c r="B120" s="94">
        <v>1</v>
      </c>
      <c r="C120" s="108" t="s">
        <v>91</v>
      </c>
      <c r="D120" s="148" t="s">
        <v>73</v>
      </c>
      <c r="E120" s="148" t="s">
        <v>135</v>
      </c>
      <c r="F120" s="83">
        <v>660</v>
      </c>
      <c r="G120" s="176" t="s">
        <v>118</v>
      </c>
      <c r="H120" s="109">
        <v>260</v>
      </c>
      <c r="I120" s="42"/>
      <c r="J120" s="110">
        <f t="shared" si="8"/>
        <v>0</v>
      </c>
      <c r="K120" s="76">
        <f t="shared" si="6"/>
        <v>0</v>
      </c>
      <c r="L120" s="111" t="s">
        <v>9</v>
      </c>
    </row>
    <row r="121" spans="1:12" x14ac:dyDescent="0.25">
      <c r="A121" s="166"/>
      <c r="B121" s="2">
        <v>2</v>
      </c>
      <c r="C121" s="5" t="s">
        <v>92</v>
      </c>
      <c r="D121" s="148"/>
      <c r="E121" s="148"/>
      <c r="F121" s="82">
        <v>660</v>
      </c>
      <c r="G121" s="177"/>
      <c r="H121" s="103">
        <v>260</v>
      </c>
      <c r="I121" s="38"/>
      <c r="J121" s="24">
        <f t="shared" si="8"/>
        <v>0</v>
      </c>
      <c r="K121" s="79">
        <f t="shared" si="6"/>
        <v>0</v>
      </c>
      <c r="L121" s="13" t="s">
        <v>9</v>
      </c>
    </row>
    <row r="122" spans="1:12" x14ac:dyDescent="0.25">
      <c r="A122" s="166"/>
      <c r="B122" s="2">
        <v>3</v>
      </c>
      <c r="C122" s="5" t="s">
        <v>93</v>
      </c>
      <c r="D122" s="148"/>
      <c r="E122" s="148"/>
      <c r="F122" s="82">
        <v>660</v>
      </c>
      <c r="G122" s="177"/>
      <c r="H122" s="103">
        <v>260</v>
      </c>
      <c r="I122" s="38"/>
      <c r="J122" s="24">
        <f t="shared" si="8"/>
        <v>0</v>
      </c>
      <c r="K122" s="79">
        <f t="shared" si="6"/>
        <v>0</v>
      </c>
      <c r="L122" s="13" t="s">
        <v>9</v>
      </c>
    </row>
    <row r="123" spans="1:12" ht="15.75" thickBot="1" x14ac:dyDescent="0.3">
      <c r="A123" s="167"/>
      <c r="B123" s="18">
        <v>4</v>
      </c>
      <c r="C123" s="20" t="s">
        <v>94</v>
      </c>
      <c r="D123" s="175"/>
      <c r="E123" s="175"/>
      <c r="F123" s="89"/>
      <c r="G123" s="178"/>
      <c r="H123" s="104">
        <v>260</v>
      </c>
      <c r="I123" s="37"/>
      <c r="J123" s="45">
        <f t="shared" si="8"/>
        <v>0</v>
      </c>
      <c r="K123" s="79">
        <f t="shared" si="6"/>
        <v>0</v>
      </c>
      <c r="L123" s="16" t="s">
        <v>9</v>
      </c>
    </row>
    <row r="124" spans="1:12" x14ac:dyDescent="0.25">
      <c r="D124" s="174" t="s">
        <v>38</v>
      </c>
      <c r="E124" s="174"/>
      <c r="F124" s="174"/>
      <c r="G124" s="174"/>
      <c r="H124" s="174"/>
      <c r="I124" s="27">
        <f>SUM(I17:I98)</f>
        <v>0</v>
      </c>
      <c r="J124" s="28">
        <f>SUM(J17:J98)</f>
        <v>0</v>
      </c>
      <c r="K124" s="78">
        <f>SUM(K17:K123)</f>
        <v>0</v>
      </c>
    </row>
    <row r="125" spans="1:12" x14ac:dyDescent="0.25">
      <c r="K125" s="90"/>
    </row>
  </sheetData>
  <autoFilter ref="A4:L124"/>
  <mergeCells count="86">
    <mergeCell ref="D114:D119"/>
    <mergeCell ref="E114:E119"/>
    <mergeCell ref="G114:G119"/>
    <mergeCell ref="D124:H124"/>
    <mergeCell ref="D120:D123"/>
    <mergeCell ref="E120:E123"/>
    <mergeCell ref="G120:G123"/>
    <mergeCell ref="A90:A98"/>
    <mergeCell ref="A64:A67"/>
    <mergeCell ref="A69:A74"/>
    <mergeCell ref="A75:A80"/>
    <mergeCell ref="A81:A86"/>
    <mergeCell ref="A88:A89"/>
    <mergeCell ref="A101:A103"/>
    <mergeCell ref="A104:A107"/>
    <mergeCell ref="A108:A113"/>
    <mergeCell ref="A120:A123"/>
    <mergeCell ref="A114:A119"/>
    <mergeCell ref="D75:D80"/>
    <mergeCell ref="E75:E80"/>
    <mergeCell ref="G75:G80"/>
    <mergeCell ref="D81:D86"/>
    <mergeCell ref="A17:A24"/>
    <mergeCell ref="A25:A35"/>
    <mergeCell ref="A36:A43"/>
    <mergeCell ref="A44:A49"/>
    <mergeCell ref="A50:A52"/>
    <mergeCell ref="A53:A55"/>
    <mergeCell ref="A56:A59"/>
    <mergeCell ref="A60:A63"/>
    <mergeCell ref="D36:D43"/>
    <mergeCell ref="E36:E43"/>
    <mergeCell ref="G36:G43"/>
    <mergeCell ref="D44:D49"/>
    <mergeCell ref="E44:E49"/>
    <mergeCell ref="G44:G49"/>
    <mergeCell ref="D17:D24"/>
    <mergeCell ref="E17:E24"/>
    <mergeCell ref="G17:G24"/>
    <mergeCell ref="D25:D35"/>
    <mergeCell ref="G25:G35"/>
    <mergeCell ref="E25:E35"/>
    <mergeCell ref="G69:G74"/>
    <mergeCell ref="D50:D52"/>
    <mergeCell ref="G50:G52"/>
    <mergeCell ref="D53:D55"/>
    <mergeCell ref="E53:E55"/>
    <mergeCell ref="G53:G55"/>
    <mergeCell ref="D56:D59"/>
    <mergeCell ref="E56:E59"/>
    <mergeCell ref="G56:G59"/>
    <mergeCell ref="D60:D63"/>
    <mergeCell ref="E60:E63"/>
    <mergeCell ref="G60:G63"/>
    <mergeCell ref="A1:A2"/>
    <mergeCell ref="B1:L1"/>
    <mergeCell ref="B2:L2"/>
    <mergeCell ref="B3:L3"/>
    <mergeCell ref="D90:D98"/>
    <mergeCell ref="E90:E98"/>
    <mergeCell ref="G90:G98"/>
    <mergeCell ref="E81:E86"/>
    <mergeCell ref="G81:G86"/>
    <mergeCell ref="D64:D67"/>
    <mergeCell ref="E64:E67"/>
    <mergeCell ref="G64:G67"/>
    <mergeCell ref="D69:D74"/>
    <mergeCell ref="E69:E74"/>
    <mergeCell ref="D88:D89"/>
    <mergeCell ref="A5:A12"/>
    <mergeCell ref="D108:D113"/>
    <mergeCell ref="G108:G113"/>
    <mergeCell ref="E108:E113"/>
    <mergeCell ref="D101:D103"/>
    <mergeCell ref="E101:E103"/>
    <mergeCell ref="G101:G103"/>
    <mergeCell ref="D104:D107"/>
    <mergeCell ref="E104:E107"/>
    <mergeCell ref="G104:G107"/>
    <mergeCell ref="A13:A16"/>
    <mergeCell ref="D5:D12"/>
    <mergeCell ref="E5:E12"/>
    <mergeCell ref="G5:G12"/>
    <mergeCell ref="D13:D16"/>
    <mergeCell ref="E13:E16"/>
    <mergeCell ref="G13:G16"/>
  </mergeCells>
  <phoneticPr fontId="17" type="noConversion"/>
  <hyperlinks>
    <hyperlink ref="A3" r:id="rId1"/>
  </hyperlinks>
  <pageMargins left="0" right="0" top="0" bottom="0" header="0" footer="0"/>
  <pageSetup paperSize="9" scale="55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2019-06-26T13:50:35Z</dcterms:modified>
</cp:coreProperties>
</file>