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4000" windowHeight="943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28" i="1"/>
  <c r="G115" s="1"/>
  <c r="J120"/>
  <c r="J119"/>
  <c r="J118"/>
  <c r="J117"/>
  <c r="J116"/>
  <c r="J115"/>
  <c r="E108"/>
  <c r="G95" s="1"/>
  <c r="J100"/>
  <c r="J99"/>
  <c r="J98"/>
  <c r="J97"/>
  <c r="J96"/>
  <c r="J95"/>
  <c r="E68"/>
  <c r="G55" s="1"/>
  <c r="J60"/>
  <c r="J59"/>
  <c r="J58"/>
  <c r="J57"/>
  <c r="J56"/>
  <c r="J55"/>
  <c r="E48"/>
  <c r="G35" s="1"/>
  <c r="J40"/>
  <c r="J39"/>
  <c r="J38"/>
  <c r="J37"/>
  <c r="J36"/>
  <c r="J35"/>
  <c r="E28"/>
  <c r="J20"/>
  <c r="J19"/>
  <c r="J18"/>
  <c r="J17"/>
  <c r="J16"/>
  <c r="J15"/>
  <c r="L3" l="1"/>
  <c r="G15"/>
  <c r="H68"/>
  <c r="H108"/>
  <c r="H128"/>
  <c r="H48"/>
  <c r="H28"/>
  <c r="E88"/>
  <c r="G75" s="1"/>
  <c r="J80"/>
  <c r="J79"/>
  <c r="J78"/>
  <c r="J77"/>
  <c r="J76"/>
  <c r="J75"/>
  <c r="L6" l="1"/>
  <c r="H88"/>
</calcChain>
</file>

<file path=xl/sharedStrings.xml><?xml version="1.0" encoding="utf-8"?>
<sst xmlns="http://schemas.openxmlformats.org/spreadsheetml/2006/main" count="161" uniqueCount="54">
  <si>
    <t>Цвет</t>
  </si>
  <si>
    <t>Состав</t>
  </si>
  <si>
    <t>Размер</t>
  </si>
  <si>
    <t>Ед.измер-я</t>
  </si>
  <si>
    <t>шт</t>
  </si>
  <si>
    <t>Описание:</t>
  </si>
  <si>
    <t>Цена оптовая шт/руб</t>
  </si>
  <si>
    <t>Кол-во шт  в заказе</t>
  </si>
  <si>
    <t>Кол-во шт в заказе</t>
  </si>
  <si>
    <t>Сумма заказа/руб</t>
  </si>
  <si>
    <t>ОБЩЕЕ КОЛ-ВО ШТУК В  ЗАКАЗЕ</t>
  </si>
  <si>
    <t>ОБЩАЯ СУММА  ЗАКАЗА</t>
  </si>
  <si>
    <t xml:space="preserve">Артикул: </t>
  </si>
  <si>
    <t>Наименование изделия</t>
  </si>
  <si>
    <t>ПЛАТЬЕ</t>
  </si>
  <si>
    <t>18S-P127ROS</t>
  </si>
  <si>
    <t>розовый</t>
  </si>
  <si>
    <t>БЛУЗА</t>
  </si>
  <si>
    <t>80%полиэстер; 20%вискоза</t>
  </si>
  <si>
    <t>100% Хлопок</t>
  </si>
  <si>
    <r>
      <t xml:space="preserve">100%полиэстер, </t>
    </r>
    <r>
      <rPr>
        <b/>
        <sz val="12"/>
        <color rgb="FFFF0000"/>
        <rFont val="Calibri"/>
        <family val="2"/>
        <charset val="204"/>
        <scheme val="minor"/>
      </rPr>
      <t>искусственная замша</t>
    </r>
  </si>
  <si>
    <t>Платье из искусственной замши,  с V-образным вырезом горловины, без рукавов, спереди накладные карманы, с двойной отстрочкой.</t>
  </si>
  <si>
    <t>Блуза из хлопкового полотна, рукав свободный 3/4 на завязках, застёжка на планку на пуговицах</t>
  </si>
  <si>
    <t>Блуза классического кроя, отложной воротник, втачной рукав на манжете, застёжка на планку на пуговицах.</t>
  </si>
  <si>
    <t>Блуза из хлопкового полотна, удлинённая, рукав свободный 3/4 на завязках, застёжка на планку на пуговицах, изделие дополнено кулиской.</t>
  </si>
  <si>
    <t>17W-B009</t>
  </si>
  <si>
    <t>18S-B012</t>
  </si>
  <si>
    <t>18S-P135</t>
  </si>
  <si>
    <t>18S-P134BLK</t>
  </si>
  <si>
    <t>60%полиэстер;35%вискоза; 5%эластан</t>
  </si>
  <si>
    <t>САРАФАН</t>
  </si>
  <si>
    <t>64% полиэстер,32% вискоза,4% эластан.</t>
  </si>
  <si>
    <t>18A-P140GRY</t>
  </si>
  <si>
    <t>синий с принтом</t>
  </si>
  <si>
    <t>Платье с запахом, приталенное, отрезное по линии талии,короткий рукав, изделие украшено поясом.</t>
  </si>
  <si>
    <t>Платье прямого силуэта, вырез горловины круглый с декор-элементами в виде пряжек, рукав втачной 3/4.</t>
  </si>
  <si>
    <t>серый</t>
  </si>
  <si>
    <t xml:space="preserve">Сумма руб. </t>
  </si>
  <si>
    <t>Кол-во шт,  своб-й склад</t>
  </si>
  <si>
    <t>Кол-во , своб-й склад</t>
  </si>
  <si>
    <t>Общее кол-во,своб-й склад</t>
  </si>
  <si>
    <t>Кол-во   в заказе</t>
  </si>
  <si>
    <t>ИП Брайнин Е.А</t>
  </si>
  <si>
    <t xml:space="preserve">Юр.адрес: 196233, г.Санкт-Петербург, Витебский пр-т,д.67, кв 162 </t>
  </si>
  <si>
    <t xml:space="preserve">     Почтовый адрес: 196084, г. Санкт-Петербург, ул. Заставская,д 33, корп 2, пом.2.207</t>
  </si>
  <si>
    <t xml:space="preserve">  Р/С 40802810822120000247</t>
  </si>
  <si>
    <t>ПАО "БАНК УРАЛСИБ"</t>
  </si>
  <si>
    <t xml:space="preserve"> К/С 30101810800000000706</t>
  </si>
  <si>
    <t>БИК 044030706</t>
  </si>
  <si>
    <t>Тел: +7(911) 829-29-39; (812) 655-06-82; Факс: (812) 655-06-80</t>
  </si>
  <si>
    <t>синий; розовый с принтом</t>
  </si>
  <si>
    <t>46 синий</t>
  </si>
  <si>
    <t>50 розовый</t>
  </si>
  <si>
    <t>голубой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</si>
</sst>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3" xfId="0" applyBorder="1" applyAlignment="1"/>
    <xf numFmtId="0" fontId="0" fillId="0" borderId="5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2" xfId="0" applyBorder="1" applyAlignment="1"/>
    <xf numFmtId="0" fontId="11" fillId="2" borderId="1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10" xfId="0" applyBorder="1" applyAlignment="1"/>
    <xf numFmtId="0" fontId="8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9" fillId="3" borderId="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" fontId="7" fillId="3" borderId="7" xfId="0" applyNumberFormat="1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10" fillId="3" borderId="2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7" xfId="0" applyFont="1" applyBorder="1" applyAlignment="1">
      <alignment horizontal="justify" vertical="center"/>
    </xf>
    <xf numFmtId="0" fontId="12" fillId="0" borderId="8" xfId="0" applyFont="1" applyBorder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2" fillId="0" borderId="0" xfId="0" applyFont="1" applyBorder="1" applyAlignment="1">
      <alignment horizontal="justify" vertical="center"/>
    </xf>
    <xf numFmtId="0" fontId="12" fillId="0" borderId="15" xfId="0" applyFont="1" applyBorder="1" applyAlignment="1">
      <alignment horizontal="justify" vertical="center"/>
    </xf>
    <xf numFmtId="0" fontId="12" fillId="0" borderId="10" xfId="0" applyFont="1" applyBorder="1" applyAlignment="1">
      <alignment horizontal="justify" vertical="center"/>
    </xf>
    <xf numFmtId="0" fontId="12" fillId="0" borderId="11" xfId="0" applyFont="1" applyBorder="1" applyAlignment="1">
      <alignment horizontal="justify" vertical="center"/>
    </xf>
    <xf numFmtId="0" fontId="12" fillId="0" borderId="12" xfId="0" applyFont="1" applyBorder="1" applyAlignment="1">
      <alignment horizontal="justify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justify" vertical="center"/>
    </xf>
    <xf numFmtId="0" fontId="10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152400</xdr:rowOff>
    </xdr:from>
    <xdr:to>
      <xdr:col>2</xdr:col>
      <xdr:colOff>2066925</xdr:colOff>
      <xdr:row>8</xdr:row>
      <xdr:rowOff>22889</xdr:rowOff>
    </xdr:to>
    <xdr:pic>
      <xdr:nvPicPr>
        <xdr:cNvPr id="1025" name="Picture 1" descr="ÐÐµÐ½ÑÐºÐ°Ñ Ð¾Ð´ÐµÐ¶Ð´Ð° Vera Delizi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342900"/>
          <a:ext cx="1676400" cy="127066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9</xdr:row>
      <xdr:rowOff>9525</xdr:rowOff>
    </xdr:from>
    <xdr:to>
      <xdr:col>2</xdr:col>
      <xdr:colOff>2362200</xdr:colOff>
      <xdr:row>27</xdr:row>
      <xdr:rowOff>192284</xdr:rowOff>
    </xdr:to>
    <xdr:pic>
      <xdr:nvPicPr>
        <xdr:cNvPr id="1036" name="Picture 12" descr="https://veradelizia-opt.ru/images/new/253/_thumb1/img5255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25679400"/>
          <a:ext cx="2362200" cy="378320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2333625</xdr:colOff>
      <xdr:row>9</xdr:row>
      <xdr:rowOff>0</xdr:rowOff>
    </xdr:from>
    <xdr:to>
      <xdr:col>3</xdr:col>
      <xdr:colOff>1238251</xdr:colOff>
      <xdr:row>18</xdr:row>
      <xdr:rowOff>175332</xdr:rowOff>
    </xdr:to>
    <xdr:pic>
      <xdr:nvPicPr>
        <xdr:cNvPr id="1037" name="Picture 13" descr="https://veradelizia-opt.ru/images/new/253/_thumb1/img5273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95600" y="25660350"/>
          <a:ext cx="1333501" cy="197555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1114425</xdr:colOff>
      <xdr:row>9</xdr:row>
      <xdr:rowOff>9524</xdr:rowOff>
    </xdr:from>
    <xdr:to>
      <xdr:col>3</xdr:col>
      <xdr:colOff>2581275</xdr:colOff>
      <xdr:row>19</xdr:row>
      <xdr:rowOff>94296</xdr:rowOff>
    </xdr:to>
    <xdr:pic>
      <xdr:nvPicPr>
        <xdr:cNvPr id="1038" name="Picture 14" descr="https://veradelizia-opt.ru/images/new/253/_thumb1/img5269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05275" y="25679399"/>
          <a:ext cx="1466850" cy="208502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2333626</xdr:colOff>
      <xdr:row>18</xdr:row>
      <xdr:rowOff>76199</xdr:rowOff>
    </xdr:from>
    <xdr:to>
      <xdr:col>3</xdr:col>
      <xdr:colOff>1144799</xdr:colOff>
      <xdr:row>28</xdr:row>
      <xdr:rowOff>19050</xdr:rowOff>
    </xdr:to>
    <xdr:pic>
      <xdr:nvPicPr>
        <xdr:cNvPr id="1039" name="Picture 15" descr="https://veradelizia-opt.ru/images/new/253/_thumb1/img5280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895601" y="3667124"/>
          <a:ext cx="1240048" cy="19431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1143000</xdr:colOff>
      <xdr:row>18</xdr:row>
      <xdr:rowOff>95250</xdr:rowOff>
    </xdr:from>
    <xdr:to>
      <xdr:col>3</xdr:col>
      <xdr:colOff>2581275</xdr:colOff>
      <xdr:row>28</xdr:row>
      <xdr:rowOff>9525</xdr:rowOff>
    </xdr:to>
    <xdr:pic>
      <xdr:nvPicPr>
        <xdr:cNvPr id="1040" name="Picture 16" descr="https://veradelizia-opt.ru/images/new/253/_thumb1/img5281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33850" y="3686175"/>
          <a:ext cx="1438275" cy="19145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3</xdr:col>
      <xdr:colOff>247650</xdr:colOff>
      <xdr:row>47</xdr:row>
      <xdr:rowOff>219075</xdr:rowOff>
    </xdr:to>
    <xdr:pic>
      <xdr:nvPicPr>
        <xdr:cNvPr id="22" name="Picture 12" descr="https://veradelizia-opt.ru/images/new/213/_thumb1/img7095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61975" y="49625249"/>
          <a:ext cx="2676525" cy="391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1390649</xdr:colOff>
      <xdr:row>38</xdr:row>
      <xdr:rowOff>19050</xdr:rowOff>
    </xdr:to>
    <xdr:pic>
      <xdr:nvPicPr>
        <xdr:cNvPr id="23" name="Picture 13" descr="https://veradelizia-opt.ru/images/new/213/_thumb1/img708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990850" y="49625250"/>
          <a:ext cx="1390649" cy="18859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1242179</xdr:colOff>
      <xdr:row>33</xdr:row>
      <xdr:rowOff>47626</xdr:rowOff>
    </xdr:from>
    <xdr:to>
      <xdr:col>3</xdr:col>
      <xdr:colOff>2581275</xdr:colOff>
      <xdr:row>43</xdr:row>
      <xdr:rowOff>104775</xdr:rowOff>
    </xdr:to>
    <xdr:pic>
      <xdr:nvPicPr>
        <xdr:cNvPr id="24" name="Picture 14" descr="https://veradelizia-opt.ru/images/new/213/_thumb1/img7098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233029" y="50663476"/>
          <a:ext cx="1339096" cy="2028824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9526</xdr:colOff>
      <xdr:row>37</xdr:row>
      <xdr:rowOff>104775</xdr:rowOff>
    </xdr:from>
    <xdr:to>
      <xdr:col>3</xdr:col>
      <xdr:colOff>1362075</xdr:colOff>
      <xdr:row>47</xdr:row>
      <xdr:rowOff>219075</xdr:rowOff>
    </xdr:to>
    <xdr:pic>
      <xdr:nvPicPr>
        <xdr:cNvPr id="25" name="Picture 15" descr="https://veradelizia-opt.ru/images/new/213/_thumb1/img7106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0376" y="51711225"/>
          <a:ext cx="1352549" cy="21431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49</xdr:row>
      <xdr:rowOff>0</xdr:rowOff>
    </xdr:from>
    <xdr:to>
      <xdr:col>3</xdr:col>
      <xdr:colOff>123825</xdr:colOff>
      <xdr:row>67</xdr:row>
      <xdr:rowOff>228599</xdr:rowOff>
    </xdr:to>
    <xdr:pic>
      <xdr:nvPicPr>
        <xdr:cNvPr id="26" name="Picture 16" descr="https://veradelizia-opt.ru/images/new/294/_thumb1/img2730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61976" y="46872525"/>
          <a:ext cx="2552699" cy="392429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1171576</xdr:colOff>
      <xdr:row>49</xdr:row>
      <xdr:rowOff>9525</xdr:rowOff>
    </xdr:from>
    <xdr:to>
      <xdr:col>4</xdr:col>
      <xdr:colOff>2287</xdr:colOff>
      <xdr:row>59</xdr:row>
      <xdr:rowOff>76200</xdr:rowOff>
    </xdr:to>
    <xdr:pic>
      <xdr:nvPicPr>
        <xdr:cNvPr id="1041" name="Picture 17" descr="https://veradelizia-opt.ru/images/new/294/_thumb1/img271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62426" y="40957500"/>
          <a:ext cx="1421511" cy="21336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76201</xdr:colOff>
      <xdr:row>53</xdr:row>
      <xdr:rowOff>114300</xdr:rowOff>
    </xdr:from>
    <xdr:to>
      <xdr:col>3</xdr:col>
      <xdr:colOff>1333501</xdr:colOff>
      <xdr:row>63</xdr:row>
      <xdr:rowOff>125006</xdr:rowOff>
    </xdr:to>
    <xdr:pic>
      <xdr:nvPicPr>
        <xdr:cNvPr id="1042" name="Picture 18" descr="https://veradelizia-opt.ru/images/new/294/_thumb1/img2718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67051" y="41929050"/>
          <a:ext cx="1257300" cy="198238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1238250</xdr:colOff>
      <xdr:row>59</xdr:row>
      <xdr:rowOff>47624</xdr:rowOff>
    </xdr:from>
    <xdr:to>
      <xdr:col>3</xdr:col>
      <xdr:colOff>2571750</xdr:colOff>
      <xdr:row>67</xdr:row>
      <xdr:rowOff>219074</xdr:rowOff>
    </xdr:to>
    <xdr:pic>
      <xdr:nvPicPr>
        <xdr:cNvPr id="1043" name="Picture 19" descr="https://veradelizia-opt.ru/images/new/294/_thumb1/img2732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29100" y="48987074"/>
          <a:ext cx="1333500" cy="180022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</xdr:colOff>
      <xdr:row>69</xdr:row>
      <xdr:rowOff>19049</xdr:rowOff>
    </xdr:from>
    <xdr:to>
      <xdr:col>3</xdr:col>
      <xdr:colOff>28575</xdr:colOff>
      <xdr:row>87</xdr:row>
      <xdr:rowOff>228600</xdr:rowOff>
    </xdr:to>
    <xdr:pic>
      <xdr:nvPicPr>
        <xdr:cNvPr id="1049" name="Picture 25" descr="https://veradelizia-opt.ru/images/new/287/_thumb1/img2829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61976" y="54921149"/>
          <a:ext cx="2457449" cy="390525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9526</xdr:colOff>
      <xdr:row>69</xdr:row>
      <xdr:rowOff>28574</xdr:rowOff>
    </xdr:from>
    <xdr:to>
      <xdr:col>3</xdr:col>
      <xdr:colOff>1314450</xdr:colOff>
      <xdr:row>78</xdr:row>
      <xdr:rowOff>57150</xdr:rowOff>
    </xdr:to>
    <xdr:pic>
      <xdr:nvPicPr>
        <xdr:cNvPr id="1050" name="Picture 26" descr="https://veradelizia-opt.ru/images/new/287/_thumb1/img2825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00376" y="57178574"/>
          <a:ext cx="1304924" cy="189547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1266825</xdr:colOff>
      <xdr:row>78</xdr:row>
      <xdr:rowOff>28574</xdr:rowOff>
    </xdr:from>
    <xdr:to>
      <xdr:col>3</xdr:col>
      <xdr:colOff>2581276</xdr:colOff>
      <xdr:row>87</xdr:row>
      <xdr:rowOff>228599</xdr:rowOff>
    </xdr:to>
    <xdr:pic>
      <xdr:nvPicPr>
        <xdr:cNvPr id="1051" name="Picture 27" descr="https://veradelizia-opt.ru/images/new/287/_thumb1/img2848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257675" y="56797574"/>
          <a:ext cx="1314451" cy="20288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1266825</xdr:colOff>
      <xdr:row>69</xdr:row>
      <xdr:rowOff>19050</xdr:rowOff>
    </xdr:from>
    <xdr:to>
      <xdr:col>4</xdr:col>
      <xdr:colOff>0</xdr:colOff>
      <xdr:row>78</xdr:row>
      <xdr:rowOff>28575</xdr:rowOff>
    </xdr:to>
    <xdr:pic>
      <xdr:nvPicPr>
        <xdr:cNvPr id="1052" name="Picture 28" descr="https://veradelizia-opt.ru/images/new/287/_thumb1/img2842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257675" y="48806100"/>
          <a:ext cx="1323975" cy="18764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25373</xdr:colOff>
      <xdr:row>78</xdr:row>
      <xdr:rowOff>38099</xdr:rowOff>
    </xdr:from>
    <xdr:to>
      <xdr:col>3</xdr:col>
      <xdr:colOff>1304925</xdr:colOff>
      <xdr:row>87</xdr:row>
      <xdr:rowOff>219075</xdr:rowOff>
    </xdr:to>
    <xdr:pic>
      <xdr:nvPicPr>
        <xdr:cNvPr id="1053" name="Picture 29" descr="https://veradelizia-opt.ru/images/new/287/_thumb1/img2842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016223" y="56807099"/>
          <a:ext cx="1279552" cy="2009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371477</xdr:colOff>
      <xdr:row>88</xdr:row>
      <xdr:rowOff>76200</xdr:rowOff>
    </xdr:from>
    <xdr:to>
      <xdr:col>3</xdr:col>
      <xdr:colOff>123825</xdr:colOff>
      <xdr:row>108</xdr:row>
      <xdr:rowOff>11936</xdr:rowOff>
    </xdr:to>
    <xdr:pic>
      <xdr:nvPicPr>
        <xdr:cNvPr id="91" name="Picture 25" descr="https://veradelizia-opt.ru/images/new/263/_thumb1/img55621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42927" y="17716500"/>
          <a:ext cx="2571748" cy="386003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54757</xdr:colOff>
      <xdr:row>88</xdr:row>
      <xdr:rowOff>66675</xdr:rowOff>
    </xdr:from>
    <xdr:to>
      <xdr:col>4</xdr:col>
      <xdr:colOff>19051</xdr:colOff>
      <xdr:row>108</xdr:row>
      <xdr:rowOff>5988</xdr:rowOff>
    </xdr:to>
    <xdr:pic>
      <xdr:nvPicPr>
        <xdr:cNvPr id="92" name="Picture 26" descr="https://veradelizia-opt.ru/images/new/263/_thumb1/img55681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045607" y="17706975"/>
          <a:ext cx="2555094" cy="386361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109</xdr:row>
      <xdr:rowOff>0</xdr:rowOff>
    </xdr:from>
    <xdr:to>
      <xdr:col>3</xdr:col>
      <xdr:colOff>442913</xdr:colOff>
      <xdr:row>128</xdr:row>
      <xdr:rowOff>9525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71500" y="105460800"/>
          <a:ext cx="2862263" cy="3848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2324101</xdr:colOff>
      <xdr:row>108</xdr:row>
      <xdr:rowOff>285750</xdr:rowOff>
    </xdr:from>
    <xdr:to>
      <xdr:col>4</xdr:col>
      <xdr:colOff>0</xdr:colOff>
      <xdr:row>128</xdr:row>
      <xdr:rowOff>19050</xdr:rowOff>
    </xdr:to>
    <xdr:pic>
      <xdr:nvPicPr>
        <xdr:cNvPr id="69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86076" y="107137200"/>
          <a:ext cx="2695574" cy="3857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1171576</xdr:colOff>
      <xdr:row>49</xdr:row>
      <xdr:rowOff>9525</xdr:rowOff>
    </xdr:from>
    <xdr:to>
      <xdr:col>4</xdr:col>
      <xdr:colOff>2287</xdr:colOff>
      <xdr:row>59</xdr:row>
      <xdr:rowOff>76200</xdr:rowOff>
    </xdr:to>
    <xdr:pic>
      <xdr:nvPicPr>
        <xdr:cNvPr id="34" name="Picture 17" descr="https://veradelizia-opt.ru/images/new/294/_thumb1/img271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162426" y="44681775"/>
          <a:ext cx="1421511" cy="2133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E129"/>
  <sheetViews>
    <sheetView tabSelected="1" topLeftCell="C1" workbookViewId="0">
      <selection activeCell="O21" sqref="O21"/>
    </sheetView>
  </sheetViews>
  <sheetFormatPr defaultRowHeight="15"/>
  <cols>
    <col min="1" max="1" width="2.5703125" customWidth="1"/>
    <col min="2" max="2" width="5.85546875" customWidth="1"/>
    <col min="3" max="3" width="36.42578125" customWidth="1"/>
    <col min="4" max="4" width="38.85546875" customWidth="1"/>
    <col min="5" max="5" width="26.140625" customWidth="1"/>
    <col min="6" max="6" width="23.7109375" style="18" customWidth="1"/>
    <col min="7" max="7" width="29.140625" style="18" customWidth="1"/>
    <col min="8" max="8" width="14.28515625" customWidth="1"/>
    <col min="9" max="9" width="19.5703125" customWidth="1"/>
    <col min="10" max="10" width="17.7109375" customWidth="1"/>
    <col min="11" max="11" width="2.140625" style="24" customWidth="1"/>
    <col min="12" max="13" width="9.140625" style="24"/>
    <col min="14" max="14" width="13" style="24" customWidth="1"/>
    <col min="15" max="31" width="9.140625" style="24"/>
  </cols>
  <sheetData>
    <row r="2" spans="2:14" ht="15.75">
      <c r="B2" s="114"/>
      <c r="C2" s="115"/>
      <c r="D2" s="108" t="s">
        <v>42</v>
      </c>
      <c r="E2" s="109"/>
      <c r="F2" s="109"/>
      <c r="G2" s="109"/>
      <c r="H2" s="109"/>
      <c r="I2" s="109"/>
      <c r="J2" s="110"/>
      <c r="L2" s="34" t="s">
        <v>10</v>
      </c>
      <c r="M2" s="35"/>
      <c r="N2" s="36"/>
    </row>
    <row r="3" spans="2:14" ht="15.75" customHeight="1">
      <c r="B3" s="116"/>
      <c r="C3" s="117"/>
      <c r="D3" s="111" t="s">
        <v>43</v>
      </c>
      <c r="E3" s="112"/>
      <c r="F3" s="112"/>
      <c r="G3" s="112"/>
      <c r="H3" s="112"/>
      <c r="I3" s="112"/>
      <c r="J3" s="113"/>
      <c r="L3" s="37">
        <f>E28+E48+E68+E88+E108+E128</f>
        <v>0</v>
      </c>
      <c r="M3" s="38"/>
      <c r="N3" s="39"/>
    </row>
    <row r="4" spans="2:14" ht="15.75" customHeight="1">
      <c r="B4" s="116"/>
      <c r="C4" s="117"/>
      <c r="D4" s="111" t="s">
        <v>44</v>
      </c>
      <c r="E4" s="112"/>
      <c r="F4" s="112"/>
      <c r="G4" s="112"/>
      <c r="H4" s="112"/>
      <c r="I4" s="112"/>
      <c r="J4" s="113"/>
      <c r="L4" s="40"/>
      <c r="M4" s="41"/>
      <c r="N4" s="42"/>
    </row>
    <row r="5" spans="2:14" ht="15.75">
      <c r="B5" s="116"/>
      <c r="C5" s="117"/>
      <c r="D5" s="111" t="s">
        <v>45</v>
      </c>
      <c r="E5" s="112"/>
      <c r="F5" s="112"/>
      <c r="G5" s="112"/>
      <c r="H5" s="112"/>
      <c r="I5" s="112"/>
      <c r="J5" s="113"/>
      <c r="L5" s="34" t="s">
        <v>11</v>
      </c>
      <c r="M5" s="35"/>
      <c r="N5" s="36"/>
    </row>
    <row r="6" spans="2:14" ht="15.75" customHeight="1">
      <c r="B6" s="116"/>
      <c r="C6" s="117"/>
      <c r="D6" s="111" t="s">
        <v>46</v>
      </c>
      <c r="E6" s="112"/>
      <c r="F6" s="112"/>
      <c r="G6" s="112"/>
      <c r="H6" s="112"/>
      <c r="I6" s="112"/>
      <c r="J6" s="113"/>
      <c r="L6" s="43">
        <f>H28+H48+H68+H88+H108+H128</f>
        <v>0</v>
      </c>
      <c r="M6" s="38"/>
      <c r="N6" s="39"/>
    </row>
    <row r="7" spans="2:14" ht="15.75" customHeight="1">
      <c r="B7" s="116"/>
      <c r="C7" s="117"/>
      <c r="D7" s="111" t="s">
        <v>47</v>
      </c>
      <c r="E7" s="112"/>
      <c r="F7" s="112"/>
      <c r="G7" s="112"/>
      <c r="H7" s="112"/>
      <c r="I7" s="112"/>
      <c r="J7" s="113"/>
      <c r="L7" s="44"/>
      <c r="M7" s="45"/>
      <c r="N7" s="46"/>
    </row>
    <row r="8" spans="2:14" ht="15.75" customHeight="1">
      <c r="B8" s="116"/>
      <c r="C8" s="117"/>
      <c r="D8" s="111" t="s">
        <v>48</v>
      </c>
      <c r="E8" s="112"/>
      <c r="F8" s="112"/>
      <c r="G8" s="112"/>
      <c r="H8" s="112"/>
      <c r="I8" s="112"/>
      <c r="J8" s="113"/>
      <c r="L8" s="44"/>
      <c r="M8" s="45"/>
      <c r="N8" s="46"/>
    </row>
    <row r="9" spans="2:14" ht="15.75" customHeight="1">
      <c r="B9" s="118"/>
      <c r="C9" s="119"/>
      <c r="D9" s="143" t="s">
        <v>49</v>
      </c>
      <c r="E9" s="144"/>
      <c r="F9" s="144"/>
      <c r="G9" s="144"/>
      <c r="H9" s="144"/>
      <c r="I9" s="144"/>
      <c r="J9" s="145"/>
      <c r="L9" s="40"/>
      <c r="M9" s="41"/>
      <c r="N9" s="42"/>
    </row>
    <row r="10" spans="2:14" ht="15.75" customHeight="1">
      <c r="B10" s="88">
        <v>6</v>
      </c>
      <c r="E10" s="7" t="s">
        <v>13</v>
      </c>
      <c r="F10" s="28" t="s">
        <v>30</v>
      </c>
      <c r="G10" s="29"/>
      <c r="H10" s="29"/>
      <c r="I10" s="29"/>
      <c r="J10" s="30"/>
    </row>
    <row r="11" spans="2:14" ht="15.75" customHeight="1">
      <c r="B11" s="89"/>
      <c r="C11" s="12"/>
      <c r="D11" s="8"/>
      <c r="E11" s="7" t="s">
        <v>12</v>
      </c>
      <c r="F11" s="31" t="s">
        <v>15</v>
      </c>
      <c r="G11" s="32"/>
      <c r="H11" s="32"/>
      <c r="I11" s="32"/>
      <c r="J11" s="33"/>
      <c r="L11" s="147"/>
      <c r="M11" s="147"/>
    </row>
    <row r="12" spans="2:14" ht="15.75" customHeight="1">
      <c r="B12" s="89"/>
      <c r="C12" s="12"/>
      <c r="D12" s="8"/>
      <c r="E12" s="1" t="s">
        <v>1</v>
      </c>
      <c r="F12" s="146" t="s">
        <v>20</v>
      </c>
      <c r="G12" s="146"/>
      <c r="H12" s="146"/>
      <c r="I12" s="146"/>
      <c r="J12" s="146"/>
      <c r="L12" s="148"/>
      <c r="M12" s="148"/>
    </row>
    <row r="13" spans="2:14" ht="15.75" customHeight="1">
      <c r="B13" s="89"/>
      <c r="C13" s="12"/>
      <c r="D13" s="8"/>
      <c r="E13" s="2" t="s">
        <v>0</v>
      </c>
      <c r="F13" s="95" t="s">
        <v>16</v>
      </c>
      <c r="G13" s="95"/>
      <c r="H13" s="95"/>
      <c r="I13" s="95"/>
      <c r="J13" s="95"/>
    </row>
    <row r="14" spans="2:14" ht="15.75" customHeight="1">
      <c r="B14" s="89"/>
      <c r="C14" s="12"/>
      <c r="D14" s="8"/>
      <c r="E14" s="17" t="s">
        <v>2</v>
      </c>
      <c r="F14" s="17" t="s">
        <v>39</v>
      </c>
      <c r="G14" s="17" t="s">
        <v>40</v>
      </c>
      <c r="H14" s="17" t="s">
        <v>3</v>
      </c>
      <c r="I14" s="17" t="s">
        <v>41</v>
      </c>
      <c r="J14" s="17" t="s">
        <v>37</v>
      </c>
    </row>
    <row r="15" spans="2:14" ht="15.75" customHeight="1">
      <c r="B15" s="89"/>
      <c r="C15" s="12"/>
      <c r="D15" s="8"/>
      <c r="E15" s="3">
        <v>42</v>
      </c>
      <c r="F15" s="3">
        <v>2</v>
      </c>
      <c r="G15" s="87">
        <f>(SUM(F15:F20))-E28</f>
        <v>12</v>
      </c>
      <c r="H15" s="3" t="s">
        <v>4</v>
      </c>
      <c r="I15" s="4">
        <v>0</v>
      </c>
      <c r="J15" s="6">
        <f>F25*I15</f>
        <v>0</v>
      </c>
    </row>
    <row r="16" spans="2:14" ht="15.75" customHeight="1">
      <c r="B16" s="89"/>
      <c r="C16" s="12"/>
      <c r="D16" s="8"/>
      <c r="E16" s="3">
        <v>44</v>
      </c>
      <c r="F16" s="3">
        <v>3</v>
      </c>
      <c r="G16" s="87"/>
      <c r="H16" s="3" t="s">
        <v>4</v>
      </c>
      <c r="I16" s="4">
        <v>0</v>
      </c>
      <c r="J16" s="6">
        <f>F25*I16</f>
        <v>0</v>
      </c>
    </row>
    <row r="17" spans="2:10" ht="15.75" customHeight="1">
      <c r="B17" s="89"/>
      <c r="C17" s="12"/>
      <c r="D17" s="8"/>
      <c r="E17" s="3">
        <v>46</v>
      </c>
      <c r="F17" s="3">
        <v>2</v>
      </c>
      <c r="G17" s="87"/>
      <c r="H17" s="3" t="s">
        <v>4</v>
      </c>
      <c r="I17" s="4">
        <v>0</v>
      </c>
      <c r="J17" s="6">
        <f>F25*I17</f>
        <v>0</v>
      </c>
    </row>
    <row r="18" spans="2:10" ht="15.75" customHeight="1">
      <c r="B18" s="89"/>
      <c r="C18" s="12"/>
      <c r="D18" s="8"/>
      <c r="E18" s="3">
        <v>48</v>
      </c>
      <c r="F18" s="3">
        <v>2</v>
      </c>
      <c r="G18" s="87"/>
      <c r="H18" s="3" t="s">
        <v>4</v>
      </c>
      <c r="I18" s="4">
        <v>0</v>
      </c>
      <c r="J18" s="6">
        <f>F25*I18</f>
        <v>0</v>
      </c>
    </row>
    <row r="19" spans="2:10" ht="15.75" customHeight="1">
      <c r="B19" s="89"/>
      <c r="C19" s="12"/>
      <c r="D19" s="8"/>
      <c r="E19" s="5">
        <v>50</v>
      </c>
      <c r="F19" s="3">
        <v>3</v>
      </c>
      <c r="G19" s="87"/>
      <c r="H19" s="3" t="s">
        <v>4</v>
      </c>
      <c r="I19" s="4">
        <v>0</v>
      </c>
      <c r="J19" s="6">
        <f>F25*I19</f>
        <v>0</v>
      </c>
    </row>
    <row r="20" spans="2:10" ht="15.75" customHeight="1">
      <c r="B20" s="89"/>
      <c r="C20" s="12"/>
      <c r="E20" s="5">
        <v>52</v>
      </c>
      <c r="F20" s="3">
        <v>0</v>
      </c>
      <c r="G20" s="87"/>
      <c r="H20" s="3" t="s">
        <v>4</v>
      </c>
      <c r="I20" s="4">
        <v>0</v>
      </c>
      <c r="J20" s="6">
        <f>F25*I20</f>
        <v>0</v>
      </c>
    </row>
    <row r="21" spans="2:10" ht="15.75" customHeight="1">
      <c r="B21" s="89"/>
      <c r="C21" s="12"/>
      <c r="E21" s="121" t="s">
        <v>5</v>
      </c>
      <c r="F21" s="134" t="s">
        <v>21</v>
      </c>
      <c r="G21" s="134"/>
      <c r="H21" s="134"/>
      <c r="I21" s="134"/>
      <c r="J21" s="134"/>
    </row>
    <row r="22" spans="2:10" ht="15.75" customHeight="1">
      <c r="B22" s="89"/>
      <c r="C22" s="12"/>
      <c r="D22" s="8"/>
      <c r="E22" s="122"/>
      <c r="F22" s="134"/>
      <c r="G22" s="134"/>
      <c r="H22" s="134"/>
      <c r="I22" s="134"/>
      <c r="J22" s="134"/>
    </row>
    <row r="23" spans="2:10" ht="15.75" customHeight="1">
      <c r="B23" s="89"/>
      <c r="C23" s="12"/>
      <c r="D23" s="8"/>
      <c r="E23" s="122"/>
      <c r="F23" s="134"/>
      <c r="G23" s="134"/>
      <c r="H23" s="134"/>
      <c r="I23" s="134"/>
      <c r="J23" s="134"/>
    </row>
    <row r="24" spans="2:10" ht="15.75" customHeight="1">
      <c r="B24" s="89"/>
      <c r="C24" s="12"/>
      <c r="D24" s="8"/>
      <c r="E24" s="123"/>
      <c r="F24" s="134"/>
      <c r="G24" s="134"/>
      <c r="H24" s="134"/>
      <c r="I24" s="134"/>
      <c r="J24" s="134"/>
    </row>
    <row r="25" spans="2:10" ht="15.75" customHeight="1">
      <c r="B25" s="89"/>
      <c r="C25" s="12"/>
      <c r="D25" s="8"/>
      <c r="E25" s="47" t="s">
        <v>6</v>
      </c>
      <c r="F25" s="81">
        <v>450</v>
      </c>
      <c r="G25" s="82"/>
      <c r="H25" s="82"/>
      <c r="I25" s="82"/>
      <c r="J25" s="83"/>
    </row>
    <row r="26" spans="2:10" ht="15.75" customHeight="1">
      <c r="B26" s="89"/>
      <c r="C26" s="12"/>
      <c r="D26" s="8"/>
      <c r="E26" s="48"/>
      <c r="F26" s="84"/>
      <c r="G26" s="85"/>
      <c r="H26" s="85"/>
      <c r="I26" s="85"/>
      <c r="J26" s="86"/>
    </row>
    <row r="27" spans="2:10" ht="15.75" customHeight="1">
      <c r="B27" s="89"/>
      <c r="C27" s="12"/>
      <c r="D27" s="8"/>
      <c r="E27" s="49" t="s">
        <v>8</v>
      </c>
      <c r="F27" s="51"/>
      <c r="G27" s="19"/>
      <c r="H27" s="49" t="s">
        <v>9</v>
      </c>
      <c r="I27" s="50"/>
      <c r="J27" s="51"/>
    </row>
    <row r="28" spans="2:10" ht="15.75" customHeight="1">
      <c r="B28" s="120"/>
      <c r="C28" s="13"/>
      <c r="D28" s="9"/>
      <c r="E28" s="107">
        <f>SUM(I15:I20)</f>
        <v>0</v>
      </c>
      <c r="F28" s="59"/>
      <c r="G28" s="20"/>
      <c r="H28" s="57">
        <f>SUM(J15:J20)</f>
        <v>0</v>
      </c>
      <c r="I28" s="58"/>
      <c r="J28" s="59"/>
    </row>
    <row r="29" spans="2:10" ht="6.95" customHeight="1">
      <c r="B29" s="14"/>
      <c r="C29" s="52"/>
      <c r="D29" s="52"/>
      <c r="E29" s="52"/>
      <c r="F29" s="52"/>
      <c r="G29" s="52"/>
      <c r="H29" s="52"/>
      <c r="I29" s="52"/>
      <c r="J29" s="53"/>
    </row>
    <row r="30" spans="2:10" ht="21">
      <c r="B30" s="88">
        <v>11</v>
      </c>
      <c r="D30" s="60"/>
      <c r="E30" s="7" t="s">
        <v>13</v>
      </c>
      <c r="F30" s="135" t="s">
        <v>17</v>
      </c>
      <c r="G30" s="135"/>
      <c r="H30" s="135"/>
      <c r="I30" s="135"/>
      <c r="J30" s="135"/>
    </row>
    <row r="31" spans="2:10" ht="15.75">
      <c r="B31" s="89"/>
      <c r="C31" s="12"/>
      <c r="D31" s="61"/>
      <c r="E31" s="7" t="s">
        <v>12</v>
      </c>
      <c r="F31" s="136" t="s">
        <v>25</v>
      </c>
      <c r="G31" s="136"/>
      <c r="H31" s="136"/>
      <c r="I31" s="136"/>
      <c r="J31" s="136"/>
    </row>
    <row r="32" spans="2:10" ht="15.75">
      <c r="B32" s="89"/>
      <c r="C32" s="12"/>
      <c r="D32" s="61"/>
      <c r="E32" s="1" t="s">
        <v>1</v>
      </c>
      <c r="F32" s="54" t="s">
        <v>18</v>
      </c>
      <c r="G32" s="54"/>
      <c r="H32" s="54"/>
      <c r="I32" s="54"/>
      <c r="J32" s="54"/>
    </row>
    <row r="33" spans="2:10" ht="15.75">
      <c r="B33" s="89"/>
      <c r="C33" s="12"/>
      <c r="D33" s="61"/>
      <c r="E33" s="2" t="s">
        <v>0</v>
      </c>
      <c r="F33" s="54" t="s">
        <v>50</v>
      </c>
      <c r="G33" s="54"/>
      <c r="H33" s="54"/>
      <c r="I33" s="54"/>
      <c r="J33" s="54"/>
    </row>
    <row r="34" spans="2:10" ht="15.75">
      <c r="B34" s="89"/>
      <c r="C34" s="12"/>
      <c r="D34" s="61"/>
      <c r="E34" s="17" t="s">
        <v>2</v>
      </c>
      <c r="F34" s="17" t="s">
        <v>39</v>
      </c>
      <c r="G34" s="17" t="s">
        <v>40</v>
      </c>
      <c r="H34" s="17" t="s">
        <v>3</v>
      </c>
      <c r="I34" s="17" t="s">
        <v>41</v>
      </c>
      <c r="J34" s="17" t="s">
        <v>37</v>
      </c>
    </row>
    <row r="35" spans="2:10" ht="15.75" customHeight="1">
      <c r="B35" s="89"/>
      <c r="C35" s="12"/>
      <c r="D35" s="61"/>
      <c r="E35" s="3">
        <v>42</v>
      </c>
      <c r="F35" s="3">
        <v>0</v>
      </c>
      <c r="G35" s="87">
        <f>(SUM(F35:F40))-E48</f>
        <v>3</v>
      </c>
      <c r="H35" s="3" t="s">
        <v>4</v>
      </c>
      <c r="I35" s="4">
        <v>0</v>
      </c>
      <c r="J35" s="6">
        <f>F45*I35</f>
        <v>0</v>
      </c>
    </row>
    <row r="36" spans="2:10" ht="15.75" customHeight="1">
      <c r="B36" s="89"/>
      <c r="C36" s="12"/>
      <c r="D36" s="61"/>
      <c r="E36" s="3">
        <v>44</v>
      </c>
      <c r="F36" s="3">
        <v>0</v>
      </c>
      <c r="G36" s="87"/>
      <c r="H36" s="3" t="s">
        <v>4</v>
      </c>
      <c r="I36" s="4">
        <v>0</v>
      </c>
      <c r="J36" s="6">
        <f>F45*I36</f>
        <v>0</v>
      </c>
    </row>
    <row r="37" spans="2:10" ht="15.75" customHeight="1">
      <c r="B37" s="89"/>
      <c r="C37" s="12"/>
      <c r="D37" s="61"/>
      <c r="E37" s="3" t="s">
        <v>51</v>
      </c>
      <c r="F37" s="3">
        <v>1</v>
      </c>
      <c r="G37" s="87"/>
      <c r="H37" s="3" t="s">
        <v>4</v>
      </c>
      <c r="I37" s="4">
        <v>0</v>
      </c>
      <c r="J37" s="6">
        <f>F45*I37</f>
        <v>0</v>
      </c>
    </row>
    <row r="38" spans="2:10" ht="15.75" customHeight="1">
      <c r="B38" s="89"/>
      <c r="C38" s="12"/>
      <c r="D38" s="61"/>
      <c r="E38" s="3">
        <v>48</v>
      </c>
      <c r="F38" s="3">
        <v>0</v>
      </c>
      <c r="G38" s="87"/>
      <c r="H38" s="3" t="s">
        <v>4</v>
      </c>
      <c r="I38" s="4">
        <v>0</v>
      </c>
      <c r="J38" s="6">
        <f>F45*I38</f>
        <v>0</v>
      </c>
    </row>
    <row r="39" spans="2:10" ht="15.75" customHeight="1">
      <c r="B39" s="89"/>
      <c r="C39" s="12"/>
      <c r="D39" s="61"/>
      <c r="E39" s="5" t="s">
        <v>52</v>
      </c>
      <c r="F39" s="3">
        <v>2</v>
      </c>
      <c r="G39" s="87"/>
      <c r="H39" s="3" t="s">
        <v>4</v>
      </c>
      <c r="I39" s="4">
        <v>0</v>
      </c>
      <c r="J39" s="6">
        <f>F45*I39</f>
        <v>0</v>
      </c>
    </row>
    <row r="40" spans="2:10" ht="15.75" customHeight="1">
      <c r="B40" s="89"/>
      <c r="C40" s="12"/>
      <c r="D40" s="61"/>
      <c r="E40" s="5">
        <v>52</v>
      </c>
      <c r="F40" s="3">
        <v>0</v>
      </c>
      <c r="G40" s="87"/>
      <c r="H40" s="3" t="s">
        <v>4</v>
      </c>
      <c r="I40" s="4">
        <v>0</v>
      </c>
      <c r="J40" s="6">
        <f>F45*I40</f>
        <v>0</v>
      </c>
    </row>
    <row r="41" spans="2:10">
      <c r="B41" s="89"/>
      <c r="C41" s="12"/>
      <c r="D41" s="61"/>
      <c r="E41" s="121" t="s">
        <v>5</v>
      </c>
      <c r="F41" s="99" t="s">
        <v>23</v>
      </c>
      <c r="G41" s="100"/>
      <c r="H41" s="100"/>
      <c r="I41" s="100"/>
      <c r="J41" s="96"/>
    </row>
    <row r="42" spans="2:10">
      <c r="B42" s="89"/>
      <c r="C42" s="12"/>
      <c r="D42" s="61"/>
      <c r="E42" s="122"/>
      <c r="F42" s="101"/>
      <c r="G42" s="102"/>
      <c r="H42" s="102"/>
      <c r="I42" s="102"/>
      <c r="J42" s="97"/>
    </row>
    <row r="43" spans="2:10">
      <c r="B43" s="89"/>
      <c r="C43" s="12"/>
      <c r="D43" s="61"/>
      <c r="E43" s="122"/>
      <c r="F43" s="101"/>
      <c r="G43" s="102"/>
      <c r="H43" s="102"/>
      <c r="I43" s="102"/>
      <c r="J43" s="97"/>
    </row>
    <row r="44" spans="2:10">
      <c r="B44" s="89"/>
      <c r="C44" s="12"/>
      <c r="D44" s="61"/>
      <c r="E44" s="123"/>
      <c r="F44" s="103"/>
      <c r="G44" s="104"/>
      <c r="H44" s="104"/>
      <c r="I44" s="104"/>
      <c r="J44" s="98"/>
    </row>
    <row r="45" spans="2:10" ht="18.75" customHeight="1">
      <c r="B45" s="89"/>
      <c r="C45" s="12"/>
      <c r="D45" s="61"/>
      <c r="E45" s="55" t="s">
        <v>6</v>
      </c>
      <c r="F45" s="81">
        <v>400</v>
      </c>
      <c r="G45" s="82"/>
      <c r="H45" s="82"/>
      <c r="I45" s="82"/>
      <c r="J45" s="83"/>
    </row>
    <row r="46" spans="2:10" ht="18.75" customHeight="1">
      <c r="B46" s="89"/>
      <c r="C46" s="12"/>
      <c r="D46" s="61"/>
      <c r="E46" s="56"/>
      <c r="F46" s="84"/>
      <c r="G46" s="85"/>
      <c r="H46" s="85"/>
      <c r="I46" s="85"/>
      <c r="J46" s="86"/>
    </row>
    <row r="47" spans="2:10">
      <c r="B47" s="89"/>
      <c r="C47" s="12"/>
      <c r="D47" s="61"/>
      <c r="E47" s="50" t="s">
        <v>8</v>
      </c>
      <c r="F47" s="51"/>
      <c r="G47" s="21"/>
      <c r="H47" s="49" t="s">
        <v>9</v>
      </c>
      <c r="I47" s="50"/>
      <c r="J47" s="51"/>
    </row>
    <row r="48" spans="2:10" ht="18.75">
      <c r="B48" s="120"/>
      <c r="C48" s="13"/>
      <c r="D48" s="62"/>
      <c r="E48" s="58">
        <f>SUM(I35:I40)</f>
        <v>0</v>
      </c>
      <c r="F48" s="59"/>
      <c r="G48" s="22"/>
      <c r="H48" s="57">
        <f>SUM(J35:J40)</f>
        <v>0</v>
      </c>
      <c r="I48" s="58"/>
      <c r="J48" s="59"/>
    </row>
    <row r="49" spans="2:10" ht="6.75" customHeight="1">
      <c r="B49" s="14"/>
      <c r="C49" s="52"/>
      <c r="D49" s="52"/>
      <c r="E49" s="52"/>
      <c r="F49" s="52"/>
      <c r="G49" s="52"/>
      <c r="H49" s="52"/>
      <c r="I49" s="52"/>
      <c r="J49" s="53"/>
    </row>
    <row r="50" spans="2:10" ht="21">
      <c r="B50" s="88">
        <v>12</v>
      </c>
      <c r="D50" s="60"/>
      <c r="E50" s="7" t="s">
        <v>13</v>
      </c>
      <c r="F50" s="63" t="s">
        <v>17</v>
      </c>
      <c r="G50" s="64"/>
      <c r="H50" s="64"/>
      <c r="I50" s="64"/>
      <c r="J50" s="65"/>
    </row>
    <row r="51" spans="2:10" ht="15.75">
      <c r="B51" s="89"/>
      <c r="C51" s="12"/>
      <c r="D51" s="61"/>
      <c r="E51" s="7" t="s">
        <v>12</v>
      </c>
      <c r="F51" s="66" t="s">
        <v>26</v>
      </c>
      <c r="G51" s="67"/>
      <c r="H51" s="67"/>
      <c r="I51" s="67"/>
      <c r="J51" s="68"/>
    </row>
    <row r="52" spans="2:10" ht="15.75">
      <c r="B52" s="89"/>
      <c r="C52" s="12"/>
      <c r="D52" s="61"/>
      <c r="E52" s="1" t="s">
        <v>1</v>
      </c>
      <c r="F52" s="69" t="s">
        <v>19</v>
      </c>
      <c r="G52" s="70"/>
      <c r="H52" s="70"/>
      <c r="I52" s="70"/>
      <c r="J52" s="71"/>
    </row>
    <row r="53" spans="2:10" ht="15.75">
      <c r="B53" s="89"/>
      <c r="C53" s="12"/>
      <c r="D53" s="61"/>
      <c r="E53" s="2" t="s">
        <v>0</v>
      </c>
      <c r="F53" s="69" t="s">
        <v>53</v>
      </c>
      <c r="G53" s="70"/>
      <c r="H53" s="70"/>
      <c r="I53" s="70"/>
      <c r="J53" s="71"/>
    </row>
    <row r="54" spans="2:10" ht="15.75">
      <c r="B54" s="89"/>
      <c r="C54" s="12"/>
      <c r="D54" s="61"/>
      <c r="E54" s="17" t="s">
        <v>2</v>
      </c>
      <c r="F54" s="17" t="s">
        <v>39</v>
      </c>
      <c r="G54" s="17" t="s">
        <v>40</v>
      </c>
      <c r="H54" s="17" t="s">
        <v>3</v>
      </c>
      <c r="I54" s="17" t="s">
        <v>41</v>
      </c>
      <c r="J54" s="17" t="s">
        <v>37</v>
      </c>
    </row>
    <row r="55" spans="2:10" ht="15.75" customHeight="1">
      <c r="B55" s="89"/>
      <c r="C55" s="12"/>
      <c r="D55" s="61"/>
      <c r="E55" s="3">
        <v>42</v>
      </c>
      <c r="F55" s="3">
        <v>0</v>
      </c>
      <c r="G55" s="25">
        <f>(SUM(F55:F60))-E68</f>
        <v>2</v>
      </c>
      <c r="H55" s="3" t="s">
        <v>4</v>
      </c>
      <c r="I55" s="4">
        <v>0</v>
      </c>
      <c r="J55" s="6">
        <f>F65*I55</f>
        <v>0</v>
      </c>
    </row>
    <row r="56" spans="2:10" ht="15.75" customHeight="1">
      <c r="B56" s="89"/>
      <c r="C56" s="12"/>
      <c r="D56" s="61"/>
      <c r="E56" s="3">
        <v>44</v>
      </c>
      <c r="F56" s="3">
        <v>1</v>
      </c>
      <c r="G56" s="26"/>
      <c r="H56" s="3" t="s">
        <v>4</v>
      </c>
      <c r="I56" s="4">
        <v>0</v>
      </c>
      <c r="J56" s="6">
        <f>F65*I56</f>
        <v>0</v>
      </c>
    </row>
    <row r="57" spans="2:10" ht="15.75" customHeight="1">
      <c r="B57" s="89"/>
      <c r="C57" s="12"/>
      <c r="D57" s="61"/>
      <c r="E57" s="3">
        <v>46</v>
      </c>
      <c r="F57" s="3">
        <v>0</v>
      </c>
      <c r="G57" s="26"/>
      <c r="H57" s="3" t="s">
        <v>4</v>
      </c>
      <c r="I57" s="4">
        <v>0</v>
      </c>
      <c r="J57" s="6">
        <f>F65*I57</f>
        <v>0</v>
      </c>
    </row>
    <row r="58" spans="2:10" ht="15.75" customHeight="1">
      <c r="B58" s="89"/>
      <c r="C58" s="12"/>
      <c r="D58" s="61"/>
      <c r="E58" s="3">
        <v>48</v>
      </c>
      <c r="F58" s="3">
        <v>0</v>
      </c>
      <c r="G58" s="26"/>
      <c r="H58" s="3" t="s">
        <v>4</v>
      </c>
      <c r="I58" s="4">
        <v>0</v>
      </c>
      <c r="J58" s="6">
        <f>F65*I58</f>
        <v>0</v>
      </c>
    </row>
    <row r="59" spans="2:10" ht="15.75" customHeight="1">
      <c r="B59" s="89"/>
      <c r="C59" s="12"/>
      <c r="D59" s="61"/>
      <c r="E59" s="5">
        <v>50</v>
      </c>
      <c r="F59" s="5">
        <v>1</v>
      </c>
      <c r="G59" s="26"/>
      <c r="H59" s="3" t="s">
        <v>4</v>
      </c>
      <c r="I59" s="4">
        <v>0</v>
      </c>
      <c r="J59" s="6">
        <f>F65*I59</f>
        <v>0</v>
      </c>
    </row>
    <row r="60" spans="2:10" ht="15.75" customHeight="1">
      <c r="B60" s="89"/>
      <c r="C60" s="12"/>
      <c r="D60" s="61"/>
      <c r="E60" s="5">
        <v>52</v>
      </c>
      <c r="F60" s="3">
        <v>0</v>
      </c>
      <c r="G60" s="27"/>
      <c r="H60" s="3" t="s">
        <v>4</v>
      </c>
      <c r="I60" s="4">
        <v>0</v>
      </c>
      <c r="J60" s="6">
        <f>F65*I60</f>
        <v>0</v>
      </c>
    </row>
    <row r="61" spans="2:10">
      <c r="B61" s="89"/>
      <c r="C61" s="12"/>
      <c r="D61" s="61"/>
      <c r="E61" s="121" t="s">
        <v>5</v>
      </c>
      <c r="F61" s="72" t="s">
        <v>22</v>
      </c>
      <c r="G61" s="73"/>
      <c r="H61" s="73"/>
      <c r="I61" s="73"/>
      <c r="J61" s="74"/>
    </row>
    <row r="62" spans="2:10">
      <c r="B62" s="89"/>
      <c r="C62" s="12"/>
      <c r="D62" s="61"/>
      <c r="E62" s="122"/>
      <c r="F62" s="75"/>
      <c r="G62" s="76"/>
      <c r="H62" s="76"/>
      <c r="I62" s="76"/>
      <c r="J62" s="77"/>
    </row>
    <row r="63" spans="2:10">
      <c r="B63" s="89"/>
      <c r="C63" s="12"/>
      <c r="D63" s="61"/>
      <c r="E63" s="122"/>
      <c r="F63" s="75"/>
      <c r="G63" s="76"/>
      <c r="H63" s="76"/>
      <c r="I63" s="76"/>
      <c r="J63" s="77"/>
    </row>
    <row r="64" spans="2:10">
      <c r="B64" s="89"/>
      <c r="C64" s="12"/>
      <c r="D64" s="61"/>
      <c r="E64" s="123"/>
      <c r="F64" s="78"/>
      <c r="G64" s="79"/>
      <c r="H64" s="79"/>
      <c r="I64" s="79"/>
      <c r="J64" s="80"/>
    </row>
    <row r="65" spans="2:10" ht="18.75" customHeight="1">
      <c r="B65" s="89"/>
      <c r="C65" s="12"/>
      <c r="D65" s="61"/>
      <c r="E65" s="55" t="s">
        <v>6</v>
      </c>
      <c r="F65" s="81">
        <v>350</v>
      </c>
      <c r="G65" s="82"/>
      <c r="H65" s="82"/>
      <c r="I65" s="82"/>
      <c r="J65" s="83"/>
    </row>
    <row r="66" spans="2:10" ht="18.75" customHeight="1">
      <c r="B66" s="89"/>
      <c r="C66" s="12"/>
      <c r="D66" s="61"/>
      <c r="E66" s="56"/>
      <c r="F66" s="84"/>
      <c r="G66" s="85"/>
      <c r="H66" s="85"/>
      <c r="I66" s="85"/>
      <c r="J66" s="86"/>
    </row>
    <row r="67" spans="2:10">
      <c r="B67" s="89"/>
      <c r="C67" s="12"/>
      <c r="D67" s="61"/>
      <c r="E67" s="50" t="s">
        <v>8</v>
      </c>
      <c r="F67" s="51"/>
      <c r="G67" s="21"/>
      <c r="H67" s="49" t="s">
        <v>9</v>
      </c>
      <c r="I67" s="50"/>
      <c r="J67" s="51"/>
    </row>
    <row r="68" spans="2:10" ht="18.75">
      <c r="B68" s="120"/>
      <c r="C68" s="13"/>
      <c r="D68" s="62"/>
      <c r="E68" s="58">
        <f>SUM(I55:I60)</f>
        <v>0</v>
      </c>
      <c r="F68" s="59"/>
      <c r="G68" s="22"/>
      <c r="H68" s="57">
        <f>SUM(J55:J60)</f>
        <v>0</v>
      </c>
      <c r="I68" s="58"/>
      <c r="J68" s="59"/>
    </row>
    <row r="69" spans="2:10" ht="6" customHeight="1">
      <c r="B69" s="14"/>
      <c r="C69" s="52"/>
      <c r="D69" s="52"/>
      <c r="E69" s="52"/>
      <c r="F69" s="52"/>
      <c r="G69" s="52"/>
      <c r="H69" s="52"/>
      <c r="I69" s="52"/>
      <c r="J69" s="53"/>
    </row>
    <row r="70" spans="2:10" ht="21">
      <c r="B70" s="88">
        <v>14</v>
      </c>
      <c r="E70" s="7" t="s">
        <v>13</v>
      </c>
      <c r="F70" s="63" t="s">
        <v>17</v>
      </c>
      <c r="G70" s="64"/>
      <c r="H70" s="64"/>
      <c r="I70" s="64"/>
      <c r="J70" s="65"/>
    </row>
    <row r="71" spans="2:10" ht="15.75">
      <c r="B71" s="89"/>
      <c r="C71" s="12"/>
      <c r="D71" s="8"/>
      <c r="E71" s="7" t="s">
        <v>12</v>
      </c>
      <c r="F71" s="66" t="s">
        <v>27</v>
      </c>
      <c r="G71" s="67"/>
      <c r="H71" s="67"/>
      <c r="I71" s="67"/>
      <c r="J71" s="68"/>
    </row>
    <row r="72" spans="2:10" ht="15.75">
      <c r="B72" s="89"/>
      <c r="C72" s="12"/>
      <c r="D72" s="8"/>
      <c r="E72" s="1" t="s">
        <v>1</v>
      </c>
      <c r="F72" s="69" t="s">
        <v>18</v>
      </c>
      <c r="G72" s="70"/>
      <c r="H72" s="70"/>
      <c r="I72" s="70"/>
      <c r="J72" s="71"/>
    </row>
    <row r="73" spans="2:10" ht="15.75">
      <c r="B73" s="89"/>
      <c r="C73" s="12"/>
      <c r="D73" s="8"/>
      <c r="E73" s="2" t="s">
        <v>0</v>
      </c>
      <c r="F73" s="69" t="s">
        <v>33</v>
      </c>
      <c r="G73" s="70"/>
      <c r="H73" s="70"/>
      <c r="I73" s="70"/>
      <c r="J73" s="71"/>
    </row>
    <row r="74" spans="2:10" ht="15.75">
      <c r="B74" s="89"/>
      <c r="C74" s="12"/>
      <c r="D74" s="8"/>
      <c r="E74" s="17" t="s">
        <v>2</v>
      </c>
      <c r="F74" s="17" t="s">
        <v>38</v>
      </c>
      <c r="G74" s="17" t="s">
        <v>40</v>
      </c>
      <c r="H74" s="17" t="s">
        <v>3</v>
      </c>
      <c r="I74" s="17" t="s">
        <v>7</v>
      </c>
      <c r="J74" s="17" t="s">
        <v>37</v>
      </c>
    </row>
    <row r="75" spans="2:10" ht="15.75">
      <c r="B75" s="89"/>
      <c r="C75" s="12"/>
      <c r="D75" s="8"/>
      <c r="E75" s="3">
        <v>42</v>
      </c>
      <c r="F75" s="3">
        <v>0</v>
      </c>
      <c r="G75" s="25">
        <f>(SUM(F75:F80))-E88</f>
        <v>3</v>
      </c>
      <c r="H75" s="3" t="s">
        <v>4</v>
      </c>
      <c r="I75" s="4">
        <v>0</v>
      </c>
      <c r="J75" s="6">
        <f>F85*I75</f>
        <v>0</v>
      </c>
    </row>
    <row r="76" spans="2:10" ht="15.75">
      <c r="B76" s="89"/>
      <c r="C76" s="12"/>
      <c r="D76" s="8"/>
      <c r="E76" s="3">
        <v>44</v>
      </c>
      <c r="F76" s="3">
        <v>2</v>
      </c>
      <c r="G76" s="26"/>
      <c r="H76" s="3" t="s">
        <v>4</v>
      </c>
      <c r="I76" s="4">
        <v>0</v>
      </c>
      <c r="J76" s="6">
        <f>F85*I76</f>
        <v>0</v>
      </c>
    </row>
    <row r="77" spans="2:10" ht="15.75">
      <c r="B77" s="89"/>
      <c r="C77" s="12"/>
      <c r="D77" s="8"/>
      <c r="E77" s="3">
        <v>46</v>
      </c>
      <c r="F77" s="3">
        <v>0</v>
      </c>
      <c r="G77" s="26"/>
      <c r="H77" s="3" t="s">
        <v>4</v>
      </c>
      <c r="I77" s="4">
        <v>0</v>
      </c>
      <c r="J77" s="6">
        <f>F85*I77</f>
        <v>0</v>
      </c>
    </row>
    <row r="78" spans="2:10" ht="15.75">
      <c r="B78" s="89"/>
      <c r="C78" s="12"/>
      <c r="D78" s="8"/>
      <c r="E78" s="3">
        <v>48</v>
      </c>
      <c r="F78" s="3">
        <v>1</v>
      </c>
      <c r="G78" s="26"/>
      <c r="H78" s="3" t="s">
        <v>4</v>
      </c>
      <c r="I78" s="4">
        <v>0</v>
      </c>
      <c r="J78" s="6">
        <f>F85*I78</f>
        <v>0</v>
      </c>
    </row>
    <row r="79" spans="2:10" ht="15.75">
      <c r="B79" s="89"/>
      <c r="C79" s="12"/>
      <c r="D79" s="8"/>
      <c r="E79" s="5">
        <v>50</v>
      </c>
      <c r="F79" s="3">
        <v>0</v>
      </c>
      <c r="G79" s="26"/>
      <c r="H79" s="3" t="s">
        <v>4</v>
      </c>
      <c r="I79" s="4">
        <v>0</v>
      </c>
      <c r="J79" s="6">
        <f>F85*I79</f>
        <v>0</v>
      </c>
    </row>
    <row r="80" spans="2:10" ht="15.75">
      <c r="B80" s="89"/>
      <c r="C80" s="12"/>
      <c r="E80" s="5">
        <v>52</v>
      </c>
      <c r="F80" s="3">
        <v>0</v>
      </c>
      <c r="G80" s="27"/>
      <c r="H80" s="3" t="s">
        <v>4</v>
      </c>
      <c r="I80" s="4">
        <v>0</v>
      </c>
      <c r="J80" s="6">
        <f>F85*I80</f>
        <v>0</v>
      </c>
    </row>
    <row r="81" spans="2:10">
      <c r="B81" s="89"/>
      <c r="C81" s="12"/>
      <c r="D81" s="8"/>
      <c r="E81" s="121" t="s">
        <v>5</v>
      </c>
      <c r="F81" s="124" t="s">
        <v>24</v>
      </c>
      <c r="G81" s="125"/>
      <c r="H81" s="125"/>
      <c r="I81" s="125"/>
      <c r="J81" s="126"/>
    </row>
    <row r="82" spans="2:10">
      <c r="B82" s="89"/>
      <c r="C82" s="12"/>
      <c r="D82" s="8"/>
      <c r="E82" s="122"/>
      <c r="F82" s="127"/>
      <c r="G82" s="128"/>
      <c r="H82" s="128"/>
      <c r="I82" s="128"/>
      <c r="J82" s="129"/>
    </row>
    <row r="83" spans="2:10">
      <c r="B83" s="89"/>
      <c r="C83" s="12"/>
      <c r="D83" s="8"/>
      <c r="E83" s="122"/>
      <c r="F83" s="127"/>
      <c r="G83" s="128"/>
      <c r="H83" s="128"/>
      <c r="I83" s="128"/>
      <c r="J83" s="129"/>
    </row>
    <row r="84" spans="2:10">
      <c r="B84" s="89"/>
      <c r="C84" s="12"/>
      <c r="D84" s="8"/>
      <c r="E84" s="123"/>
      <c r="F84" s="130"/>
      <c r="G84" s="131"/>
      <c r="H84" s="131"/>
      <c r="I84" s="131"/>
      <c r="J84" s="132"/>
    </row>
    <row r="85" spans="2:10" ht="18.75" customHeight="1">
      <c r="B85" s="89"/>
      <c r="C85" s="12"/>
      <c r="D85" s="8"/>
      <c r="E85" s="55" t="s">
        <v>6</v>
      </c>
      <c r="F85" s="81">
        <v>400</v>
      </c>
      <c r="G85" s="82"/>
      <c r="H85" s="82"/>
      <c r="I85" s="82"/>
      <c r="J85" s="83"/>
    </row>
    <row r="86" spans="2:10" ht="18.75" customHeight="1">
      <c r="B86" s="89"/>
      <c r="C86" s="12"/>
      <c r="D86" s="8"/>
      <c r="E86" s="56"/>
      <c r="F86" s="84"/>
      <c r="G86" s="85"/>
      <c r="H86" s="85"/>
      <c r="I86" s="85"/>
      <c r="J86" s="86"/>
    </row>
    <row r="87" spans="2:10">
      <c r="B87" s="89"/>
      <c r="C87" s="12"/>
      <c r="D87" s="8"/>
      <c r="E87" s="49" t="s">
        <v>8</v>
      </c>
      <c r="F87" s="51"/>
      <c r="G87" s="19"/>
      <c r="H87" s="49" t="s">
        <v>9</v>
      </c>
      <c r="I87" s="50"/>
      <c r="J87" s="51"/>
    </row>
    <row r="88" spans="2:10" ht="18.75">
      <c r="B88" s="120"/>
      <c r="C88" s="13"/>
      <c r="D88" s="9"/>
      <c r="E88" s="107">
        <f>SUM(I75:I80)</f>
        <v>0</v>
      </c>
      <c r="F88" s="59"/>
      <c r="G88" s="20"/>
      <c r="H88" s="57">
        <f>SUM(J75:J80)</f>
        <v>0</v>
      </c>
      <c r="I88" s="58"/>
      <c r="J88" s="59"/>
    </row>
    <row r="89" spans="2:10" ht="6.95" customHeight="1">
      <c r="B89" s="14"/>
      <c r="C89" s="52"/>
      <c r="D89" s="52"/>
      <c r="E89" s="52"/>
      <c r="F89" s="52"/>
      <c r="G89" s="52"/>
      <c r="H89" s="52"/>
      <c r="I89" s="52"/>
      <c r="J89" s="53"/>
    </row>
    <row r="90" spans="2:10" ht="21">
      <c r="B90" s="88">
        <v>22</v>
      </c>
      <c r="D90" s="60"/>
      <c r="E90" s="7" t="s">
        <v>13</v>
      </c>
      <c r="F90" s="28" t="s">
        <v>14</v>
      </c>
      <c r="G90" s="29"/>
      <c r="H90" s="29"/>
      <c r="I90" s="29"/>
      <c r="J90" s="30"/>
    </row>
    <row r="91" spans="2:10" ht="15.75">
      <c r="B91" s="89"/>
      <c r="C91" s="10"/>
      <c r="D91" s="61"/>
      <c r="E91" s="7" t="s">
        <v>12</v>
      </c>
      <c r="F91" s="31" t="s">
        <v>28</v>
      </c>
      <c r="G91" s="32"/>
      <c r="H91" s="32"/>
      <c r="I91" s="32"/>
      <c r="J91" s="33"/>
    </row>
    <row r="92" spans="2:10" ht="15.75">
      <c r="B92" s="89"/>
      <c r="C92" s="10"/>
      <c r="D92" s="61"/>
      <c r="E92" s="1" t="s">
        <v>1</v>
      </c>
      <c r="F92" s="137" t="s">
        <v>29</v>
      </c>
      <c r="G92" s="138"/>
      <c r="H92" s="138"/>
      <c r="I92" s="138"/>
      <c r="J92" s="139"/>
    </row>
    <row r="93" spans="2:10" ht="15.75">
      <c r="B93" s="89"/>
      <c r="C93" s="10"/>
      <c r="D93" s="61"/>
      <c r="E93" s="2" t="s">
        <v>0</v>
      </c>
      <c r="F93" s="140"/>
      <c r="G93" s="141"/>
      <c r="H93" s="141"/>
      <c r="I93" s="141"/>
      <c r="J93" s="142"/>
    </row>
    <row r="94" spans="2:10" ht="15.75">
      <c r="B94" s="89"/>
      <c r="C94" s="10"/>
      <c r="D94" s="61"/>
      <c r="E94" s="17" t="s">
        <v>2</v>
      </c>
      <c r="F94" s="17" t="s">
        <v>39</v>
      </c>
      <c r="G94" s="17" t="s">
        <v>40</v>
      </c>
      <c r="H94" s="17" t="s">
        <v>3</v>
      </c>
      <c r="I94" s="17" t="s">
        <v>41</v>
      </c>
      <c r="J94" s="17" t="s">
        <v>37</v>
      </c>
    </row>
    <row r="95" spans="2:10" ht="15.75" customHeight="1">
      <c r="B95" s="89"/>
      <c r="C95" s="10"/>
      <c r="D95" s="61"/>
      <c r="E95" s="3">
        <v>42</v>
      </c>
      <c r="F95" s="3">
        <v>2</v>
      </c>
      <c r="G95" s="25">
        <f>(SUM(F95:F100))-E108</f>
        <v>22</v>
      </c>
      <c r="H95" s="3" t="s">
        <v>4</v>
      </c>
      <c r="I95" s="4">
        <v>0</v>
      </c>
      <c r="J95" s="6">
        <f>F105*I95</f>
        <v>0</v>
      </c>
    </row>
    <row r="96" spans="2:10" ht="15.75" customHeight="1">
      <c r="B96" s="89"/>
      <c r="C96" s="10"/>
      <c r="D96" s="61"/>
      <c r="E96" s="3">
        <v>44</v>
      </c>
      <c r="F96" s="3">
        <v>4</v>
      </c>
      <c r="G96" s="26"/>
      <c r="H96" s="3" t="s">
        <v>4</v>
      </c>
      <c r="I96" s="4">
        <v>0</v>
      </c>
      <c r="J96" s="6">
        <f>F105*I96</f>
        <v>0</v>
      </c>
    </row>
    <row r="97" spans="2:10" ht="15.75" customHeight="1">
      <c r="B97" s="90"/>
      <c r="C97" s="10"/>
      <c r="D97" s="61"/>
      <c r="E97" s="3">
        <v>46</v>
      </c>
      <c r="F97" s="3">
        <v>5</v>
      </c>
      <c r="G97" s="26"/>
      <c r="H97" s="3" t="s">
        <v>4</v>
      </c>
      <c r="I97" s="4">
        <v>0</v>
      </c>
      <c r="J97" s="6">
        <f>F105*I97</f>
        <v>0</v>
      </c>
    </row>
    <row r="98" spans="2:10" ht="15.75" customHeight="1">
      <c r="B98" s="90"/>
      <c r="C98" s="10"/>
      <c r="D98" s="61"/>
      <c r="E98" s="3">
        <v>48</v>
      </c>
      <c r="F98" s="3">
        <v>5</v>
      </c>
      <c r="G98" s="26"/>
      <c r="H98" s="3" t="s">
        <v>4</v>
      </c>
      <c r="I98" s="4">
        <v>0</v>
      </c>
      <c r="J98" s="6">
        <f>F105*I98</f>
        <v>0</v>
      </c>
    </row>
    <row r="99" spans="2:10" ht="15.75" customHeight="1">
      <c r="B99" s="90"/>
      <c r="C99" s="10"/>
      <c r="D99" s="61"/>
      <c r="E99" s="5">
        <v>50</v>
      </c>
      <c r="F99" s="5">
        <v>6</v>
      </c>
      <c r="G99" s="26"/>
      <c r="H99" s="3" t="s">
        <v>4</v>
      </c>
      <c r="I99" s="4">
        <v>0</v>
      </c>
      <c r="J99" s="6">
        <f>F105*I99</f>
        <v>0</v>
      </c>
    </row>
    <row r="100" spans="2:10" ht="15.75" customHeight="1">
      <c r="B100" s="90"/>
      <c r="C100" s="10"/>
      <c r="D100" s="61"/>
      <c r="E100" s="5">
        <v>52</v>
      </c>
      <c r="F100" s="3">
        <v>0</v>
      </c>
      <c r="G100" s="27"/>
      <c r="H100" s="3" t="s">
        <v>4</v>
      </c>
      <c r="I100" s="4">
        <v>0</v>
      </c>
      <c r="J100" s="6">
        <f>F105*I100</f>
        <v>0</v>
      </c>
    </row>
    <row r="101" spans="2:10">
      <c r="B101" s="90"/>
      <c r="C101" s="10"/>
      <c r="D101" s="61"/>
      <c r="E101" s="96" t="s">
        <v>5</v>
      </c>
      <c r="F101" s="99" t="s">
        <v>34</v>
      </c>
      <c r="G101" s="100"/>
      <c r="H101" s="100"/>
      <c r="I101" s="100"/>
      <c r="J101" s="96"/>
    </row>
    <row r="102" spans="2:10">
      <c r="B102" s="90"/>
      <c r="C102" s="10"/>
      <c r="D102" s="61"/>
      <c r="E102" s="97"/>
      <c r="F102" s="101"/>
      <c r="G102" s="102"/>
      <c r="H102" s="102"/>
      <c r="I102" s="102"/>
      <c r="J102" s="97"/>
    </row>
    <row r="103" spans="2:10">
      <c r="B103" s="90"/>
      <c r="C103" s="10"/>
      <c r="D103" s="61"/>
      <c r="E103" s="97"/>
      <c r="F103" s="101"/>
      <c r="G103" s="102"/>
      <c r="H103" s="102"/>
      <c r="I103" s="102"/>
      <c r="J103" s="97"/>
    </row>
    <row r="104" spans="2:10">
      <c r="B104" s="90"/>
      <c r="C104" s="10"/>
      <c r="D104" s="61"/>
      <c r="E104" s="98"/>
      <c r="F104" s="103"/>
      <c r="G104" s="104"/>
      <c r="H104" s="104"/>
      <c r="I104" s="104"/>
      <c r="J104" s="98"/>
    </row>
    <row r="105" spans="2:10" ht="15" customHeight="1">
      <c r="B105" s="90"/>
      <c r="C105" s="10"/>
      <c r="D105" s="61"/>
      <c r="E105" s="105" t="s">
        <v>6</v>
      </c>
      <c r="F105" s="81">
        <v>350</v>
      </c>
      <c r="G105" s="82"/>
      <c r="H105" s="82"/>
      <c r="I105" s="82"/>
      <c r="J105" s="83"/>
    </row>
    <row r="106" spans="2:10" ht="15" customHeight="1">
      <c r="B106" s="90"/>
      <c r="C106" s="10"/>
      <c r="D106" s="61"/>
      <c r="E106" s="106"/>
      <c r="F106" s="84"/>
      <c r="G106" s="85"/>
      <c r="H106" s="85"/>
      <c r="I106" s="85"/>
      <c r="J106" s="86"/>
    </row>
    <row r="107" spans="2:10">
      <c r="B107" s="90"/>
      <c r="C107" s="10"/>
      <c r="D107" s="61"/>
      <c r="E107" s="49" t="s">
        <v>8</v>
      </c>
      <c r="F107" s="51"/>
      <c r="G107" s="21"/>
      <c r="H107" s="49" t="s">
        <v>9</v>
      </c>
      <c r="I107" s="50"/>
      <c r="J107" s="51"/>
    </row>
    <row r="108" spans="2:10" ht="18.75">
      <c r="B108" s="91"/>
      <c r="C108" s="16"/>
      <c r="D108" s="62"/>
      <c r="E108" s="107">
        <f>SUM(I95:I100)</f>
        <v>0</v>
      </c>
      <c r="F108" s="59"/>
      <c r="G108" s="22"/>
      <c r="H108" s="57">
        <f>SUM(J95:J100)</f>
        <v>0</v>
      </c>
      <c r="I108" s="58"/>
      <c r="J108" s="59"/>
    </row>
    <row r="109" spans="2:10" ht="6.95" customHeight="1">
      <c r="B109" s="14"/>
      <c r="C109" s="52"/>
      <c r="D109" s="52"/>
      <c r="E109" s="52"/>
      <c r="F109" s="52"/>
      <c r="G109" s="52"/>
      <c r="H109" s="52"/>
      <c r="I109" s="52"/>
      <c r="J109" s="53"/>
    </row>
    <row r="110" spans="2:10" ht="21">
      <c r="B110" s="88">
        <v>26</v>
      </c>
      <c r="C110" s="15"/>
      <c r="D110" s="11"/>
      <c r="E110" s="7" t="s">
        <v>13</v>
      </c>
      <c r="F110" s="92" t="s">
        <v>14</v>
      </c>
      <c r="G110" s="92"/>
      <c r="H110" s="92"/>
      <c r="I110" s="92"/>
      <c r="J110" s="92"/>
    </row>
    <row r="111" spans="2:10" ht="15.75">
      <c r="B111" s="89"/>
      <c r="C111" s="10"/>
      <c r="D111" s="12"/>
      <c r="E111" s="7" t="s">
        <v>12</v>
      </c>
      <c r="F111" s="93" t="s">
        <v>32</v>
      </c>
      <c r="G111" s="93"/>
      <c r="H111" s="93"/>
      <c r="I111" s="93"/>
      <c r="J111" s="93"/>
    </row>
    <row r="112" spans="2:10" ht="15.75">
      <c r="B112" s="89"/>
      <c r="C112" s="10"/>
      <c r="D112" s="12"/>
      <c r="E112" s="1" t="s">
        <v>1</v>
      </c>
      <c r="F112" s="94" t="s">
        <v>31</v>
      </c>
      <c r="G112" s="94"/>
      <c r="H112" s="94"/>
      <c r="I112" s="94"/>
      <c r="J112" s="94"/>
    </row>
    <row r="113" spans="2:10" ht="15.75">
      <c r="B113" s="89"/>
      <c r="C113" s="10"/>
      <c r="D113" s="12"/>
      <c r="E113" s="2" t="s">
        <v>0</v>
      </c>
      <c r="F113" s="95" t="s">
        <v>36</v>
      </c>
      <c r="G113" s="95"/>
      <c r="H113" s="95"/>
      <c r="I113" s="95"/>
      <c r="J113" s="95"/>
    </row>
    <row r="114" spans="2:10" ht="15.75">
      <c r="B114" s="89"/>
      <c r="C114" s="10"/>
      <c r="D114" s="12"/>
      <c r="E114" s="17" t="s">
        <v>2</v>
      </c>
      <c r="F114" s="17" t="s">
        <v>39</v>
      </c>
      <c r="G114" s="17" t="s">
        <v>40</v>
      </c>
      <c r="H114" s="17" t="s">
        <v>3</v>
      </c>
      <c r="I114" s="17" t="s">
        <v>41</v>
      </c>
      <c r="J114" s="17" t="s">
        <v>37</v>
      </c>
    </row>
    <row r="115" spans="2:10" ht="15.75" customHeight="1">
      <c r="B115" s="89"/>
      <c r="C115" s="10"/>
      <c r="D115" s="12"/>
      <c r="E115" s="3">
        <v>42</v>
      </c>
      <c r="F115" s="3">
        <v>1</v>
      </c>
      <c r="G115" s="87">
        <f>(SUM(F115:F120))-E128</f>
        <v>5</v>
      </c>
      <c r="H115" s="3" t="s">
        <v>4</v>
      </c>
      <c r="I115" s="4">
        <v>0</v>
      </c>
      <c r="J115" s="6">
        <f>F125*I115</f>
        <v>0</v>
      </c>
    </row>
    <row r="116" spans="2:10" ht="15.75" customHeight="1">
      <c r="B116" s="89"/>
      <c r="C116" s="10"/>
      <c r="D116" s="12"/>
      <c r="E116" s="3">
        <v>44</v>
      </c>
      <c r="F116" s="3">
        <v>1</v>
      </c>
      <c r="G116" s="87"/>
      <c r="H116" s="3" t="s">
        <v>4</v>
      </c>
      <c r="I116" s="4">
        <v>0</v>
      </c>
      <c r="J116" s="6">
        <f>F125*I116</f>
        <v>0</v>
      </c>
    </row>
    <row r="117" spans="2:10" ht="15.75" customHeight="1">
      <c r="B117" s="90"/>
      <c r="C117" s="10"/>
      <c r="D117" s="12"/>
      <c r="E117" s="3">
        <v>46</v>
      </c>
      <c r="F117" s="3">
        <v>1</v>
      </c>
      <c r="G117" s="87"/>
      <c r="H117" s="3" t="s">
        <v>4</v>
      </c>
      <c r="I117" s="4">
        <v>0</v>
      </c>
      <c r="J117" s="6">
        <f>F125*I117</f>
        <v>0</v>
      </c>
    </row>
    <row r="118" spans="2:10" ht="15.75" customHeight="1">
      <c r="B118" s="90"/>
      <c r="C118" s="10"/>
      <c r="D118" s="12"/>
      <c r="E118" s="3">
        <v>48</v>
      </c>
      <c r="F118" s="3">
        <v>1</v>
      </c>
      <c r="G118" s="87"/>
      <c r="H118" s="3" t="s">
        <v>4</v>
      </c>
      <c r="I118" s="4">
        <v>0</v>
      </c>
      <c r="J118" s="6">
        <f>F125*I118</f>
        <v>0</v>
      </c>
    </row>
    <row r="119" spans="2:10" ht="15.75" customHeight="1">
      <c r="B119" s="90"/>
      <c r="C119" s="10"/>
      <c r="D119" s="12"/>
      <c r="E119" s="5">
        <v>50</v>
      </c>
      <c r="F119" s="3">
        <v>1</v>
      </c>
      <c r="G119" s="87"/>
      <c r="H119" s="3" t="s">
        <v>4</v>
      </c>
      <c r="I119" s="4">
        <v>0</v>
      </c>
      <c r="J119" s="6">
        <f>F125*I119</f>
        <v>0</v>
      </c>
    </row>
    <row r="120" spans="2:10" ht="15.75" customHeight="1">
      <c r="B120" s="90"/>
      <c r="C120" s="10"/>
      <c r="D120" s="12"/>
      <c r="E120" s="5">
        <v>52</v>
      </c>
      <c r="F120" s="3">
        <v>0</v>
      </c>
      <c r="G120" s="87"/>
      <c r="H120" s="3" t="s">
        <v>4</v>
      </c>
      <c r="I120" s="4">
        <v>0</v>
      </c>
      <c r="J120" s="6">
        <f>F125*I120</f>
        <v>0</v>
      </c>
    </row>
    <row r="121" spans="2:10">
      <c r="B121" s="90"/>
      <c r="C121" s="10"/>
      <c r="D121" s="12"/>
      <c r="E121" s="96" t="s">
        <v>5</v>
      </c>
      <c r="F121" s="99" t="s">
        <v>35</v>
      </c>
      <c r="G121" s="100"/>
      <c r="H121" s="100"/>
      <c r="I121" s="100"/>
      <c r="J121" s="96"/>
    </row>
    <row r="122" spans="2:10">
      <c r="B122" s="90"/>
      <c r="C122" s="10"/>
      <c r="D122" s="12"/>
      <c r="E122" s="97"/>
      <c r="F122" s="101"/>
      <c r="G122" s="102"/>
      <c r="H122" s="102"/>
      <c r="I122" s="102"/>
      <c r="J122" s="97"/>
    </row>
    <row r="123" spans="2:10">
      <c r="B123" s="90"/>
      <c r="C123" s="10"/>
      <c r="D123" s="12"/>
      <c r="E123" s="97"/>
      <c r="F123" s="101"/>
      <c r="G123" s="102"/>
      <c r="H123" s="102"/>
      <c r="I123" s="102"/>
      <c r="J123" s="97"/>
    </row>
    <row r="124" spans="2:10">
      <c r="B124" s="90"/>
      <c r="C124" s="10"/>
      <c r="D124" s="12"/>
      <c r="E124" s="98"/>
      <c r="F124" s="103"/>
      <c r="G124" s="104"/>
      <c r="H124" s="104"/>
      <c r="I124" s="104"/>
      <c r="J124" s="98"/>
    </row>
    <row r="125" spans="2:10" ht="15" customHeight="1">
      <c r="B125" s="90"/>
      <c r="C125" s="10"/>
      <c r="D125" s="12"/>
      <c r="E125" s="105" t="s">
        <v>6</v>
      </c>
      <c r="F125" s="81">
        <v>500</v>
      </c>
      <c r="G125" s="82"/>
      <c r="H125" s="82"/>
      <c r="I125" s="82"/>
      <c r="J125" s="83"/>
    </row>
    <row r="126" spans="2:10" ht="15" customHeight="1">
      <c r="B126" s="90"/>
      <c r="C126" s="10"/>
      <c r="D126" s="12"/>
      <c r="E126" s="106"/>
      <c r="F126" s="84"/>
      <c r="G126" s="85"/>
      <c r="H126" s="85"/>
      <c r="I126" s="85"/>
      <c r="J126" s="86"/>
    </row>
    <row r="127" spans="2:10">
      <c r="B127" s="90"/>
      <c r="C127" s="10"/>
      <c r="D127" s="12"/>
      <c r="E127" s="49" t="s">
        <v>8</v>
      </c>
      <c r="F127" s="51"/>
      <c r="G127" s="21"/>
      <c r="H127" s="49" t="s">
        <v>9</v>
      </c>
      <c r="I127" s="50"/>
      <c r="J127" s="51"/>
    </row>
    <row r="128" spans="2:10" ht="18.75">
      <c r="B128" s="91"/>
      <c r="C128" s="16"/>
      <c r="D128" s="13"/>
      <c r="E128" s="107">
        <f>SUM(I115:I120)</f>
        <v>0</v>
      </c>
      <c r="F128" s="59"/>
      <c r="G128" s="22"/>
      <c r="H128" s="57">
        <f>SUM(J115:J120)</f>
        <v>0</v>
      </c>
      <c r="I128" s="58"/>
      <c r="J128" s="59"/>
    </row>
    <row r="129" spans="2:31" s="23" customFormat="1" ht="6.75" customHeight="1">
      <c r="B129" s="133"/>
      <c r="C129" s="133"/>
      <c r="D129" s="133"/>
      <c r="E129" s="133"/>
      <c r="F129" s="133"/>
      <c r="G129" s="133"/>
      <c r="H129" s="133"/>
      <c r="I129" s="133"/>
      <c r="J129" s="133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</sheetData>
  <mergeCells count="108">
    <mergeCell ref="B129:J129"/>
    <mergeCell ref="E27:F27"/>
    <mergeCell ref="H28:J28"/>
    <mergeCell ref="E21:E24"/>
    <mergeCell ref="F21:J24"/>
    <mergeCell ref="H47:J47"/>
    <mergeCell ref="H48:J48"/>
    <mergeCell ref="C49:J49"/>
    <mergeCell ref="E61:E64"/>
    <mergeCell ref="D30:D48"/>
    <mergeCell ref="E41:E44"/>
    <mergeCell ref="E45:E46"/>
    <mergeCell ref="F45:J46"/>
    <mergeCell ref="F41:J44"/>
    <mergeCell ref="E47:F47"/>
    <mergeCell ref="E48:F48"/>
    <mergeCell ref="F30:J30"/>
    <mergeCell ref="F31:J31"/>
    <mergeCell ref="F32:J32"/>
    <mergeCell ref="B90:B108"/>
    <mergeCell ref="F90:J90"/>
    <mergeCell ref="F91:J91"/>
    <mergeCell ref="F92:J92"/>
    <mergeCell ref="F93:J93"/>
    <mergeCell ref="E108:F108"/>
    <mergeCell ref="H108:J108"/>
    <mergeCell ref="D90:D108"/>
    <mergeCell ref="G95:G100"/>
    <mergeCell ref="G15:G20"/>
    <mergeCell ref="D2:J2"/>
    <mergeCell ref="D3:J3"/>
    <mergeCell ref="D4:J4"/>
    <mergeCell ref="B2:C9"/>
    <mergeCell ref="B10:B28"/>
    <mergeCell ref="B30:B48"/>
    <mergeCell ref="B50:B68"/>
    <mergeCell ref="B70:B88"/>
    <mergeCell ref="E85:E86"/>
    <mergeCell ref="H87:J87"/>
    <mergeCell ref="H88:J88"/>
    <mergeCell ref="E81:E84"/>
    <mergeCell ref="E87:F87"/>
    <mergeCell ref="E88:F88"/>
    <mergeCell ref="F85:J86"/>
    <mergeCell ref="F70:J70"/>
    <mergeCell ref="F71:J71"/>
    <mergeCell ref="F72:J72"/>
    <mergeCell ref="F81:J84"/>
    <mergeCell ref="B110:B128"/>
    <mergeCell ref="F110:J110"/>
    <mergeCell ref="F111:J111"/>
    <mergeCell ref="F112:J112"/>
    <mergeCell ref="F113:J113"/>
    <mergeCell ref="E121:E124"/>
    <mergeCell ref="F121:J124"/>
    <mergeCell ref="E125:E126"/>
    <mergeCell ref="F125:J126"/>
    <mergeCell ref="E127:F127"/>
    <mergeCell ref="H127:J127"/>
    <mergeCell ref="E128:F128"/>
    <mergeCell ref="H128:J128"/>
    <mergeCell ref="G115:G120"/>
    <mergeCell ref="C109:J109"/>
    <mergeCell ref="C89:J89"/>
    <mergeCell ref="F33:J33"/>
    <mergeCell ref="E65:E66"/>
    <mergeCell ref="H67:J67"/>
    <mergeCell ref="H68:J68"/>
    <mergeCell ref="C69:J69"/>
    <mergeCell ref="D50:D68"/>
    <mergeCell ref="F50:J50"/>
    <mergeCell ref="F51:J51"/>
    <mergeCell ref="F52:J52"/>
    <mergeCell ref="F53:J53"/>
    <mergeCell ref="F61:J64"/>
    <mergeCell ref="F65:J66"/>
    <mergeCell ref="E67:F67"/>
    <mergeCell ref="E68:F68"/>
    <mergeCell ref="G35:G40"/>
    <mergeCell ref="G55:G60"/>
    <mergeCell ref="E101:E104"/>
    <mergeCell ref="F101:J104"/>
    <mergeCell ref="E105:E106"/>
    <mergeCell ref="F105:J106"/>
    <mergeCell ref="E107:F107"/>
    <mergeCell ref="H107:J107"/>
    <mergeCell ref="G75:G80"/>
    <mergeCell ref="F10:J10"/>
    <mergeCell ref="F11:J11"/>
    <mergeCell ref="L2:N2"/>
    <mergeCell ref="L3:N4"/>
    <mergeCell ref="L5:N5"/>
    <mergeCell ref="L6:N9"/>
    <mergeCell ref="E25:E26"/>
    <mergeCell ref="H27:J27"/>
    <mergeCell ref="F73:J73"/>
    <mergeCell ref="C29:J29"/>
    <mergeCell ref="E28:F28"/>
    <mergeCell ref="F25:J26"/>
    <mergeCell ref="D5:J5"/>
    <mergeCell ref="D6:J6"/>
    <mergeCell ref="D7:J7"/>
    <mergeCell ref="D8:J8"/>
    <mergeCell ref="D9:J9"/>
    <mergeCell ref="F12:J12"/>
    <mergeCell ref="F13:J13"/>
    <mergeCell ref="L11:M11"/>
    <mergeCell ref="L12:M12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2019-01-29T08:16:57Z</dcterms:modified>
</cp:coreProperties>
</file>