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9435"/>
  </bookViews>
  <sheets>
    <sheet name="Лист1" sheetId="1" r:id="rId1"/>
    <sheet name="Лист3" sheetId="3" r:id="rId2"/>
  </sheets>
  <calcPr calcId="125725" refMode="R1C1"/>
</workbook>
</file>

<file path=xl/calcChain.xml><?xml version="1.0" encoding="utf-8"?>
<calcChain xmlns="http://schemas.openxmlformats.org/spreadsheetml/2006/main">
  <c r="E53" i="1"/>
  <c r="F53" s="1"/>
  <c r="H45"/>
  <c r="H44"/>
  <c r="H43"/>
  <c r="H42"/>
  <c r="H41"/>
  <c r="H40"/>
  <c r="H39"/>
  <c r="E200"/>
  <c r="F200" s="1"/>
  <c r="H192"/>
  <c r="H191"/>
  <c r="H190"/>
  <c r="H189"/>
  <c r="H188"/>
  <c r="H187"/>
  <c r="H186"/>
  <c r="E179"/>
  <c r="F179" s="1"/>
  <c r="H171"/>
  <c r="H170"/>
  <c r="H169"/>
  <c r="H168"/>
  <c r="H167"/>
  <c r="H166"/>
  <c r="H165"/>
  <c r="E779"/>
  <c r="F779" s="1"/>
  <c r="H771"/>
  <c r="H770"/>
  <c r="H769"/>
  <c r="H768"/>
  <c r="H767"/>
  <c r="H766"/>
  <c r="H765"/>
  <c r="E716"/>
  <c r="F716" s="1"/>
  <c r="H708"/>
  <c r="H707"/>
  <c r="H706"/>
  <c r="H705"/>
  <c r="H704"/>
  <c r="H703"/>
  <c r="H702"/>
  <c r="E842"/>
  <c r="F842" s="1"/>
  <c r="H834"/>
  <c r="H833"/>
  <c r="H832"/>
  <c r="H831"/>
  <c r="H830"/>
  <c r="H829"/>
  <c r="H828"/>
  <c r="E674"/>
  <c r="F674" s="1"/>
  <c r="H666"/>
  <c r="H665"/>
  <c r="H664"/>
  <c r="H663"/>
  <c r="H662"/>
  <c r="H661"/>
  <c r="H660"/>
  <c r="E611"/>
  <c r="F611" s="1"/>
  <c r="H603"/>
  <c r="H602"/>
  <c r="H601"/>
  <c r="H600"/>
  <c r="H599"/>
  <c r="H598"/>
  <c r="H597"/>
  <c r="E95"/>
  <c r="F95" s="1"/>
  <c r="H87"/>
  <c r="H86"/>
  <c r="H85"/>
  <c r="H84"/>
  <c r="H83"/>
  <c r="H82"/>
  <c r="H81"/>
  <c r="E74"/>
  <c r="F74" s="1"/>
  <c r="H66"/>
  <c r="H65"/>
  <c r="H64"/>
  <c r="H63"/>
  <c r="H62"/>
  <c r="H61"/>
  <c r="H60"/>
  <c r="E32"/>
  <c r="F32" s="1"/>
  <c r="H24"/>
  <c r="H23"/>
  <c r="H22"/>
  <c r="H21"/>
  <c r="H20"/>
  <c r="H19"/>
  <c r="H18"/>
  <c r="E116"/>
  <c r="F116" s="1"/>
  <c r="H108"/>
  <c r="H107"/>
  <c r="H106"/>
  <c r="H105"/>
  <c r="H104"/>
  <c r="H103"/>
  <c r="H102"/>
  <c r="E926"/>
  <c r="F926" s="1"/>
  <c r="H918"/>
  <c r="H917"/>
  <c r="H916"/>
  <c r="H915"/>
  <c r="H914"/>
  <c r="H913"/>
  <c r="H912"/>
  <c r="E905"/>
  <c r="F905" s="1"/>
  <c r="H897"/>
  <c r="H896"/>
  <c r="H895"/>
  <c r="H894"/>
  <c r="H893"/>
  <c r="H892"/>
  <c r="H891"/>
  <c r="E884"/>
  <c r="F884" s="1"/>
  <c r="H876"/>
  <c r="H875"/>
  <c r="H874"/>
  <c r="H873"/>
  <c r="H872"/>
  <c r="H871"/>
  <c r="H870"/>
  <c r="E863"/>
  <c r="F863" s="1"/>
  <c r="H855"/>
  <c r="H854"/>
  <c r="H853"/>
  <c r="H852"/>
  <c r="H851"/>
  <c r="H850"/>
  <c r="H849"/>
  <c r="E821"/>
  <c r="F821" s="1"/>
  <c r="H813"/>
  <c r="H812"/>
  <c r="H811"/>
  <c r="H810"/>
  <c r="H809"/>
  <c r="H808"/>
  <c r="H807"/>
  <c r="E800"/>
  <c r="F800" s="1"/>
  <c r="H792"/>
  <c r="H791"/>
  <c r="H790"/>
  <c r="H789"/>
  <c r="H788"/>
  <c r="H787"/>
  <c r="H786"/>
  <c r="E758" l="1"/>
  <c r="F758" s="1"/>
  <c r="H750"/>
  <c r="H749"/>
  <c r="H748"/>
  <c r="H747"/>
  <c r="H746"/>
  <c r="H745"/>
  <c r="H744"/>
  <c r="E737"/>
  <c r="F737" s="1"/>
  <c r="H729"/>
  <c r="H728"/>
  <c r="H727"/>
  <c r="H726"/>
  <c r="H725"/>
  <c r="H724"/>
  <c r="H723"/>
  <c r="E695"/>
  <c r="F695" s="1"/>
  <c r="H687"/>
  <c r="H686"/>
  <c r="H685"/>
  <c r="H684"/>
  <c r="H683"/>
  <c r="H682"/>
  <c r="H681"/>
  <c r="E653"/>
  <c r="F653" s="1"/>
  <c r="H645"/>
  <c r="H644"/>
  <c r="H643"/>
  <c r="H642"/>
  <c r="H641"/>
  <c r="H640"/>
  <c r="H639"/>
  <c r="E632"/>
  <c r="F632" s="1"/>
  <c r="H624"/>
  <c r="H623"/>
  <c r="H622"/>
  <c r="H621"/>
  <c r="H620"/>
  <c r="H619"/>
  <c r="H618"/>
  <c r="E590"/>
  <c r="F590" s="1"/>
  <c r="H582"/>
  <c r="H581"/>
  <c r="H580"/>
  <c r="H579"/>
  <c r="H578"/>
  <c r="H577"/>
  <c r="H576"/>
  <c r="E569"/>
  <c r="F569" s="1"/>
  <c r="H561"/>
  <c r="H560"/>
  <c r="H559"/>
  <c r="H558"/>
  <c r="H557"/>
  <c r="H556"/>
  <c r="H555"/>
  <c r="E548"/>
  <c r="F548" s="1"/>
  <c r="H540"/>
  <c r="H539"/>
  <c r="H538"/>
  <c r="H537"/>
  <c r="H536"/>
  <c r="H535"/>
  <c r="H534"/>
  <c r="E527"/>
  <c r="F527" s="1"/>
  <c r="H522"/>
  <c r="H521"/>
  <c r="H520"/>
  <c r="H519"/>
  <c r="H518"/>
  <c r="H517"/>
  <c r="H516"/>
  <c r="E509" l="1"/>
  <c r="F509" s="1"/>
  <c r="H501"/>
  <c r="H500"/>
  <c r="H499"/>
  <c r="H498"/>
  <c r="H497"/>
  <c r="H496"/>
  <c r="H495"/>
  <c r="E488"/>
  <c r="F488" s="1"/>
  <c r="H483"/>
  <c r="H482"/>
  <c r="H481"/>
  <c r="H480"/>
  <c r="H479"/>
  <c r="H478"/>
  <c r="H477"/>
  <c r="E470"/>
  <c r="F470" s="1"/>
  <c r="H462"/>
  <c r="H461"/>
  <c r="H460"/>
  <c r="H459"/>
  <c r="H458"/>
  <c r="H457"/>
  <c r="H456"/>
  <c r="E449"/>
  <c r="F449" s="1"/>
  <c r="H441"/>
  <c r="H440"/>
  <c r="H439"/>
  <c r="H438"/>
  <c r="H437"/>
  <c r="H436"/>
  <c r="H435"/>
  <c r="E428"/>
  <c r="F428" s="1"/>
  <c r="H420"/>
  <c r="H419"/>
  <c r="H418"/>
  <c r="H417"/>
  <c r="H416"/>
  <c r="H415"/>
  <c r="H414"/>
  <c r="E407"/>
  <c r="F407" s="1"/>
  <c r="H399"/>
  <c r="H398"/>
  <c r="H397"/>
  <c r="H396"/>
  <c r="H395"/>
  <c r="H394"/>
  <c r="H393"/>
  <c r="E386"/>
  <c r="F386" s="1"/>
  <c r="H378"/>
  <c r="H377"/>
  <c r="H376"/>
  <c r="H375"/>
  <c r="H374"/>
  <c r="H373"/>
  <c r="H372"/>
  <c r="E365"/>
  <c r="F365" s="1"/>
  <c r="H357"/>
  <c r="H356"/>
  <c r="H355"/>
  <c r="H354"/>
  <c r="H353"/>
  <c r="H352"/>
  <c r="H351"/>
  <c r="E344"/>
  <c r="F344" s="1"/>
  <c r="H336"/>
  <c r="H335"/>
  <c r="H334"/>
  <c r="H333"/>
  <c r="H332"/>
  <c r="H331"/>
  <c r="H330"/>
  <c r="E323"/>
  <c r="F323" s="1"/>
  <c r="H315"/>
  <c r="H314"/>
  <c r="H313"/>
  <c r="H312"/>
  <c r="H311"/>
  <c r="H310"/>
  <c r="H309"/>
  <c r="E302"/>
  <c r="F302" s="1"/>
  <c r="H294"/>
  <c r="H293"/>
  <c r="H292"/>
  <c r="H291"/>
  <c r="H290"/>
  <c r="H289"/>
  <c r="H288"/>
  <c r="E281"/>
  <c r="F281" s="1"/>
  <c r="H276"/>
  <c r="H275"/>
  <c r="H274"/>
  <c r="H273"/>
  <c r="H272"/>
  <c r="H271"/>
  <c r="H270"/>
  <c r="E263"/>
  <c r="F263" s="1"/>
  <c r="H255"/>
  <c r="H254"/>
  <c r="H253"/>
  <c r="H252"/>
  <c r="H251"/>
  <c r="H250"/>
  <c r="H249"/>
  <c r="E242"/>
  <c r="F242" s="1"/>
  <c r="H234"/>
  <c r="H233"/>
  <c r="H232"/>
  <c r="H231"/>
  <c r="H230"/>
  <c r="H229"/>
  <c r="H228"/>
  <c r="E221"/>
  <c r="F221" s="1"/>
  <c r="H213"/>
  <c r="H212"/>
  <c r="H211"/>
  <c r="H210"/>
  <c r="H209"/>
  <c r="H208"/>
  <c r="H207"/>
  <c r="E158"/>
  <c r="F158" s="1"/>
  <c r="H150"/>
  <c r="H149"/>
  <c r="H148"/>
  <c r="H147"/>
  <c r="H146"/>
  <c r="H145"/>
  <c r="H144"/>
  <c r="H127"/>
  <c r="H126"/>
  <c r="H124"/>
  <c r="H129"/>
  <c r="H128"/>
  <c r="H125"/>
  <c r="H123"/>
  <c r="E137"/>
  <c r="J14" l="1"/>
  <c r="F137"/>
  <c r="J18" s="1"/>
  <c r="K18" l="1"/>
  <c r="L18"/>
</calcChain>
</file>

<file path=xl/sharedStrings.xml><?xml version="1.0" encoding="utf-8"?>
<sst xmlns="http://schemas.openxmlformats.org/spreadsheetml/2006/main" count="1080" uniqueCount="169">
  <si>
    <t>Цвет</t>
  </si>
  <si>
    <t>синий</t>
  </si>
  <si>
    <t>Состав</t>
  </si>
  <si>
    <t>Размер</t>
  </si>
  <si>
    <t>Ед.измер-я</t>
  </si>
  <si>
    <t>шт</t>
  </si>
  <si>
    <t>Описание:</t>
  </si>
  <si>
    <t>Цена оптовая шт/руб</t>
  </si>
  <si>
    <t>Кол-во шт в заказе</t>
  </si>
  <si>
    <t>Сумма заказа/руб</t>
  </si>
  <si>
    <t>ОБЩЕЕ КОЛ-ВО ШТУК В  ЗАКАЗЕ</t>
  </si>
  <si>
    <t>ОБЩАЯ СУММА  ЗАКАЗА</t>
  </si>
  <si>
    <t xml:space="preserve">Артикул: </t>
  </si>
  <si>
    <t>Наименование изделия</t>
  </si>
  <si>
    <t>чёрный</t>
  </si>
  <si>
    <t>ПЛАТЬЕ</t>
  </si>
  <si>
    <t>розовый</t>
  </si>
  <si>
    <t>БРЮКИ</t>
  </si>
  <si>
    <t>ЖИЛЕТ</t>
  </si>
  <si>
    <t>55%вискоза; 40%полиэстер; 5%эластан</t>
  </si>
  <si>
    <t xml:space="preserve">Сумма руб. </t>
  </si>
  <si>
    <t>60% полиэстер; 35% вискоза; 5% эластан</t>
  </si>
  <si>
    <t>бордо</t>
  </si>
  <si>
    <t>черный</t>
  </si>
  <si>
    <t>95%полиэстер; 5%эластан</t>
  </si>
  <si>
    <t>ПАЛЬТО</t>
  </si>
  <si>
    <t>100% полиэстер</t>
  </si>
  <si>
    <t>белый с цветочным принтом</t>
  </si>
  <si>
    <t>ИП Брайнин Е.А</t>
  </si>
  <si>
    <t xml:space="preserve">Юр.адрес: 196233, г.Санкт-Петербург, Витебский пр-т,д.67, кв 162 </t>
  </si>
  <si>
    <t>ПАО "БАНК УРАЛСИБ"</t>
  </si>
  <si>
    <t>БИК 044030706</t>
  </si>
  <si>
    <t xml:space="preserve"> К/С 30101810800000000706</t>
  </si>
  <si>
    <t>Тел: +7(911) 829-29-39; (812) 655-06-82; Факс: (812) 655-06-80</t>
  </si>
  <si>
    <t>Кол-во   в заказе</t>
  </si>
  <si>
    <t>19SP-P170FLW</t>
  </si>
  <si>
    <t>100% вискоза</t>
  </si>
  <si>
    <t>цветочный принт</t>
  </si>
  <si>
    <t xml:space="preserve"> Летнее удлинённое платье, приталенного силуэта, круглая горловина, с длинным рукавом, низ рукава собран на резинку, юбка заложена в складки.</t>
  </si>
  <si>
    <t>Летнее облегчённое пальто,с цветочным принтом, прямого силуэта, без застёжки встык, с втачным рукавом, без воротника, круглый вырез по горловине, карманы в боковых рельефах.</t>
  </si>
  <si>
    <t>Платье-рубашка, в стиле сафари,  полуприлегающего силуэта с длинным, втачным рукавом на манжете.  Изделие дополняет воротник стойка,  застежка на планке по переду на блузочные пуговицы. Длинный пояс с металлическими полукольцами.</t>
  </si>
  <si>
    <t>19SP-S010FLW</t>
  </si>
  <si>
    <t>Летнее удлинённое платье-сарафан, приталенного силуэта, круглая  горловина, без рукавов, изделие на подкладке, юбка заложена в складки.</t>
  </si>
  <si>
    <t>50% хлопок; 50% полиэстер</t>
  </si>
  <si>
    <t>Платье из ткани с добавлением люрекса в стиле спорт-шик, с капюшоном, приталенного силуэта, втачной   длинный рукав, декорирован светоотражающей лентой , рукав  на манжете, изделие имеет накладной карман типа кенгуру.</t>
  </si>
  <si>
    <t>19SP-P176ROS</t>
  </si>
  <si>
    <t>бежевый с цветочным принтом</t>
  </si>
  <si>
    <t>Платье из ткани с добавлением люрекса в стиле спорт-шик, с капюшоном, свободного силуэта, втачной  длинный рукав, декорирован замшевой рюшей, рукав  на манжете, изделие имеет карманы в боковом шве.</t>
  </si>
  <si>
    <t>19SP-P175SEA</t>
  </si>
  <si>
    <t>50% вискоза; 45% полиэстер; 5% эластан</t>
  </si>
  <si>
    <t>19SP-P172RED</t>
  </si>
  <si>
    <t>50%вискоза; 45%полиэстер; 5%эластан</t>
  </si>
  <si>
    <t>Трикотажное платье, лёгкий стрейч,в стиле спорт-шик,  приталенного силуэта,вырез горловины лодочка , втачной короткий рукав выполнен из искусственной замши, по бокам изделия замшевая вставка  декорированная  светоотражающей  лентой.</t>
  </si>
  <si>
    <t xml:space="preserve">Трикотажное платье, лёгкий стрейч,  приталенного силуэта,вырез горловины лодочка , втачной короткий рукав выполнен из искусственной замши,изделие имеет накладные карманы из искусственной замши. </t>
  </si>
  <si>
    <t xml:space="preserve"> Брюки зауженные к низу, на поясе, застёжка спереди, боковые карманы.</t>
  </si>
  <si>
    <t xml:space="preserve">Трикотажное платье, лёгкий стрейч,  приталенного силуэта,вырез горловины лодочка , втачной короткий рукав , карманы изделия декорированы атласной тесьмой. </t>
  </si>
  <si>
    <t>ПЛАТЬЕ-САРАФАН</t>
  </si>
  <si>
    <t>19SP-P174SEA</t>
  </si>
  <si>
    <t>95% хлопок; 5% эластан</t>
  </si>
  <si>
    <t>Джинсовое  платье, лёгкий стрейч, приталенного силуэта, отрезное по линии талии , низ трапеция, втачной  короткий рукав, декорировано контрастной отстрочкой , изделие имеет боковые карманы, застёжка сбоку.</t>
  </si>
  <si>
    <t>95%полиэстер; 5% эластан</t>
  </si>
  <si>
    <t>бордовый</t>
  </si>
  <si>
    <t>серый-фуксия</t>
  </si>
  <si>
    <t>серый меланж</t>
  </si>
  <si>
    <t>19SP-Z004 SEA</t>
  </si>
  <si>
    <t>19SP-P147BLK</t>
  </si>
  <si>
    <t>19SP-C004 FLV</t>
  </si>
  <si>
    <t> 19SP-P173BRD</t>
  </si>
  <si>
    <t> Замшевое платье, лёгкий стрейч, приталенного силуэта, отрезное по линии талии , низ трапеция, втачной   рукав ¾ ,  застёжка сзади.</t>
  </si>
  <si>
    <t>19SP-P171RED</t>
  </si>
  <si>
    <t>50% вискоза; 50% полиэстер</t>
  </si>
  <si>
    <t>красное</t>
  </si>
  <si>
    <t>Платье-туника, свободного силуэта, верх изделия  покрой кимоно, круглая горловина с планкой на золотых пуговицах , короткий спущенный рукав, собрано в резинку по линии талии , декорируется поясом.</t>
  </si>
  <si>
    <t>19SP-P169ROS</t>
  </si>
  <si>
    <t>19SP-P169 GRY</t>
  </si>
  <si>
    <t>серый</t>
  </si>
  <si>
    <t xml:space="preserve"> Замшевое платье, лёгкий стрейч, приталенного силуэта, отрезное по линии талии , низ трапеция, втачной короткий рукав, декорировано контрастной отстрочкой , изделие имеет боковые карманы, застёжка сбоку.</t>
  </si>
  <si>
    <t xml:space="preserve"> Футболка , полуприлегающего силуэта, спущенное плечо, круглый вырез горловины, перед изделия украшен принтом-аппликацией из пайеток .</t>
  </si>
  <si>
    <t>ФУТБОЛКА</t>
  </si>
  <si>
    <t>19SP-T012BLU</t>
  </si>
  <si>
    <t>100% хлопок</t>
  </si>
  <si>
    <t>голубой</t>
  </si>
  <si>
    <t>19SP-T012ROS</t>
  </si>
  <si>
    <t>БЛУЗА</t>
  </si>
  <si>
    <t>19SP-B019MOL</t>
  </si>
  <si>
    <t>молочный</t>
  </si>
  <si>
    <t>80% полиэстер; 20% вискоза</t>
  </si>
  <si>
    <t>Блуза свободного силуэта, , V- образный вырез, рукав длинный , высокий манжет декорирован завязками.</t>
  </si>
  <si>
    <t>фуксия</t>
  </si>
  <si>
    <t>19SP-B019FKS</t>
  </si>
  <si>
    <t>Блуза свободного силуэта, , V- образный вырез, стойка воротник переходящая в бант, рукав длинный , высокий манжет на пуговицах </t>
  </si>
  <si>
    <t>19SP-B018SEA</t>
  </si>
  <si>
    <t>19SP-P009BLU</t>
  </si>
  <si>
    <t>80%полиэстер; 20%вискоза</t>
  </si>
  <si>
    <t>Блуза свободного силуэта, , V- образный вырез, стойка воротник, рукав свободный 3/4 на узком манжете, застёжка на планку на пуговицах. </t>
  </si>
  <si>
    <t>СВИТШОТ</t>
  </si>
  <si>
    <t>Свитшот из ткани с добавлением люрекса в стиле спорт-шик, с капюшоном, свободного силуэта, рукав реглан декорирован светоотражающей лентой, на манжете.</t>
  </si>
  <si>
    <r>
      <rPr>
        <sz val="7"/>
        <color theme="1"/>
        <rFont val="Times New Roman"/>
        <family val="1"/>
        <charset val="204"/>
      </rPr>
      <t xml:space="preserve"> </t>
    </r>
    <r>
      <rPr>
        <sz val="11"/>
        <color theme="1"/>
        <rFont val="Calibri"/>
        <family val="2"/>
        <charset val="204"/>
        <scheme val="minor"/>
      </rPr>
      <t>Брюки на резинке  из ткани с добавлением люрекса в стиле спорт-шик, прямого кроя, декорирован лампасами из светоотражающей ленты, с боковыми карманами.</t>
    </r>
  </si>
  <si>
    <t>ДЖЕМПЕР</t>
  </si>
  <si>
    <t>19SP-T008BLK</t>
  </si>
  <si>
    <t>72% полиэстер; 23% вискоза; 5% эластан</t>
  </si>
  <si>
    <t>Тонкий трикотажный джемпер, свободного силуэта, мягкая  стойка воротник, рукав укороченный кимоно, перед изделия украшен принтом-аппликацией из пайеток</t>
  </si>
  <si>
    <t>19SP-D001BLK</t>
  </si>
  <si>
    <t>Пиджак приталенного силуэта, с втачным рукавом, двубортный, на подкладке.</t>
  </si>
  <si>
    <t>19SP-G014GRY</t>
  </si>
  <si>
    <t>Жилет на запах, с V-образным вырезом, боковые карманы оформлены в рамку, изделие дополнено поясом с пряжкой.</t>
  </si>
  <si>
    <t>серые</t>
  </si>
  <si>
    <t>19SP-Z007GRY</t>
  </si>
  <si>
    <t>Брюки классические , на поясе, застёжка спереди, боковые карманы</t>
  </si>
  <si>
    <t>19SP-G014JEANS</t>
  </si>
  <si>
    <t>19SP-Z007BLK</t>
  </si>
  <si>
    <t>95% полиэстер; 5% эластан</t>
  </si>
  <si>
    <t>19SP-Z008BLK</t>
  </si>
  <si>
    <t>чёрные</t>
  </si>
  <si>
    <t>Широкие брюки с высокой талией. Изделие дополнено поясом завязывающимся на бант. По бокам изделия имеются внутренние карманы.</t>
  </si>
  <si>
    <t>Брюки  с завышенной талией. Изделие дополнено поясом, который </t>
  </si>
  <si>
    <t>19SP-Z004BLK</t>
  </si>
  <si>
    <t>38% полиэстер; 30% шерсть; 30 вискоза; 2% эластан</t>
  </si>
  <si>
    <t>70%полиэстер; 30%шерсть</t>
  </si>
  <si>
    <t>Облегчённое весеннее пальто, однобортное, застёжка по центру на кнопках, без подкладки, прямого силуэта, с капюшоном, крой рукава кимоно, декорировано накладными карманами.</t>
  </si>
  <si>
    <t>19SP-015JEANS</t>
  </si>
  <si>
    <t> 95%хлопок; 5%эластан</t>
  </si>
  <si>
    <t>Джинсовое пальто, прямого силуэта, с втачным рукавом без воротника, круглый вырез по горловине, застёжка встык на молнии, накладные карманы, декорированные металлическими люверсами с завязками.</t>
  </si>
  <si>
    <t>19SP-F015ROS</t>
  </si>
  <si>
    <t>95% полиэстер 5%эластан</t>
  </si>
  <si>
    <t>Замшевое пальто, прямого силуэта, с втачным рукавом без воротника, круглый вырез по горловине, застёжка встык на молнии, боковые карманы в рельефах изделия.</t>
  </si>
  <si>
    <t>ЮБКА</t>
  </si>
  <si>
    <t>19SP-U106BLK</t>
  </si>
  <si>
    <t>95% полиэстер; 5%эластан</t>
  </si>
  <si>
    <t>Юбка классического силуэта, без пояса, с ассиметричным вырезом, застёжка сзади.</t>
  </si>
  <si>
    <t>19SP-U015BLK</t>
  </si>
  <si>
    <t>чёрная</t>
  </si>
  <si>
    <t>Юбка классическая карандаш без пояса, лёгкий стрейч, сзади шлица, застёжка сзади</t>
  </si>
  <si>
    <t>19SP-U017BLK</t>
  </si>
  <si>
    <t>Юбка классического силуэта, без пояса, с центральным швом переходящим в разрез</t>
  </si>
  <si>
    <t xml:space="preserve">Трикотажное платье, лёгкий стрейч,  приталенного силуэта,вырез горловины лодочка , втачной короткий рукав 3/4 , карманы изделия декорированы атласной тесьмой. </t>
  </si>
  <si>
    <t>19SP-P115 SEA</t>
  </si>
  <si>
    <t>19SP-P115ROS</t>
  </si>
  <si>
    <t>черничный</t>
  </si>
  <si>
    <t>19SP-P167SEA</t>
  </si>
  <si>
    <t>19SP-F012 PSK</t>
  </si>
  <si>
    <t xml:space="preserve">19SP-P111BRD </t>
  </si>
  <si>
    <t>розовый меланж</t>
  </si>
  <si>
    <t>19SP-B018ROS</t>
  </si>
  <si>
    <t>19SP-P177 GRY</t>
  </si>
  <si>
    <t>19SP-J003ROS</t>
  </si>
  <si>
    <t>19SP-Z005ROS</t>
  </si>
  <si>
    <t>в наличии песочный</t>
  </si>
  <si>
    <r>
      <t>Трикотажное платье, лёгкий стрейч,</t>
    </r>
    <r>
      <rPr>
        <b/>
        <sz val="11"/>
        <color rgb="FFFF0000"/>
        <rFont val="Calibri"/>
        <family val="2"/>
        <charset val="204"/>
        <scheme val="minor"/>
      </rPr>
      <t xml:space="preserve"> фактура ткани мелкие ячейки</t>
    </r>
    <r>
      <rPr>
        <sz val="11"/>
        <color theme="1"/>
        <rFont val="Calibri"/>
        <family val="2"/>
        <charset val="204"/>
        <scheme val="minor"/>
      </rPr>
      <t xml:space="preserve">,  приталенного силуэта,вырез горловины лодочка , втачной короткий рукав </t>
    </r>
  </si>
  <si>
    <r>
      <t xml:space="preserve">Трикотажное платье, лёгкий стрейч, </t>
    </r>
    <r>
      <rPr>
        <b/>
        <sz val="11"/>
        <color rgb="FFFF0000"/>
        <rFont val="Calibri"/>
        <family val="2"/>
        <charset val="204"/>
        <scheme val="minor"/>
      </rPr>
      <t>фактура ткани крупные ячейки,</t>
    </r>
    <r>
      <rPr>
        <sz val="11"/>
        <color theme="1"/>
        <rFont val="Calibri"/>
        <family val="2"/>
        <charset val="204"/>
        <scheme val="minor"/>
      </rPr>
      <t xml:space="preserve">  приталенного силуэта,вырез горловины лодочка , втачной короткий рукав </t>
    </r>
  </si>
  <si>
    <r>
      <t xml:space="preserve">19SP-P166SEA </t>
    </r>
    <r>
      <rPr>
        <b/>
        <sz val="12"/>
        <color rgb="FFFF0000"/>
        <rFont val="Calibri"/>
        <family val="2"/>
        <charset val="204"/>
        <scheme val="minor"/>
      </rPr>
      <t>(2)</t>
    </r>
  </si>
  <si>
    <r>
      <t xml:space="preserve">19SP-P166SEA </t>
    </r>
    <r>
      <rPr>
        <b/>
        <sz val="12"/>
        <color rgb="FFFF0000"/>
        <rFont val="Calibri"/>
        <family val="2"/>
        <charset val="204"/>
        <scheme val="minor"/>
      </rPr>
      <t>(1)</t>
    </r>
  </si>
  <si>
    <t>19SP-F012 МОL</t>
  </si>
  <si>
    <t>ПРАЙС №1.  ПО ЖЕЛАНИЮ, ВОЗМОЖЕН ЗАКАЗ БОЛЬШИХ РАЗМЕРОВ</t>
  </si>
  <si>
    <t>Почтовый адрес: 196084, г. Санкт-Петербург, ул. Заставская,д 33, корп 2, пом.2.207</t>
  </si>
  <si>
    <t>Р/С 40802810822120000247</t>
  </si>
  <si>
    <t>https://veradelizia-opt.ru</t>
  </si>
  <si>
    <t>+7 (911) 829-29-39 Отдел оптовых продаж</t>
  </si>
  <si>
    <t>email: ratmanova-veradelizia@yandex.ru</t>
  </si>
  <si>
    <t>+7 (804) 333-77-65 - бесплатный звонок по России</t>
  </si>
  <si>
    <t>Ратманова Валерия</t>
  </si>
  <si>
    <t>при 3% скидке</t>
  </si>
  <si>
    <t>при 5% скидке</t>
  </si>
  <si>
    <t>Без скидки</t>
  </si>
  <si>
    <t>БОНУСНАЯ СИСТЕМА СКИДОК:</t>
  </si>
  <si>
    <t xml:space="preserve">При покупке </t>
  </si>
  <si>
    <r>
      <t xml:space="preserve">от 50-100 тыс. рублей- </t>
    </r>
    <r>
      <rPr>
        <sz val="14"/>
        <color rgb="FFFF0000"/>
        <rFont val="Calibri"/>
        <family val="2"/>
        <charset val="204"/>
        <scheme val="minor"/>
      </rPr>
      <t>скидка 3%</t>
    </r>
  </si>
  <si>
    <r>
      <t>Свыше 100.000 рублей -</t>
    </r>
    <r>
      <rPr>
        <sz val="14"/>
        <color rgb="FFFF0000"/>
        <rFont val="Calibri"/>
        <family val="2"/>
        <charset val="204"/>
        <scheme val="minor"/>
      </rPr>
      <t>скидка 5%</t>
    </r>
  </si>
  <si>
    <t>ПИДЖАК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</si>
</sst>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20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rgb="FF555555"/>
      <name val="Arial"/>
      <family val="2"/>
      <charset val="204"/>
    </font>
    <font>
      <sz val="10"/>
      <name val="Arial"/>
      <family val="2"/>
      <charset val="204"/>
    </font>
    <font>
      <sz val="7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2"/>
      <color rgb="FF555555"/>
      <name val="Calibri"/>
      <family val="2"/>
      <charset val="204"/>
      <scheme val="minor"/>
    </font>
    <font>
      <b/>
      <sz val="14"/>
      <color rgb="FF555555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4" xfId="0" applyBorder="1" applyAlignment="1"/>
    <xf numFmtId="0" fontId="0" fillId="0" borderId="3" xfId="0" applyBorder="1"/>
    <xf numFmtId="0" fontId="0" fillId="0" borderId="6" xfId="0" applyBorder="1"/>
    <xf numFmtId="0" fontId="0" fillId="0" borderId="8" xfId="0" applyBorder="1"/>
    <xf numFmtId="0" fontId="0" fillId="0" borderId="9" xfId="0" applyBorder="1" applyAlignment="1"/>
    <xf numFmtId="0" fontId="0" fillId="0" borderId="15" xfId="0" applyBorder="1" applyAlignment="1"/>
    <xf numFmtId="0" fontId="0" fillId="0" borderId="12" xfId="0" applyBorder="1" applyAlignment="1"/>
    <xf numFmtId="0" fontId="11" fillId="2" borderId="1" xfId="0" applyFont="1" applyFill="1" applyBorder="1" applyAlignment="1">
      <alignment horizontal="center" vertical="center"/>
    </xf>
    <xf numFmtId="0" fontId="0" fillId="0" borderId="11" xfId="0" applyBorder="1" applyAlignment="1"/>
    <xf numFmtId="0" fontId="0" fillId="0" borderId="10" xfId="0" applyBorder="1" applyAlignment="1"/>
    <xf numFmtId="0" fontId="0" fillId="0" borderId="0" xfId="0" applyAlignment="1"/>
    <xf numFmtId="0" fontId="7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0" xfId="0" applyFont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1" fillId="3" borderId="2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0" fillId="2" borderId="0" xfId="0" applyFill="1" applyBorder="1" applyAlignment="1"/>
    <xf numFmtId="0" fontId="0" fillId="2" borderId="15" xfId="0" applyFill="1" applyBorder="1" applyAlignment="1"/>
    <xf numFmtId="0" fontId="9" fillId="2" borderId="2" xfId="0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2" fillId="0" borderId="0" xfId="0" applyFont="1"/>
    <xf numFmtId="0" fontId="12" fillId="3" borderId="1" xfId="0" applyFont="1" applyFill="1" applyBorder="1" applyAlignment="1"/>
    <xf numFmtId="0" fontId="0" fillId="3" borderId="0" xfId="0" applyFill="1"/>
    <xf numFmtId="0" fontId="0" fillId="0" borderId="2" xfId="0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0" fillId="0" borderId="7" xfId="0" applyBorder="1" applyAlignment="1"/>
    <xf numFmtId="0" fontId="0" fillId="0" borderId="0" xfId="0" applyBorder="1" applyAlignment="1"/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2" fillId="2" borderId="15" xfId="0" applyFont="1" applyFill="1" applyBorder="1" applyAlignment="1"/>
    <xf numFmtId="0" fontId="2" fillId="2" borderId="11" xfId="0" applyFont="1" applyFill="1" applyBorder="1" applyAlignment="1"/>
    <xf numFmtId="0" fontId="2" fillId="2" borderId="12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1" fillId="0" borderId="5" xfId="0" applyFont="1" applyBorder="1" applyAlignment="1">
      <alignment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9" fontId="16" fillId="0" borderId="1" xfId="0" applyNumberFormat="1" applyFont="1" applyBorder="1" applyAlignment="1">
      <alignment horizontal="center"/>
    </xf>
    <xf numFmtId="0" fontId="0" fillId="0" borderId="0" xfId="0" applyBorder="1"/>
    <xf numFmtId="0" fontId="23" fillId="0" borderId="0" xfId="0" applyFont="1" applyBorder="1" applyAlignment="1">
      <alignment wrapText="1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/>
    </xf>
    <xf numFmtId="3" fontId="22" fillId="0" borderId="4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/>
    </xf>
    <xf numFmtId="3" fontId="22" fillId="0" borderId="5" xfId="0" applyNumberFormat="1" applyFont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7" fillId="3" borderId="14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0" fillId="0" borderId="7" xfId="0" applyBorder="1" applyAlignment="1">
      <alignment horizontal="justify" vertical="center"/>
    </xf>
    <xf numFmtId="0" fontId="0" fillId="0" borderId="8" xfId="0" applyBorder="1" applyAlignment="1">
      <alignment horizontal="justify" vertical="center"/>
    </xf>
    <xf numFmtId="0" fontId="0" fillId="0" borderId="9" xfId="0" applyBorder="1" applyAlignment="1">
      <alignment horizontal="justify" vertical="center"/>
    </xf>
    <xf numFmtId="0" fontId="0" fillId="0" borderId="14" xfId="0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15" xfId="0" applyBorder="1" applyAlignment="1">
      <alignment horizontal="justify" vertical="center"/>
    </xf>
    <xf numFmtId="0" fontId="0" fillId="0" borderId="10" xfId="0" applyBorder="1" applyAlignment="1">
      <alignment horizontal="justify" vertical="center"/>
    </xf>
    <xf numFmtId="0" fontId="0" fillId="0" borderId="11" xfId="0" applyBorder="1" applyAlignment="1">
      <alignment horizontal="justify" vertical="center"/>
    </xf>
    <xf numFmtId="0" fontId="0" fillId="0" borderId="12" xfId="0" applyBorder="1" applyAlignment="1">
      <alignment horizontal="justify" vertical="center"/>
    </xf>
    <xf numFmtId="0" fontId="10" fillId="3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7" fillId="3" borderId="8" xfId="0" applyNumberFormat="1" applyFont="1" applyFill="1" applyBorder="1" applyAlignment="1">
      <alignment horizontal="center" vertical="center"/>
    </xf>
    <xf numFmtId="4" fontId="7" fillId="3" borderId="9" xfId="0" applyNumberFormat="1" applyFont="1" applyFill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/>
    </xf>
    <xf numFmtId="4" fontId="7" fillId="3" borderId="1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0" borderId="7" xfId="0" applyFont="1" applyBorder="1" applyAlignment="1">
      <alignment horizontal="justify" vertical="center"/>
    </xf>
    <xf numFmtId="0" fontId="12" fillId="0" borderId="8" xfId="0" applyFont="1" applyBorder="1" applyAlignment="1">
      <alignment horizontal="justify" vertical="center"/>
    </xf>
    <xf numFmtId="0" fontId="12" fillId="0" borderId="9" xfId="0" applyFont="1" applyBorder="1" applyAlignment="1">
      <alignment horizontal="justify" vertical="center"/>
    </xf>
    <xf numFmtId="0" fontId="12" fillId="0" borderId="14" xfId="0" applyFont="1" applyBorder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2" fillId="0" borderId="15" xfId="0" applyFont="1" applyBorder="1" applyAlignment="1">
      <alignment horizontal="justify" vertical="center"/>
    </xf>
    <xf numFmtId="0" fontId="12" fillId="0" borderId="10" xfId="0" applyFont="1" applyBorder="1" applyAlignment="1">
      <alignment horizontal="justify" vertical="center"/>
    </xf>
    <xf numFmtId="0" fontId="12" fillId="0" borderId="11" xfId="0" applyFont="1" applyBorder="1" applyAlignment="1">
      <alignment horizontal="justify" vertical="center"/>
    </xf>
    <xf numFmtId="0" fontId="12" fillId="0" borderId="12" xfId="0" applyFont="1" applyBorder="1" applyAlignment="1">
      <alignment horizontal="justify" vertical="center"/>
    </xf>
    <xf numFmtId="0" fontId="10" fillId="0" borderId="2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4" fontId="7" fillId="0" borderId="8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0" fillId="3" borderId="14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13" fillId="0" borderId="8" xfId="0" applyFont="1" applyBorder="1" applyAlignment="1">
      <alignment horizontal="justify" vertical="center"/>
    </xf>
    <xf numFmtId="0" fontId="13" fillId="0" borderId="9" xfId="0" applyFont="1" applyBorder="1" applyAlignment="1">
      <alignment horizontal="justify" vertical="center"/>
    </xf>
    <xf numFmtId="0" fontId="13" fillId="0" borderId="14" xfId="0" applyFont="1" applyBorder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3" fillId="0" borderId="15" xfId="0" applyFont="1" applyBorder="1" applyAlignment="1">
      <alignment horizontal="justify" vertical="center"/>
    </xf>
    <xf numFmtId="0" fontId="13" fillId="0" borderId="10" xfId="0" applyFont="1" applyBorder="1" applyAlignment="1">
      <alignment horizontal="justify" vertical="center"/>
    </xf>
    <xf numFmtId="0" fontId="13" fillId="0" borderId="11" xfId="0" applyFont="1" applyBorder="1" applyAlignment="1">
      <alignment horizontal="justify" vertical="center"/>
    </xf>
    <xf numFmtId="0" fontId="13" fillId="0" borderId="12" xfId="0" applyFont="1" applyBorder="1" applyAlignment="1">
      <alignment horizontal="justify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justify" vertical="top" wrapText="1"/>
    </xf>
    <xf numFmtId="0" fontId="12" fillId="0" borderId="8" xfId="0" applyFont="1" applyBorder="1" applyAlignment="1">
      <alignment horizontal="justify" vertical="top" wrapText="1"/>
    </xf>
    <xf numFmtId="0" fontId="12" fillId="0" borderId="9" xfId="0" applyFont="1" applyBorder="1" applyAlignment="1">
      <alignment horizontal="justify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justify" vertical="center" wrapText="1"/>
    </xf>
    <xf numFmtId="0" fontId="12" fillId="0" borderId="14" xfId="0" applyFont="1" applyBorder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12" fillId="0" borderId="15" xfId="0" applyFont="1" applyBorder="1" applyAlignment="1">
      <alignment horizontal="justify" vertical="center" wrapText="1"/>
    </xf>
    <xf numFmtId="0" fontId="12" fillId="0" borderId="10" xfId="0" applyFont="1" applyBorder="1" applyAlignment="1">
      <alignment horizontal="justify" vertical="center" wrapText="1"/>
    </xf>
    <xf numFmtId="0" fontId="12" fillId="0" borderId="11" xfId="0" applyFont="1" applyBorder="1" applyAlignment="1">
      <alignment horizontal="justify" vertical="center" wrapText="1"/>
    </xf>
    <xf numFmtId="0" fontId="12" fillId="0" borderId="12" xfId="0" applyFont="1" applyBorder="1" applyAlignment="1">
      <alignment horizontal="justify" vertical="center" wrapText="1"/>
    </xf>
    <xf numFmtId="4" fontId="9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10" fillId="3" borderId="2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0" fillId="3" borderId="7" xfId="0" applyFill="1" applyBorder="1" applyAlignment="1">
      <alignment horizontal="justify" vertical="center"/>
    </xf>
    <xf numFmtId="0" fontId="0" fillId="3" borderId="8" xfId="0" applyFill="1" applyBorder="1" applyAlignment="1">
      <alignment horizontal="justify" vertical="center"/>
    </xf>
    <xf numFmtId="0" fontId="0" fillId="3" borderId="9" xfId="0" applyFill="1" applyBorder="1" applyAlignment="1">
      <alignment horizontal="justify" vertical="center"/>
    </xf>
    <xf numFmtId="0" fontId="0" fillId="3" borderId="14" xfId="0" applyFill="1" applyBorder="1" applyAlignment="1">
      <alignment horizontal="justify" vertical="center"/>
    </xf>
    <xf numFmtId="0" fontId="0" fillId="3" borderId="0" xfId="0" applyFill="1" applyAlignment="1">
      <alignment horizontal="justify" vertical="center"/>
    </xf>
    <xf numFmtId="0" fontId="0" fillId="3" borderId="15" xfId="0" applyFill="1" applyBorder="1" applyAlignment="1">
      <alignment horizontal="justify" vertical="center"/>
    </xf>
    <xf numFmtId="0" fontId="0" fillId="3" borderId="10" xfId="0" applyFill="1" applyBorder="1" applyAlignment="1">
      <alignment horizontal="justify" vertical="center"/>
    </xf>
    <xf numFmtId="0" fontId="0" fillId="3" borderId="11" xfId="0" applyFill="1" applyBorder="1" applyAlignment="1">
      <alignment horizontal="justify" vertical="center"/>
    </xf>
    <xf numFmtId="0" fontId="0" fillId="3" borderId="12" xfId="0" applyFill="1" applyBorder="1" applyAlignment="1">
      <alignment horizontal="justify" vertic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10" fillId="3" borderId="5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justify" vertical="center"/>
    </xf>
    <xf numFmtId="0" fontId="12" fillId="3" borderId="6" xfId="0" applyFont="1" applyFill="1" applyBorder="1" applyAlignment="1">
      <alignment horizontal="justify" vertical="center"/>
    </xf>
    <xf numFmtId="0" fontId="12" fillId="3" borderId="3" xfId="0" applyFont="1" applyFill="1" applyBorder="1" applyAlignment="1">
      <alignment horizontal="justify" vertical="center"/>
    </xf>
    <xf numFmtId="0" fontId="12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8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pn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Relationship Id="rId94" Type="http://schemas.openxmlformats.org/officeDocument/2006/relationships/image" Target="../media/image9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390526</xdr:colOff>
      <xdr:row>1</xdr:row>
      <xdr:rowOff>152400</xdr:rowOff>
    </xdr:from>
    <xdr:to>
      <xdr:col>2</xdr:col>
      <xdr:colOff>2171700</xdr:colOff>
      <xdr:row>7</xdr:row>
      <xdr:rowOff>108614</xdr:rowOff>
    </xdr:to>
    <xdr:pic>
      <xdr:nvPicPr>
        <xdr:cNvPr id="1025" name="Picture 1" descr="ÐÐµÐ½ÑÐºÐ°Ñ Ð¾Ð´ÐµÐ¶Ð´Ð° Vera Deliz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1" y="342900"/>
          <a:ext cx="1781174" cy="127066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9526</xdr:colOff>
      <xdr:row>117</xdr:row>
      <xdr:rowOff>9526</xdr:rowOff>
    </xdr:from>
    <xdr:to>
      <xdr:col>3</xdr:col>
      <xdr:colOff>260031</xdr:colOff>
      <xdr:row>136</xdr:row>
      <xdr:rowOff>190501</xdr:rowOff>
    </xdr:to>
    <xdr:pic>
      <xdr:nvPicPr>
        <xdr:cNvPr id="16" name="Picture 1" descr="https://veradelizia-opt.ru/images/new/128/_thumb1/img1524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1" y="1800226"/>
          <a:ext cx="2679380" cy="39814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2362199</xdr:colOff>
      <xdr:row>137</xdr:row>
      <xdr:rowOff>66675</xdr:rowOff>
    </xdr:from>
    <xdr:to>
      <xdr:col>3</xdr:col>
      <xdr:colOff>2587623</xdr:colOff>
      <xdr:row>158</xdr:row>
      <xdr:rowOff>0</xdr:rowOff>
    </xdr:to>
    <xdr:pic>
      <xdr:nvPicPr>
        <xdr:cNvPr id="114" name="Picture 2" descr="ÐÐ»Ð°ÑÑÐµ ÑÑÐ¸ÐºÐ¾ÑÐ°Ð¶Ð½Ð¾Ðµ 17S-P101SEA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24174" y="22202775"/>
          <a:ext cx="2654299" cy="40195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19050</xdr:colOff>
      <xdr:row>138</xdr:row>
      <xdr:rowOff>0</xdr:rowOff>
    </xdr:from>
    <xdr:to>
      <xdr:col>3</xdr:col>
      <xdr:colOff>257176</xdr:colOff>
      <xdr:row>158</xdr:row>
      <xdr:rowOff>2504</xdr:rowOff>
    </xdr:to>
    <xdr:pic>
      <xdr:nvPicPr>
        <xdr:cNvPr id="66" name="Picture 3" descr="https://veradelizia-opt.ru/images/new/109/_thumb1/img1490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81025" y="22221825"/>
          <a:ext cx="2667001" cy="400300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2375060</xdr:colOff>
      <xdr:row>117</xdr:row>
      <xdr:rowOff>9524</xdr:rowOff>
    </xdr:from>
    <xdr:to>
      <xdr:col>4</xdr:col>
      <xdr:colOff>9525</xdr:colOff>
      <xdr:row>136</xdr:row>
      <xdr:rowOff>192747</xdr:rowOff>
    </xdr:to>
    <xdr:pic>
      <xdr:nvPicPr>
        <xdr:cNvPr id="68" name="Picture 5" descr="https://veradelizia-opt.ru/images/new/128/_thumb1/img1544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937035" y="1800224"/>
          <a:ext cx="2654140" cy="398369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200</xdr:row>
      <xdr:rowOff>85724</xdr:rowOff>
    </xdr:from>
    <xdr:to>
      <xdr:col>3</xdr:col>
      <xdr:colOff>236459</xdr:colOff>
      <xdr:row>221</xdr:row>
      <xdr:rowOff>0</xdr:rowOff>
    </xdr:to>
    <xdr:pic>
      <xdr:nvPicPr>
        <xdr:cNvPr id="97" name="Picture 9" descr="https://veradelizia-opt.ru/images/new/353/_thumb1/36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61975" y="14049374"/>
          <a:ext cx="2665334" cy="400050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2349614</xdr:colOff>
      <xdr:row>201</xdr:row>
      <xdr:rowOff>9524</xdr:rowOff>
    </xdr:from>
    <xdr:to>
      <xdr:col>3</xdr:col>
      <xdr:colOff>2581274</xdr:colOff>
      <xdr:row>221</xdr:row>
      <xdr:rowOff>2322</xdr:rowOff>
    </xdr:to>
    <xdr:pic>
      <xdr:nvPicPr>
        <xdr:cNvPr id="99" name="Picture 11" descr="https://veradelizia-opt.ru/images/new/353/_thumb3/41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911589" y="14058899"/>
          <a:ext cx="2660535" cy="399329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222</xdr:row>
      <xdr:rowOff>0</xdr:rowOff>
    </xdr:from>
    <xdr:to>
      <xdr:col>3</xdr:col>
      <xdr:colOff>249150</xdr:colOff>
      <xdr:row>242</xdr:row>
      <xdr:rowOff>19050</xdr:rowOff>
    </xdr:to>
    <xdr:pic>
      <xdr:nvPicPr>
        <xdr:cNvPr id="103" name="Picture 15" descr="https://veradelizia-opt.ru/images/new/363/_thumb1/11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61975" y="22221825"/>
          <a:ext cx="2678025" cy="40195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2360688</xdr:colOff>
      <xdr:row>221</xdr:row>
      <xdr:rowOff>85724</xdr:rowOff>
    </xdr:from>
    <xdr:to>
      <xdr:col>4</xdr:col>
      <xdr:colOff>0</xdr:colOff>
      <xdr:row>242</xdr:row>
      <xdr:rowOff>19050</xdr:rowOff>
    </xdr:to>
    <xdr:pic>
      <xdr:nvPicPr>
        <xdr:cNvPr id="104" name="Picture 16" descr="https://veradelizia-opt.ru/images/new/363/_thumb1/117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922663" y="22221824"/>
          <a:ext cx="2658987" cy="401955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1688641</xdr:colOff>
      <xdr:row>231</xdr:row>
      <xdr:rowOff>9525</xdr:rowOff>
    </xdr:from>
    <xdr:to>
      <xdr:col>3</xdr:col>
      <xdr:colOff>733426</xdr:colOff>
      <xdr:row>242</xdr:row>
      <xdr:rowOff>19049</xdr:rowOff>
    </xdr:to>
    <xdr:pic>
      <xdr:nvPicPr>
        <xdr:cNvPr id="10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50616" y="24031575"/>
          <a:ext cx="1473660" cy="22097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</xdr:colOff>
      <xdr:row>264</xdr:row>
      <xdr:rowOff>0</xdr:rowOff>
    </xdr:from>
    <xdr:to>
      <xdr:col>3</xdr:col>
      <xdr:colOff>304800</xdr:colOff>
      <xdr:row>281</xdr:row>
      <xdr:rowOff>26375</xdr:rowOff>
    </xdr:to>
    <xdr:pic>
      <xdr:nvPicPr>
        <xdr:cNvPr id="7" name="Picture 1" descr="https://veradelizia-opt.ru/images/new/404/_thumb1/pt6a2484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61976" y="38566725"/>
          <a:ext cx="2733674" cy="41030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2294667</xdr:colOff>
      <xdr:row>263</xdr:row>
      <xdr:rowOff>66675</xdr:rowOff>
    </xdr:from>
    <xdr:to>
      <xdr:col>4</xdr:col>
      <xdr:colOff>19049</xdr:colOff>
      <xdr:row>281</xdr:row>
      <xdr:rowOff>19050</xdr:rowOff>
    </xdr:to>
    <xdr:pic>
      <xdr:nvPicPr>
        <xdr:cNvPr id="8" name="Picture 2" descr="https://veradelizia-opt.ru/images/new/404/_thumb3/pt6a2485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856642" y="38547675"/>
          <a:ext cx="2744057" cy="41148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243</xdr:row>
      <xdr:rowOff>0</xdr:rowOff>
    </xdr:from>
    <xdr:to>
      <xdr:col>3</xdr:col>
      <xdr:colOff>238125</xdr:colOff>
      <xdr:row>263</xdr:row>
      <xdr:rowOff>2502</xdr:rowOff>
    </xdr:to>
    <xdr:pic>
      <xdr:nvPicPr>
        <xdr:cNvPr id="9" name="Picture 3" descr="https://veradelizia-opt.ru/images/new/399/_thumb1/pt6a2578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61975" y="30394275"/>
          <a:ext cx="2667000" cy="400300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2333625</xdr:colOff>
      <xdr:row>242</xdr:row>
      <xdr:rowOff>75895</xdr:rowOff>
    </xdr:from>
    <xdr:to>
      <xdr:col>3</xdr:col>
      <xdr:colOff>2586931</xdr:colOff>
      <xdr:row>263</xdr:row>
      <xdr:rowOff>15455</xdr:rowOff>
    </xdr:to>
    <xdr:pic>
      <xdr:nvPicPr>
        <xdr:cNvPr id="10" name="Picture 4" descr="https://veradelizia-opt.ru/images/new/399/_thumb3/pt6a2577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895600" y="30384445"/>
          <a:ext cx="2682181" cy="402578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390524</xdr:colOff>
      <xdr:row>282</xdr:row>
      <xdr:rowOff>9525</xdr:rowOff>
    </xdr:from>
    <xdr:to>
      <xdr:col>3</xdr:col>
      <xdr:colOff>258015</xdr:colOff>
      <xdr:row>302</xdr:row>
      <xdr:rowOff>0</xdr:rowOff>
    </xdr:to>
    <xdr:pic>
      <xdr:nvPicPr>
        <xdr:cNvPr id="11" name="Picture 5" descr="https://veradelizia-opt.ru/images/new/403/_thumb3/pt6a2465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61974" y="46824900"/>
          <a:ext cx="2686891" cy="40671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303</xdr:row>
      <xdr:rowOff>0</xdr:rowOff>
    </xdr:from>
    <xdr:to>
      <xdr:col>3</xdr:col>
      <xdr:colOff>266700</xdr:colOff>
      <xdr:row>323</xdr:row>
      <xdr:rowOff>0</xdr:rowOff>
    </xdr:to>
    <xdr:pic>
      <xdr:nvPicPr>
        <xdr:cNvPr id="1030" name="Picture 6" descr="https://veradelizia-opt.ru/images/new/400/_thumb1/pt6a2567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61975" y="50977800"/>
          <a:ext cx="2695575" cy="40767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2349602</xdr:colOff>
      <xdr:row>303</xdr:row>
      <xdr:rowOff>9524</xdr:rowOff>
    </xdr:from>
    <xdr:to>
      <xdr:col>4</xdr:col>
      <xdr:colOff>9525</xdr:colOff>
      <xdr:row>323</xdr:row>
      <xdr:rowOff>14070</xdr:rowOff>
    </xdr:to>
    <xdr:pic>
      <xdr:nvPicPr>
        <xdr:cNvPr id="1031" name="Picture 7" descr="https://veradelizia-opt.ru/images/new/400/_thumb3/pt6a2569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911577" y="50987324"/>
          <a:ext cx="2679598" cy="408124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</xdr:colOff>
      <xdr:row>323</xdr:row>
      <xdr:rowOff>85724</xdr:rowOff>
    </xdr:from>
    <xdr:to>
      <xdr:col>3</xdr:col>
      <xdr:colOff>266700</xdr:colOff>
      <xdr:row>343</xdr:row>
      <xdr:rowOff>228599</xdr:rowOff>
    </xdr:to>
    <xdr:pic>
      <xdr:nvPicPr>
        <xdr:cNvPr id="1032" name="Picture 8" descr="https://veradelizia-opt.ru/images/new/398/_thumb1/pt6a2548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61976" y="51053999"/>
          <a:ext cx="2695574" cy="40671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2328958</xdr:colOff>
      <xdr:row>324</xdr:row>
      <xdr:rowOff>9524</xdr:rowOff>
    </xdr:from>
    <xdr:to>
      <xdr:col>4</xdr:col>
      <xdr:colOff>0</xdr:colOff>
      <xdr:row>343</xdr:row>
      <xdr:rowOff>238124</xdr:rowOff>
    </xdr:to>
    <xdr:pic>
      <xdr:nvPicPr>
        <xdr:cNvPr id="1033" name="Picture 9" descr="https://veradelizia-opt.ru/images/new/398/_thumb3/pt6a2553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890933" y="51063524"/>
          <a:ext cx="2690717" cy="40671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1609725</xdr:colOff>
      <xdr:row>336</xdr:row>
      <xdr:rowOff>114302</xdr:rowOff>
    </xdr:from>
    <xdr:to>
      <xdr:col>3</xdr:col>
      <xdr:colOff>2568874</xdr:colOff>
      <xdr:row>343</xdr:row>
      <xdr:rowOff>180976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600575" y="53635277"/>
          <a:ext cx="959149" cy="14382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0</xdr:colOff>
      <xdr:row>345</xdr:row>
      <xdr:rowOff>0</xdr:rowOff>
    </xdr:from>
    <xdr:to>
      <xdr:col>3</xdr:col>
      <xdr:colOff>264366</xdr:colOff>
      <xdr:row>365</xdr:row>
      <xdr:rowOff>0</xdr:rowOff>
    </xdr:to>
    <xdr:pic>
      <xdr:nvPicPr>
        <xdr:cNvPr id="1035" name="Picture 11" descr="https://veradelizia-opt.ru/images/new/397/_thumb3/pt6a2541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61975" y="55216425"/>
          <a:ext cx="2693241" cy="40386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2314574</xdr:colOff>
      <xdr:row>344</xdr:row>
      <xdr:rowOff>76200</xdr:rowOff>
    </xdr:from>
    <xdr:to>
      <xdr:col>3</xdr:col>
      <xdr:colOff>2578940</xdr:colOff>
      <xdr:row>365</xdr:row>
      <xdr:rowOff>9525</xdr:rowOff>
    </xdr:to>
    <xdr:pic>
      <xdr:nvPicPr>
        <xdr:cNvPr id="1036" name="Picture 12" descr="https://veradelizia-opt.ru/images/new/397/_thumb3/pt6a2536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876549" y="55206900"/>
          <a:ext cx="2693241" cy="40576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366</xdr:row>
      <xdr:rowOff>0</xdr:rowOff>
    </xdr:from>
    <xdr:to>
      <xdr:col>3</xdr:col>
      <xdr:colOff>266700</xdr:colOff>
      <xdr:row>386</xdr:row>
      <xdr:rowOff>7291</xdr:rowOff>
    </xdr:to>
    <xdr:pic>
      <xdr:nvPicPr>
        <xdr:cNvPr id="1037" name="Picture 13" descr="https://veradelizia-opt.ru/images/new/393/_thumb1/pt6a2509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61975" y="59312175"/>
          <a:ext cx="2695575" cy="404589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2332786</xdr:colOff>
      <xdr:row>366</xdr:row>
      <xdr:rowOff>9524</xdr:rowOff>
    </xdr:from>
    <xdr:to>
      <xdr:col>4</xdr:col>
      <xdr:colOff>1</xdr:colOff>
      <xdr:row>386</xdr:row>
      <xdr:rowOff>0</xdr:rowOff>
    </xdr:to>
    <xdr:pic>
      <xdr:nvPicPr>
        <xdr:cNvPr id="1038" name="Picture 14" descr="https://veradelizia-opt.ru/images/new/393/_thumb3/pt6a2513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894761" y="59350274"/>
          <a:ext cx="2686890" cy="402907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</xdr:colOff>
      <xdr:row>387</xdr:row>
      <xdr:rowOff>0</xdr:rowOff>
    </xdr:from>
    <xdr:to>
      <xdr:col>3</xdr:col>
      <xdr:colOff>266700</xdr:colOff>
      <xdr:row>407</xdr:row>
      <xdr:rowOff>7290</xdr:rowOff>
    </xdr:to>
    <xdr:pic>
      <xdr:nvPicPr>
        <xdr:cNvPr id="1039" name="Picture 15" descr="https://veradelizia-opt.ru/images/new/396/_thumb1/pt6a2528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61976" y="63407925"/>
          <a:ext cx="2695574" cy="40458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2333626</xdr:colOff>
      <xdr:row>387</xdr:row>
      <xdr:rowOff>0</xdr:rowOff>
    </xdr:from>
    <xdr:to>
      <xdr:col>3</xdr:col>
      <xdr:colOff>2581275</xdr:colOff>
      <xdr:row>407</xdr:row>
      <xdr:rowOff>0</xdr:rowOff>
    </xdr:to>
    <xdr:pic>
      <xdr:nvPicPr>
        <xdr:cNvPr id="1040" name="Picture 16" descr="https://veradelizia-opt.ru/images/new/396/_thumb3/pt6a2531.jp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895601" y="63407925"/>
          <a:ext cx="2676524" cy="40386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381000</xdr:colOff>
      <xdr:row>408</xdr:row>
      <xdr:rowOff>9525</xdr:rowOff>
    </xdr:from>
    <xdr:to>
      <xdr:col>3</xdr:col>
      <xdr:colOff>269865</xdr:colOff>
      <xdr:row>427</xdr:row>
      <xdr:rowOff>235888</xdr:rowOff>
    </xdr:to>
    <xdr:pic>
      <xdr:nvPicPr>
        <xdr:cNvPr id="2" name="Picture 1" descr="https://veradelizia-opt.ru/images/new/395/_thumb1/pt6a2525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52450" y="67598925"/>
          <a:ext cx="2708265" cy="406493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2295538</xdr:colOff>
      <xdr:row>408</xdr:row>
      <xdr:rowOff>9525</xdr:rowOff>
    </xdr:from>
    <xdr:to>
      <xdr:col>3</xdr:col>
      <xdr:colOff>2576418</xdr:colOff>
      <xdr:row>428</xdr:row>
      <xdr:rowOff>0</xdr:rowOff>
    </xdr:to>
    <xdr:pic>
      <xdr:nvPicPr>
        <xdr:cNvPr id="12" name="Picture 2" descr="https://veradelizia-opt.ru/images/new/395/_thumb1/pt6a2527.jp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857513" y="67598925"/>
          <a:ext cx="2709755" cy="40671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429</xdr:row>
      <xdr:rowOff>28574</xdr:rowOff>
    </xdr:from>
    <xdr:to>
      <xdr:col>3</xdr:col>
      <xdr:colOff>261842</xdr:colOff>
      <xdr:row>449</xdr:row>
      <xdr:rowOff>19049</xdr:rowOff>
    </xdr:to>
    <xdr:pic>
      <xdr:nvPicPr>
        <xdr:cNvPr id="1027" name="Picture 3" descr="https://veradelizia-opt.ru/images/new/394/_thumb1/pt6a2514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61975" y="71780399"/>
          <a:ext cx="2690717" cy="40671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2333625</xdr:colOff>
      <xdr:row>429</xdr:row>
      <xdr:rowOff>28575</xdr:rowOff>
    </xdr:from>
    <xdr:to>
      <xdr:col>4</xdr:col>
      <xdr:colOff>4667</xdr:colOff>
      <xdr:row>449</xdr:row>
      <xdr:rowOff>9525</xdr:rowOff>
    </xdr:to>
    <xdr:pic>
      <xdr:nvPicPr>
        <xdr:cNvPr id="13" name="Picture 4" descr="https://veradelizia-opt.ru/images/new/394/_thumb1/pt6a2517.jpg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895600" y="71780400"/>
          <a:ext cx="2690717" cy="40576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1543051</xdr:colOff>
      <xdr:row>441</xdr:row>
      <xdr:rowOff>47625</xdr:rowOff>
    </xdr:from>
    <xdr:to>
      <xdr:col>3</xdr:col>
      <xdr:colOff>2571750</xdr:colOff>
      <xdr:row>448</xdr:row>
      <xdr:rowOff>220038</xdr:rowOff>
    </xdr:to>
    <xdr:pic>
      <xdr:nvPicPr>
        <xdr:cNvPr id="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533901" y="74266425"/>
          <a:ext cx="1028699" cy="15440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390524</xdr:colOff>
      <xdr:row>450</xdr:row>
      <xdr:rowOff>0</xdr:rowOff>
    </xdr:from>
    <xdr:to>
      <xdr:col>3</xdr:col>
      <xdr:colOff>312610</xdr:colOff>
      <xdr:row>470</xdr:row>
      <xdr:rowOff>9524</xdr:rowOff>
    </xdr:to>
    <xdr:pic>
      <xdr:nvPicPr>
        <xdr:cNvPr id="15" name="Picture 6" descr="https://veradelizia-opt.ru/images/new/392/_thumb1/pt6a2504.jpg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61974" y="75914250"/>
          <a:ext cx="2741486" cy="408622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2276474</xdr:colOff>
      <xdr:row>449</xdr:row>
      <xdr:rowOff>66675</xdr:rowOff>
    </xdr:from>
    <xdr:to>
      <xdr:col>3</xdr:col>
      <xdr:colOff>2589085</xdr:colOff>
      <xdr:row>470</xdr:row>
      <xdr:rowOff>19050</xdr:rowOff>
    </xdr:to>
    <xdr:pic>
      <xdr:nvPicPr>
        <xdr:cNvPr id="17" name="Picture 7" descr="https://veradelizia-opt.ru/images/new/392/_thumb1/pt6a2499.jpg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838449" y="75895200"/>
          <a:ext cx="2741486" cy="41148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28574</xdr:colOff>
      <xdr:row>462</xdr:row>
      <xdr:rowOff>57327</xdr:rowOff>
    </xdr:from>
    <xdr:to>
      <xdr:col>2</xdr:col>
      <xdr:colOff>1031129</xdr:colOff>
      <xdr:row>469</xdr:row>
      <xdr:rowOff>190500</xdr:rowOff>
    </xdr:to>
    <xdr:pic>
      <xdr:nvPicPr>
        <xdr:cNvPr id="1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90549" y="78438552"/>
          <a:ext cx="1002555" cy="15047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0</xdr:colOff>
      <xdr:row>471</xdr:row>
      <xdr:rowOff>0</xdr:rowOff>
    </xdr:from>
    <xdr:to>
      <xdr:col>3</xdr:col>
      <xdr:colOff>274535</xdr:colOff>
      <xdr:row>488</xdr:row>
      <xdr:rowOff>19050</xdr:rowOff>
    </xdr:to>
    <xdr:pic>
      <xdr:nvPicPr>
        <xdr:cNvPr id="19" name="Picture 9" descr="https://veradelizia-opt.ru/images/new/391/_thumb1/pt6a2451.jpg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61975" y="80076675"/>
          <a:ext cx="2703410" cy="40576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2295525</xdr:colOff>
      <xdr:row>471</xdr:row>
      <xdr:rowOff>19051</xdr:rowOff>
    </xdr:from>
    <xdr:to>
      <xdr:col>3</xdr:col>
      <xdr:colOff>2562225</xdr:colOff>
      <xdr:row>488</xdr:row>
      <xdr:rowOff>22551</xdr:rowOff>
    </xdr:to>
    <xdr:pic>
      <xdr:nvPicPr>
        <xdr:cNvPr id="20" name="Picture 10" descr="https://veradelizia-opt.ru/images/new/391/_thumb3/pt6a2456.jp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857500" y="80095726"/>
          <a:ext cx="2695575" cy="40421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488</xdr:row>
      <xdr:rowOff>85724</xdr:rowOff>
    </xdr:from>
    <xdr:to>
      <xdr:col>3</xdr:col>
      <xdr:colOff>295275</xdr:colOff>
      <xdr:row>509</xdr:row>
      <xdr:rowOff>47624</xdr:rowOff>
    </xdr:to>
    <xdr:pic>
      <xdr:nvPicPr>
        <xdr:cNvPr id="23" name="Picture 14" descr="ÐÐ»Ð°ÑÑÐµ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561975" y="84200999"/>
          <a:ext cx="2724150" cy="40862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2324100</xdr:colOff>
      <xdr:row>489</xdr:row>
      <xdr:rowOff>9524</xdr:rowOff>
    </xdr:from>
    <xdr:to>
      <xdr:col>4</xdr:col>
      <xdr:colOff>191</xdr:colOff>
      <xdr:row>509</xdr:row>
      <xdr:rowOff>38099</xdr:rowOff>
    </xdr:to>
    <xdr:pic>
      <xdr:nvPicPr>
        <xdr:cNvPr id="24" name="Picture 15" descr="https://veradelizia-opt.ru/images/new/390/_thumb1/pt6a2446.jpg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886075" y="84210524"/>
          <a:ext cx="2695766" cy="40671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509</xdr:row>
      <xdr:rowOff>85724</xdr:rowOff>
    </xdr:from>
    <xdr:to>
      <xdr:col>3</xdr:col>
      <xdr:colOff>269875</xdr:colOff>
      <xdr:row>527</xdr:row>
      <xdr:rowOff>9524</xdr:rowOff>
    </xdr:to>
    <xdr:pic>
      <xdr:nvPicPr>
        <xdr:cNvPr id="25" name="Picture 16" descr="Ð¤ÑÑÐ±Ð¾Ð»ÐºÐ°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561975" y="88325324"/>
          <a:ext cx="2698750" cy="40481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2324100</xdr:colOff>
      <xdr:row>510</xdr:row>
      <xdr:rowOff>0</xdr:rowOff>
    </xdr:from>
    <xdr:to>
      <xdr:col>3</xdr:col>
      <xdr:colOff>2585942</xdr:colOff>
      <xdr:row>527</xdr:row>
      <xdr:rowOff>28575</xdr:rowOff>
    </xdr:to>
    <xdr:pic>
      <xdr:nvPicPr>
        <xdr:cNvPr id="1041" name="Picture 17" descr="https://veradelizia-opt.ru/images/new/379/_thumb1/pt6a2191.jpg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886075" y="88325325"/>
          <a:ext cx="2690717" cy="40671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528</xdr:row>
      <xdr:rowOff>0</xdr:rowOff>
    </xdr:from>
    <xdr:to>
      <xdr:col>3</xdr:col>
      <xdr:colOff>261842</xdr:colOff>
      <xdr:row>548</xdr:row>
      <xdr:rowOff>19050</xdr:rowOff>
    </xdr:to>
    <xdr:pic>
      <xdr:nvPicPr>
        <xdr:cNvPr id="1042" name="Picture 18" descr="https://veradelizia-opt.ru/images/new/378/_thumb1/pt6a2184.jpg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561975" y="92449650"/>
          <a:ext cx="2690717" cy="40576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2324100</xdr:colOff>
      <xdr:row>528</xdr:row>
      <xdr:rowOff>9525</xdr:rowOff>
    </xdr:from>
    <xdr:to>
      <xdr:col>3</xdr:col>
      <xdr:colOff>2585942</xdr:colOff>
      <xdr:row>548</xdr:row>
      <xdr:rowOff>9525</xdr:rowOff>
    </xdr:to>
    <xdr:pic>
      <xdr:nvPicPr>
        <xdr:cNvPr id="1043" name="Picture 19" descr="https://veradelizia-opt.ru/images/new/378/_thumb1/pt6a2188.jpg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886075" y="92459175"/>
          <a:ext cx="2690717" cy="40386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549</xdr:row>
      <xdr:rowOff>0</xdr:rowOff>
    </xdr:from>
    <xdr:to>
      <xdr:col>3</xdr:col>
      <xdr:colOff>261842</xdr:colOff>
      <xdr:row>569</xdr:row>
      <xdr:rowOff>19050</xdr:rowOff>
    </xdr:to>
    <xdr:pic>
      <xdr:nvPicPr>
        <xdr:cNvPr id="27" name="Picture 21" descr="https://veradelizia-opt.ru/images/new/382/_thumb1/pt6a2263.jpg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61975" y="96573975"/>
          <a:ext cx="2690717" cy="40957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2324100</xdr:colOff>
      <xdr:row>549</xdr:row>
      <xdr:rowOff>9525</xdr:rowOff>
    </xdr:from>
    <xdr:to>
      <xdr:col>3</xdr:col>
      <xdr:colOff>2585942</xdr:colOff>
      <xdr:row>569</xdr:row>
      <xdr:rowOff>28575</xdr:rowOff>
    </xdr:to>
    <xdr:pic>
      <xdr:nvPicPr>
        <xdr:cNvPr id="1046" name="Picture 22" descr="https://veradelizia-opt.ru/images/new/382/_thumb1/pt6a2260.jpg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886075" y="96583500"/>
          <a:ext cx="2690717" cy="40957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2343150</xdr:colOff>
      <xdr:row>569</xdr:row>
      <xdr:rowOff>85724</xdr:rowOff>
    </xdr:from>
    <xdr:to>
      <xdr:col>4</xdr:col>
      <xdr:colOff>14192</xdr:colOff>
      <xdr:row>590</xdr:row>
      <xdr:rowOff>28574</xdr:rowOff>
    </xdr:to>
    <xdr:pic>
      <xdr:nvPicPr>
        <xdr:cNvPr id="1047" name="Picture 23" descr="https://veradelizia-opt.ru/images/new/375/_thumb1/pt6a2121.jpg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905125" y="112995074"/>
          <a:ext cx="2690717" cy="40671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570</xdr:row>
      <xdr:rowOff>0</xdr:rowOff>
    </xdr:from>
    <xdr:to>
      <xdr:col>3</xdr:col>
      <xdr:colOff>276416</xdr:colOff>
      <xdr:row>590</xdr:row>
      <xdr:rowOff>19050</xdr:rowOff>
    </xdr:to>
    <xdr:pic>
      <xdr:nvPicPr>
        <xdr:cNvPr id="1048" name="Picture 24" descr="https://veradelizia-opt.ru/images/new/375/_thumb1/pt6a2125.jpg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571500" y="112995075"/>
          <a:ext cx="2695766" cy="40576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612</xdr:row>
      <xdr:rowOff>0</xdr:rowOff>
    </xdr:from>
    <xdr:to>
      <xdr:col>3</xdr:col>
      <xdr:colOff>261842</xdr:colOff>
      <xdr:row>632</xdr:row>
      <xdr:rowOff>19050</xdr:rowOff>
    </xdr:to>
    <xdr:pic>
      <xdr:nvPicPr>
        <xdr:cNvPr id="1049" name="Picture 25" descr="https://veradelizia-opt.ru/images/new/376/_thumb1/pt6a2127.jpg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561975" y="104860725"/>
          <a:ext cx="2690717" cy="40957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2333625</xdr:colOff>
      <xdr:row>611</xdr:row>
      <xdr:rowOff>85724</xdr:rowOff>
    </xdr:from>
    <xdr:to>
      <xdr:col>4</xdr:col>
      <xdr:colOff>9716</xdr:colOff>
      <xdr:row>632</xdr:row>
      <xdr:rowOff>9524</xdr:rowOff>
    </xdr:to>
    <xdr:pic>
      <xdr:nvPicPr>
        <xdr:cNvPr id="1052" name="Picture 28" descr="https://veradelizia-opt.ru/images/new/376/_thumb1/pt6a2130.jpg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895600" y="104860724"/>
          <a:ext cx="2695766" cy="40862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2333625</xdr:colOff>
      <xdr:row>633</xdr:row>
      <xdr:rowOff>9525</xdr:rowOff>
    </xdr:from>
    <xdr:to>
      <xdr:col>4</xdr:col>
      <xdr:colOff>4667</xdr:colOff>
      <xdr:row>653</xdr:row>
      <xdr:rowOff>19051</xdr:rowOff>
    </xdr:to>
    <xdr:pic>
      <xdr:nvPicPr>
        <xdr:cNvPr id="1053" name="Picture 29" descr="https://veradelizia-opt.ru/images/new/374/_thumb1/pt6a2105-2.jpg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895600" y="109032675"/>
          <a:ext cx="2690717" cy="404812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632</xdr:row>
      <xdr:rowOff>85724</xdr:rowOff>
    </xdr:from>
    <xdr:to>
      <xdr:col>3</xdr:col>
      <xdr:colOff>261842</xdr:colOff>
      <xdr:row>653</xdr:row>
      <xdr:rowOff>9524</xdr:rowOff>
    </xdr:to>
    <xdr:pic>
      <xdr:nvPicPr>
        <xdr:cNvPr id="1054" name="Picture 30" descr="https://veradelizia-opt.ru/images/new/374/_thumb1/pt6a2111.jpg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61975" y="109023149"/>
          <a:ext cx="2690717" cy="40481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674</xdr:row>
      <xdr:rowOff>85724</xdr:rowOff>
    </xdr:from>
    <xdr:to>
      <xdr:col>3</xdr:col>
      <xdr:colOff>261842</xdr:colOff>
      <xdr:row>695</xdr:row>
      <xdr:rowOff>9524</xdr:rowOff>
    </xdr:to>
    <xdr:pic>
      <xdr:nvPicPr>
        <xdr:cNvPr id="1055" name="Picture 31" descr="https://veradelizia-opt.ru/images/new/373/_thumb1/pt6a2090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61975" y="113147474"/>
          <a:ext cx="2690717" cy="40862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2324100</xdr:colOff>
      <xdr:row>675</xdr:row>
      <xdr:rowOff>9524</xdr:rowOff>
    </xdr:from>
    <xdr:to>
      <xdr:col>3</xdr:col>
      <xdr:colOff>2585942</xdr:colOff>
      <xdr:row>695</xdr:row>
      <xdr:rowOff>9525</xdr:rowOff>
    </xdr:to>
    <xdr:pic>
      <xdr:nvPicPr>
        <xdr:cNvPr id="1056" name="Picture 32" descr="https://veradelizia-opt.ru/images/new/373/_thumb1/pt6a2097.jpg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886075" y="113156999"/>
          <a:ext cx="2690717" cy="407670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717</xdr:row>
      <xdr:rowOff>0</xdr:rowOff>
    </xdr:from>
    <xdr:to>
      <xdr:col>3</xdr:col>
      <xdr:colOff>190500</xdr:colOff>
      <xdr:row>737</xdr:row>
      <xdr:rowOff>0</xdr:rowOff>
    </xdr:to>
    <xdr:pic>
      <xdr:nvPicPr>
        <xdr:cNvPr id="1057" name="Picture 33" descr="https://veradelizia-opt.ru/images/new/405/_thumb1/pt6a2559.jpg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561975" y="133845300"/>
          <a:ext cx="2619375" cy="40767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2409825</xdr:colOff>
      <xdr:row>737</xdr:row>
      <xdr:rowOff>66675</xdr:rowOff>
    </xdr:from>
    <xdr:to>
      <xdr:col>4</xdr:col>
      <xdr:colOff>23717</xdr:colOff>
      <xdr:row>758</xdr:row>
      <xdr:rowOff>28575</xdr:rowOff>
    </xdr:to>
    <xdr:pic>
      <xdr:nvPicPr>
        <xdr:cNvPr id="79" name="Picture 34" descr="https://veradelizia-opt.ru/images/new/405/_thumb1/pt6a2561.jpg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971800" y="137988675"/>
          <a:ext cx="2633567" cy="40862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2343150</xdr:colOff>
      <xdr:row>779</xdr:row>
      <xdr:rowOff>85724</xdr:rowOff>
    </xdr:from>
    <xdr:to>
      <xdr:col>4</xdr:col>
      <xdr:colOff>14192</xdr:colOff>
      <xdr:row>800</xdr:row>
      <xdr:rowOff>19050</xdr:rowOff>
    </xdr:to>
    <xdr:pic>
      <xdr:nvPicPr>
        <xdr:cNvPr id="1064" name="Picture 40" descr="https://veradelizia-opt.ru/images/new/380/_thumb1/pt6a2234.jpg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905125" y="133921499"/>
          <a:ext cx="2690717" cy="409575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361950</xdr:colOff>
      <xdr:row>780</xdr:row>
      <xdr:rowOff>9524</xdr:rowOff>
    </xdr:from>
    <xdr:to>
      <xdr:col>3</xdr:col>
      <xdr:colOff>233267</xdr:colOff>
      <xdr:row>800</xdr:row>
      <xdr:rowOff>19049</xdr:rowOff>
    </xdr:to>
    <xdr:pic>
      <xdr:nvPicPr>
        <xdr:cNvPr id="1065" name="Picture 41" descr="https://veradelizia-opt.ru/images/new/380/_thumb1/pt6a2238.jpg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533400" y="133931024"/>
          <a:ext cx="2690717" cy="40862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800</xdr:row>
      <xdr:rowOff>85724</xdr:rowOff>
    </xdr:from>
    <xdr:to>
      <xdr:col>3</xdr:col>
      <xdr:colOff>266891</xdr:colOff>
      <xdr:row>821</xdr:row>
      <xdr:rowOff>9524</xdr:rowOff>
    </xdr:to>
    <xdr:pic>
      <xdr:nvPicPr>
        <xdr:cNvPr id="1068" name="Picture 44" descr="https://veradelizia-opt.ru/images/new/402/_thumb1/pt6a2152.jpg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561975" y="138083924"/>
          <a:ext cx="2695766" cy="40862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2343150</xdr:colOff>
      <xdr:row>800</xdr:row>
      <xdr:rowOff>76200</xdr:rowOff>
    </xdr:from>
    <xdr:to>
      <xdr:col>4</xdr:col>
      <xdr:colOff>14192</xdr:colOff>
      <xdr:row>821</xdr:row>
      <xdr:rowOff>9525</xdr:rowOff>
    </xdr:to>
    <xdr:pic>
      <xdr:nvPicPr>
        <xdr:cNvPr id="1070" name="Picture 46" descr="https://veradelizia-opt.ru/images/new/402/_thumb1/pt6a2144.jpg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905125" y="138074400"/>
          <a:ext cx="2690717" cy="40957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842</xdr:row>
      <xdr:rowOff>85724</xdr:rowOff>
    </xdr:from>
    <xdr:to>
      <xdr:col>3</xdr:col>
      <xdr:colOff>261842</xdr:colOff>
      <xdr:row>863</xdr:row>
      <xdr:rowOff>9524</xdr:rowOff>
    </xdr:to>
    <xdr:pic>
      <xdr:nvPicPr>
        <xdr:cNvPr id="1071" name="Picture 47" descr="https://veradelizia-opt.ru/images/new/401/_thumb1/pt6a2362.jpg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61975" y="142246349"/>
          <a:ext cx="2690717" cy="40862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2324100</xdr:colOff>
      <xdr:row>843</xdr:row>
      <xdr:rowOff>9524</xdr:rowOff>
    </xdr:from>
    <xdr:to>
      <xdr:col>3</xdr:col>
      <xdr:colOff>2585942</xdr:colOff>
      <xdr:row>863</xdr:row>
      <xdr:rowOff>19049</xdr:rowOff>
    </xdr:to>
    <xdr:pic>
      <xdr:nvPicPr>
        <xdr:cNvPr id="1072" name="Picture 48" descr="https://veradelizia-opt.ru/images/new/401/_thumb1/pt6a2367.jpg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886075" y="142255874"/>
          <a:ext cx="2690717" cy="40862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2076450</xdr:colOff>
      <xdr:row>845</xdr:row>
      <xdr:rowOff>146629</xdr:rowOff>
    </xdr:from>
    <xdr:to>
      <xdr:col>3</xdr:col>
      <xdr:colOff>723900</xdr:colOff>
      <xdr:row>853</xdr:row>
      <xdr:rowOff>161925</xdr:rowOff>
    </xdr:to>
    <xdr:pic>
      <xdr:nvPicPr>
        <xdr:cNvPr id="1073" name="Picture 49" descr="https://veradelizia-opt.ru/images/new/401/_thumb1/pt6a2373.jpg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638425" y="155118379"/>
          <a:ext cx="1076325" cy="161549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864</xdr:row>
      <xdr:rowOff>0</xdr:rowOff>
    </xdr:from>
    <xdr:to>
      <xdr:col>3</xdr:col>
      <xdr:colOff>261842</xdr:colOff>
      <xdr:row>884</xdr:row>
      <xdr:rowOff>38100</xdr:rowOff>
    </xdr:to>
    <xdr:pic>
      <xdr:nvPicPr>
        <xdr:cNvPr id="1074" name="Picture 50" descr="https://veradelizia-opt.ru/images/new/389/_thumb1/pt6a2377.jpg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61975" y="146408775"/>
          <a:ext cx="2690717" cy="41148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2343150</xdr:colOff>
      <xdr:row>863</xdr:row>
      <xdr:rowOff>66674</xdr:rowOff>
    </xdr:from>
    <xdr:to>
      <xdr:col>4</xdr:col>
      <xdr:colOff>14192</xdr:colOff>
      <xdr:row>884</xdr:row>
      <xdr:rowOff>28574</xdr:rowOff>
    </xdr:to>
    <xdr:pic>
      <xdr:nvPicPr>
        <xdr:cNvPr id="1075" name="Picture 51" descr="https://veradelizia-opt.ru/images/new/389/_thumb1/pt6a2379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905125" y="146389724"/>
          <a:ext cx="2690717" cy="41243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885</xdr:row>
      <xdr:rowOff>0</xdr:rowOff>
    </xdr:from>
    <xdr:to>
      <xdr:col>3</xdr:col>
      <xdr:colOff>261842</xdr:colOff>
      <xdr:row>905</xdr:row>
      <xdr:rowOff>38100</xdr:rowOff>
    </xdr:to>
    <xdr:pic>
      <xdr:nvPicPr>
        <xdr:cNvPr id="1076" name="Picture 52" descr="https://veradelizia-opt.ru/images/new/372/_thumb1/pt6a2076.jpg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561975" y="150571200"/>
          <a:ext cx="2690717" cy="40767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2343150</xdr:colOff>
      <xdr:row>884</xdr:row>
      <xdr:rowOff>76200</xdr:rowOff>
    </xdr:from>
    <xdr:to>
      <xdr:col>4</xdr:col>
      <xdr:colOff>14192</xdr:colOff>
      <xdr:row>905</xdr:row>
      <xdr:rowOff>28575</xdr:rowOff>
    </xdr:to>
    <xdr:pic>
      <xdr:nvPicPr>
        <xdr:cNvPr id="1077" name="Picture 53" descr="https://veradelizia-opt.ru/images/new/372/_thumb1/pt6a2081.jpg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905125" y="150561675"/>
          <a:ext cx="2690717" cy="40767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906</xdr:row>
      <xdr:rowOff>0</xdr:rowOff>
    </xdr:from>
    <xdr:to>
      <xdr:col>3</xdr:col>
      <xdr:colOff>261842</xdr:colOff>
      <xdr:row>926</xdr:row>
      <xdr:rowOff>19050</xdr:rowOff>
    </xdr:to>
    <xdr:pic>
      <xdr:nvPicPr>
        <xdr:cNvPr id="1082" name="Picture 58" descr="https://veradelizia-opt.ru/images/new/410/_thumb1/pt6a2295.jpg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561975" y="158857950"/>
          <a:ext cx="2690717" cy="40957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2343150</xdr:colOff>
      <xdr:row>906</xdr:row>
      <xdr:rowOff>9525</xdr:rowOff>
    </xdr:from>
    <xdr:to>
      <xdr:col>4</xdr:col>
      <xdr:colOff>14192</xdr:colOff>
      <xdr:row>926</xdr:row>
      <xdr:rowOff>9525</xdr:rowOff>
    </xdr:to>
    <xdr:pic>
      <xdr:nvPicPr>
        <xdr:cNvPr id="1083" name="Picture 59" descr="https://veradelizia-opt.ru/images/new/410/_thumb1/pt6a2303.jpg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905125" y="158867475"/>
          <a:ext cx="2690717" cy="40767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2333625</xdr:colOff>
      <xdr:row>12</xdr:row>
      <xdr:rowOff>9526</xdr:rowOff>
    </xdr:from>
    <xdr:to>
      <xdr:col>4</xdr:col>
      <xdr:colOff>4667</xdr:colOff>
      <xdr:row>32</xdr:row>
      <xdr:rowOff>38100</xdr:rowOff>
    </xdr:to>
    <xdr:pic>
      <xdr:nvPicPr>
        <xdr:cNvPr id="1087" name="Picture 63" descr="https://veradelizia-opt.ru/images/new/371/_thumb1/pt6a2074.jpg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895600" y="1800226"/>
          <a:ext cx="2690717" cy="402907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266891</xdr:colOff>
      <xdr:row>74</xdr:row>
      <xdr:rowOff>38100</xdr:rowOff>
    </xdr:to>
    <xdr:pic>
      <xdr:nvPicPr>
        <xdr:cNvPr id="1089" name="Picture 65" descr="https://veradelizia-opt.ru/images/new/370/_thumb1/pt6a2049.jpg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561975" y="5876925"/>
          <a:ext cx="2695766" cy="40386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2324100</xdr:colOff>
      <xdr:row>54</xdr:row>
      <xdr:rowOff>0</xdr:rowOff>
    </xdr:from>
    <xdr:to>
      <xdr:col>3</xdr:col>
      <xdr:colOff>2585942</xdr:colOff>
      <xdr:row>74</xdr:row>
      <xdr:rowOff>38100</xdr:rowOff>
    </xdr:to>
    <xdr:pic>
      <xdr:nvPicPr>
        <xdr:cNvPr id="1090" name="Picture 66" descr="https://veradelizia-opt.ru/images/new/370/_thumb1/pt6a2046.jpg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886075" y="5876925"/>
          <a:ext cx="2690717" cy="40386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75</xdr:row>
      <xdr:rowOff>0</xdr:rowOff>
    </xdr:from>
    <xdr:to>
      <xdr:col>3</xdr:col>
      <xdr:colOff>261842</xdr:colOff>
      <xdr:row>95</xdr:row>
      <xdr:rowOff>38100</xdr:rowOff>
    </xdr:to>
    <xdr:pic>
      <xdr:nvPicPr>
        <xdr:cNvPr id="1092" name="Picture 68" descr="https://veradelizia-opt.ru/images/new/369/_thumb1/pt6a2028.jpg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561975" y="9963150"/>
          <a:ext cx="2690717" cy="40386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2295525</xdr:colOff>
      <xdr:row>74</xdr:row>
      <xdr:rowOff>66675</xdr:rowOff>
    </xdr:from>
    <xdr:to>
      <xdr:col>3</xdr:col>
      <xdr:colOff>2562416</xdr:colOff>
      <xdr:row>95</xdr:row>
      <xdr:rowOff>28575</xdr:rowOff>
    </xdr:to>
    <xdr:pic>
      <xdr:nvPicPr>
        <xdr:cNvPr id="1093" name="Picture 69" descr="https://veradelizia-opt.ru/images/new/369/_thumb1/pt6a2033.jpg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857500" y="9944100"/>
          <a:ext cx="2695766" cy="40481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2371725</xdr:colOff>
      <xdr:row>95</xdr:row>
      <xdr:rowOff>76200</xdr:rowOff>
    </xdr:from>
    <xdr:to>
      <xdr:col>3</xdr:col>
      <xdr:colOff>2576452</xdr:colOff>
      <xdr:row>116</xdr:row>
      <xdr:rowOff>9525</xdr:rowOff>
    </xdr:to>
    <xdr:pic>
      <xdr:nvPicPr>
        <xdr:cNvPr id="117" name="Picture 2" descr="https://veradelizia-opt.ru/images/new/305/_thumb1/img8216.jpg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933700" y="14039850"/>
          <a:ext cx="2633602" cy="4019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381000</xdr:colOff>
      <xdr:row>96</xdr:row>
      <xdr:rowOff>0</xdr:rowOff>
    </xdr:from>
    <xdr:to>
      <xdr:col>3</xdr:col>
      <xdr:colOff>252317</xdr:colOff>
      <xdr:row>116</xdr:row>
      <xdr:rowOff>38100</xdr:rowOff>
    </xdr:to>
    <xdr:pic>
      <xdr:nvPicPr>
        <xdr:cNvPr id="1094" name="Picture 70" descr="https://veradelizia-opt.ru/images/new/305/_thumb1/img8208.jpg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552450" y="14049375"/>
          <a:ext cx="2690717" cy="40386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591</xdr:row>
      <xdr:rowOff>0</xdr:rowOff>
    </xdr:from>
    <xdr:to>
      <xdr:col>3</xdr:col>
      <xdr:colOff>276225</xdr:colOff>
      <xdr:row>611</xdr:row>
      <xdr:rowOff>0</xdr:rowOff>
    </xdr:to>
    <xdr:pic>
      <xdr:nvPicPr>
        <xdr:cNvPr id="3" name="Picture 1" descr="Ð®Ð±ÐºÐ°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561975" y="117119400"/>
          <a:ext cx="2705100" cy="40767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2305050</xdr:colOff>
      <xdr:row>590</xdr:row>
      <xdr:rowOff>85724</xdr:rowOff>
    </xdr:from>
    <xdr:to>
      <xdr:col>3</xdr:col>
      <xdr:colOff>2566892</xdr:colOff>
      <xdr:row>611</xdr:row>
      <xdr:rowOff>9524</xdr:rowOff>
    </xdr:to>
    <xdr:pic>
      <xdr:nvPicPr>
        <xdr:cNvPr id="1026" name="Picture 2" descr="https://veradelizia-opt.ru/images/new/387/_thumb1/pt6a2326.jpg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867025" y="117119399"/>
          <a:ext cx="2690717" cy="40862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2314575</xdr:colOff>
      <xdr:row>653</xdr:row>
      <xdr:rowOff>85724</xdr:rowOff>
    </xdr:from>
    <xdr:to>
      <xdr:col>4</xdr:col>
      <xdr:colOff>0</xdr:colOff>
      <xdr:row>674</xdr:row>
      <xdr:rowOff>28574</xdr:rowOff>
    </xdr:to>
    <xdr:pic>
      <xdr:nvPicPr>
        <xdr:cNvPr id="4" name="Picture 3" descr="Ð®Ð±ÐºÐ°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876550" y="129568574"/>
          <a:ext cx="2705100" cy="41052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653</xdr:row>
      <xdr:rowOff>85724</xdr:rowOff>
    </xdr:from>
    <xdr:to>
      <xdr:col>3</xdr:col>
      <xdr:colOff>261842</xdr:colOff>
      <xdr:row>674</xdr:row>
      <xdr:rowOff>9524</xdr:rowOff>
    </xdr:to>
    <xdr:pic>
      <xdr:nvPicPr>
        <xdr:cNvPr id="1028" name="Picture 4" descr="https://veradelizia-opt.ru/images/new/386/_thumb1/pt6a2313.jpg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561975" y="129568574"/>
          <a:ext cx="2690717" cy="40862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2305050</xdr:colOff>
      <xdr:row>822</xdr:row>
      <xdr:rowOff>9524</xdr:rowOff>
    </xdr:from>
    <xdr:to>
      <xdr:col>3</xdr:col>
      <xdr:colOff>2566892</xdr:colOff>
      <xdr:row>841</xdr:row>
      <xdr:rowOff>238124</xdr:rowOff>
    </xdr:to>
    <xdr:pic>
      <xdr:nvPicPr>
        <xdr:cNvPr id="98" name="Picture 55" descr="https://veradelizia-opt.ru/images/new/411/_thumb1/pt6a2288.jpg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2867025" y="162839399"/>
          <a:ext cx="2690717" cy="4086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381000</xdr:colOff>
      <xdr:row>822</xdr:row>
      <xdr:rowOff>9525</xdr:rowOff>
    </xdr:from>
    <xdr:to>
      <xdr:col>3</xdr:col>
      <xdr:colOff>252317</xdr:colOff>
      <xdr:row>841</xdr:row>
      <xdr:rowOff>238124</xdr:rowOff>
    </xdr:to>
    <xdr:pic>
      <xdr:nvPicPr>
        <xdr:cNvPr id="102" name="Picture 57" descr="https://veradelizia-opt.ru/images/new/411/_thumb1/pt6a2291.jpg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552450" y="162839400"/>
          <a:ext cx="2690717" cy="406717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381000</xdr:colOff>
      <xdr:row>696</xdr:row>
      <xdr:rowOff>9525</xdr:rowOff>
    </xdr:from>
    <xdr:to>
      <xdr:col>3</xdr:col>
      <xdr:colOff>252317</xdr:colOff>
      <xdr:row>715</xdr:row>
      <xdr:rowOff>238124</xdr:rowOff>
    </xdr:to>
    <xdr:pic>
      <xdr:nvPicPr>
        <xdr:cNvPr id="107" name="Picture 60" descr="https://veradelizia-opt.ru/images/new/377/_thumb1/pt6a2170-2.jpg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552450" y="137902950"/>
          <a:ext cx="2690717" cy="407669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2343150</xdr:colOff>
      <xdr:row>696</xdr:row>
      <xdr:rowOff>9525</xdr:rowOff>
    </xdr:from>
    <xdr:to>
      <xdr:col>4</xdr:col>
      <xdr:colOff>14192</xdr:colOff>
      <xdr:row>716</xdr:row>
      <xdr:rowOff>0</xdr:rowOff>
    </xdr:to>
    <xdr:pic>
      <xdr:nvPicPr>
        <xdr:cNvPr id="108" name="Picture 61" descr="https://veradelizia-opt.ru/images/new/377/_thumb1/pt6a2171-2.jpg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905125" y="137902950"/>
          <a:ext cx="2690717" cy="40862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2295526</xdr:colOff>
      <xdr:row>759</xdr:row>
      <xdr:rowOff>9526</xdr:rowOff>
    </xdr:from>
    <xdr:to>
      <xdr:col>4</xdr:col>
      <xdr:colOff>851</xdr:colOff>
      <xdr:row>779</xdr:row>
      <xdr:rowOff>0</xdr:rowOff>
    </xdr:to>
    <xdr:pic>
      <xdr:nvPicPr>
        <xdr:cNvPr id="1029" name="Picture 5" descr="https://veradelizia-opt.ru/images/new/388/_thumb3/pt6a2331.jpg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857501" y="158696026"/>
          <a:ext cx="2725000" cy="408622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759</xdr:row>
      <xdr:rowOff>0</xdr:rowOff>
    </xdr:from>
    <xdr:to>
      <xdr:col>3</xdr:col>
      <xdr:colOff>299918</xdr:colOff>
      <xdr:row>779</xdr:row>
      <xdr:rowOff>0</xdr:rowOff>
    </xdr:to>
    <xdr:pic>
      <xdr:nvPicPr>
        <xdr:cNvPr id="5" name="Picture 6" descr="https://veradelizia-opt.ru/images/new/388/_thumb1/pt6a2338.jpg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561975" y="158686500"/>
          <a:ext cx="2728793" cy="40957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19050</xdr:colOff>
      <xdr:row>159</xdr:row>
      <xdr:rowOff>28574</xdr:rowOff>
    </xdr:from>
    <xdr:to>
      <xdr:col>3</xdr:col>
      <xdr:colOff>2571750</xdr:colOff>
      <xdr:row>178</xdr:row>
      <xdr:rowOff>200024</xdr:rowOff>
    </xdr:to>
    <xdr:pic>
      <xdr:nvPicPr>
        <xdr:cNvPr id="2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581025" y="26336624"/>
          <a:ext cx="4981575" cy="3971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9526</xdr:colOff>
      <xdr:row>12</xdr:row>
      <xdr:rowOff>0</xdr:rowOff>
    </xdr:from>
    <xdr:to>
      <xdr:col>2</xdr:col>
      <xdr:colOff>2419350</xdr:colOff>
      <xdr:row>32</xdr:row>
      <xdr:rowOff>28575</xdr:rowOff>
    </xdr:to>
    <xdr:pic>
      <xdr:nvPicPr>
        <xdr:cNvPr id="2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571501" y="1790700"/>
          <a:ext cx="2409824" cy="4029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195374</xdr:colOff>
      <xdr:row>717</xdr:row>
      <xdr:rowOff>28576</xdr:rowOff>
    </xdr:from>
    <xdr:to>
      <xdr:col>3</xdr:col>
      <xdr:colOff>2590799</xdr:colOff>
      <xdr:row>737</xdr:row>
      <xdr:rowOff>19050</xdr:rowOff>
    </xdr:to>
    <xdr:pic>
      <xdr:nvPicPr>
        <xdr:cNvPr id="3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3186224" y="133873876"/>
          <a:ext cx="2395425" cy="40671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2333625</xdr:colOff>
      <xdr:row>158</xdr:row>
      <xdr:rowOff>66675</xdr:rowOff>
    </xdr:from>
    <xdr:to>
      <xdr:col>4</xdr:col>
      <xdr:colOff>0</xdr:colOff>
      <xdr:row>179</xdr:row>
      <xdr:rowOff>0</xdr:rowOff>
    </xdr:to>
    <xdr:pic>
      <xdr:nvPicPr>
        <xdr:cNvPr id="6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2895600" y="26289000"/>
          <a:ext cx="2686050" cy="4019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9525</xdr:colOff>
      <xdr:row>737</xdr:row>
      <xdr:rowOff>28575</xdr:rowOff>
    </xdr:from>
    <xdr:to>
      <xdr:col>2</xdr:col>
      <xdr:colOff>2419350</xdr:colOff>
      <xdr:row>757</xdr:row>
      <xdr:rowOff>228600</xdr:rowOff>
    </xdr:to>
    <xdr:pic>
      <xdr:nvPicPr>
        <xdr:cNvPr id="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571500" y="137950575"/>
          <a:ext cx="2409825" cy="4086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2305050</xdr:colOff>
      <xdr:row>282</xdr:row>
      <xdr:rowOff>19049</xdr:rowOff>
    </xdr:from>
    <xdr:to>
      <xdr:col>3</xdr:col>
      <xdr:colOff>2581275</xdr:colOff>
      <xdr:row>302</xdr:row>
      <xdr:rowOff>12380</xdr:rowOff>
    </xdr:to>
    <xdr:pic>
      <xdr:nvPicPr>
        <xdr:cNvPr id="6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867025" y="46834424"/>
          <a:ext cx="2705100" cy="407003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0</xdr:colOff>
      <xdr:row>180</xdr:row>
      <xdr:rowOff>0</xdr:rowOff>
    </xdr:from>
    <xdr:to>
      <xdr:col>3</xdr:col>
      <xdr:colOff>276225</xdr:colOff>
      <xdr:row>200</xdr:row>
      <xdr:rowOff>38100</xdr:rowOff>
    </xdr:to>
    <xdr:pic>
      <xdr:nvPicPr>
        <xdr:cNvPr id="69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561975" y="30394275"/>
          <a:ext cx="2705100" cy="4038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171449</xdr:colOff>
      <xdr:row>179</xdr:row>
      <xdr:rowOff>76201</xdr:rowOff>
    </xdr:from>
    <xdr:to>
      <xdr:col>3</xdr:col>
      <xdr:colOff>2589310</xdr:colOff>
      <xdr:row>200</xdr:row>
      <xdr:rowOff>9525</xdr:rowOff>
    </xdr:to>
    <xdr:pic>
      <xdr:nvPicPr>
        <xdr:cNvPr id="70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3162299" y="30384751"/>
          <a:ext cx="2417861" cy="40195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247650</xdr:colOff>
      <xdr:row>33</xdr:row>
      <xdr:rowOff>9525</xdr:rowOff>
    </xdr:from>
    <xdr:to>
      <xdr:col>3</xdr:col>
      <xdr:colOff>2586346</xdr:colOff>
      <xdr:row>53</xdr:row>
      <xdr:rowOff>28575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3238500" y="5886450"/>
          <a:ext cx="2338696" cy="4019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380999</xdr:colOff>
      <xdr:row>32</xdr:row>
      <xdr:rowOff>85724</xdr:rowOff>
    </xdr:from>
    <xdr:to>
      <xdr:col>3</xdr:col>
      <xdr:colOff>252316</xdr:colOff>
      <xdr:row>53</xdr:row>
      <xdr:rowOff>19050</xdr:rowOff>
    </xdr:to>
    <xdr:pic>
      <xdr:nvPicPr>
        <xdr:cNvPr id="100" name="Picture 64" descr="https://veradelizia-opt.ru/images/new/371/_thumb1/pt6a2061.jpg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552449" y="5876924"/>
          <a:ext cx="2690717" cy="40195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926"/>
  <sheetViews>
    <sheetView tabSelected="1" topLeftCell="A214" workbookViewId="0">
      <selection activeCell="K808" sqref="K808"/>
    </sheetView>
  </sheetViews>
  <sheetFormatPr defaultRowHeight="15"/>
  <cols>
    <col min="1" max="1" width="2.5703125" customWidth="1"/>
    <col min="2" max="2" width="5.85546875" customWidth="1"/>
    <col min="3" max="3" width="36.42578125" customWidth="1"/>
    <col min="4" max="4" width="38.85546875" customWidth="1"/>
    <col min="5" max="5" width="25.7109375" customWidth="1"/>
    <col min="6" max="6" width="17.85546875" customWidth="1"/>
    <col min="7" max="7" width="26.140625" customWidth="1"/>
    <col min="8" max="8" width="28" customWidth="1"/>
    <col min="9" max="9" width="5" customWidth="1"/>
    <col min="10" max="12" width="14.7109375" customWidth="1"/>
  </cols>
  <sheetData>
    <row r="2" spans="2:12" ht="15.75">
      <c r="B2" s="250"/>
      <c r="C2" s="251"/>
      <c r="D2" s="92" t="s">
        <v>28</v>
      </c>
      <c r="E2" s="92"/>
      <c r="F2" s="92"/>
      <c r="G2" s="58"/>
      <c r="H2" s="59"/>
    </row>
    <row r="3" spans="2:12" ht="15.75">
      <c r="B3" s="252"/>
      <c r="C3" s="253"/>
      <c r="D3" s="93" t="s">
        <v>29</v>
      </c>
      <c r="E3" s="93"/>
      <c r="F3" s="93"/>
      <c r="G3" s="99" t="s">
        <v>158</v>
      </c>
      <c r="H3" s="100"/>
    </row>
    <row r="4" spans="2:12" ht="18.75">
      <c r="B4" s="252"/>
      <c r="C4" s="253"/>
      <c r="D4" s="93" t="s">
        <v>154</v>
      </c>
      <c r="E4" s="93"/>
      <c r="F4" s="93"/>
      <c r="G4" s="97" t="s">
        <v>157</v>
      </c>
      <c r="H4" s="98"/>
      <c r="J4" s="79" t="s">
        <v>164</v>
      </c>
      <c r="K4" s="79"/>
      <c r="L4" s="79"/>
    </row>
    <row r="5" spans="2:12" ht="18.75">
      <c r="B5" s="252"/>
      <c r="C5" s="253"/>
      <c r="D5" s="93" t="s">
        <v>155</v>
      </c>
      <c r="E5" s="93"/>
      <c r="F5" s="93"/>
      <c r="G5" s="101" t="s">
        <v>159</v>
      </c>
      <c r="H5" s="102"/>
      <c r="J5" s="80" t="s">
        <v>165</v>
      </c>
      <c r="K5" s="80"/>
      <c r="L5" s="80"/>
    </row>
    <row r="6" spans="2:12" ht="15.75" customHeight="1">
      <c r="B6" s="252"/>
      <c r="C6" s="253"/>
      <c r="D6" s="93" t="s">
        <v>30</v>
      </c>
      <c r="E6" s="93"/>
      <c r="F6" s="93"/>
      <c r="G6" s="99" t="s">
        <v>160</v>
      </c>
      <c r="H6" s="100"/>
      <c r="J6" s="82" t="s">
        <v>166</v>
      </c>
      <c r="K6" s="82"/>
      <c r="L6" s="82"/>
    </row>
    <row r="7" spans="2:12" ht="18.75" customHeight="1">
      <c r="B7" s="252"/>
      <c r="C7" s="253"/>
      <c r="D7" s="93" t="s">
        <v>32</v>
      </c>
      <c r="E7" s="93"/>
      <c r="F7" s="93"/>
      <c r="G7" s="95" t="s">
        <v>156</v>
      </c>
      <c r="H7" s="96"/>
      <c r="J7" s="81" t="s">
        <v>167</v>
      </c>
      <c r="K7" s="81"/>
      <c r="L7" s="81"/>
    </row>
    <row r="8" spans="2:12" ht="15.75">
      <c r="B8" s="252"/>
      <c r="C8" s="253"/>
      <c r="D8" s="93" t="s">
        <v>31</v>
      </c>
      <c r="E8" s="93"/>
      <c r="F8" s="93"/>
      <c r="G8" s="54"/>
      <c r="H8" s="55"/>
    </row>
    <row r="9" spans="2:12" ht="15.75">
      <c r="B9" s="254"/>
      <c r="C9" s="255"/>
      <c r="D9" s="94" t="s">
        <v>33</v>
      </c>
      <c r="E9" s="94"/>
      <c r="F9" s="94"/>
      <c r="G9" s="56"/>
      <c r="H9" s="57"/>
      <c r="J9" s="69"/>
      <c r="K9" s="69"/>
      <c r="L9" s="69"/>
    </row>
    <row r="10" spans="2:12" ht="18" customHeight="1">
      <c r="B10" s="61"/>
      <c r="C10" s="62"/>
      <c r="D10" s="63"/>
      <c r="E10" s="63"/>
      <c r="F10" s="63"/>
      <c r="G10" s="63"/>
      <c r="H10" s="64"/>
      <c r="J10" s="70"/>
      <c r="K10" s="70"/>
      <c r="L10" s="70"/>
    </row>
    <row r="11" spans="2:12" ht="21" customHeight="1">
      <c r="B11" s="103" t="s">
        <v>153</v>
      </c>
      <c r="C11" s="104"/>
      <c r="D11" s="104"/>
      <c r="E11" s="104"/>
      <c r="F11" s="104"/>
      <c r="G11" s="104"/>
      <c r="H11" s="105"/>
      <c r="J11" s="71"/>
      <c r="K11" s="71"/>
      <c r="L11" s="71"/>
    </row>
    <row r="12" spans="2:12" ht="15.75" customHeight="1">
      <c r="B12" s="65"/>
      <c r="C12" s="66"/>
      <c r="D12" s="52"/>
      <c r="E12" s="52"/>
      <c r="F12" s="52"/>
      <c r="G12" s="52"/>
      <c r="H12" s="53"/>
      <c r="J12" s="72"/>
      <c r="K12" s="72"/>
      <c r="L12" s="72"/>
    </row>
    <row r="13" spans="2:12" ht="15.75" customHeight="1">
      <c r="B13" s="155">
        <v>1</v>
      </c>
      <c r="E13" s="60" t="s">
        <v>13</v>
      </c>
      <c r="F13" s="260" t="s">
        <v>25</v>
      </c>
      <c r="G13" s="260"/>
      <c r="H13" s="260"/>
      <c r="J13" s="83" t="s">
        <v>10</v>
      </c>
      <c r="K13" s="84"/>
      <c r="L13" s="85"/>
    </row>
    <row r="14" spans="2:12" ht="15.75" customHeight="1">
      <c r="B14" s="155"/>
      <c r="C14" s="13"/>
      <c r="D14" s="13"/>
      <c r="E14" s="7" t="s">
        <v>12</v>
      </c>
      <c r="F14" s="135" t="s">
        <v>140</v>
      </c>
      <c r="G14" s="135"/>
      <c r="H14" s="135"/>
      <c r="J14" s="86">
        <f>E32+E53+E74+E95+E116+E137+E158+E179+E221+E242+E263+E281+E302+E323+E344+E365+E386+E407+E428+E449+E470+E488+E509+E527+E548+E569+E590+E611+E632+E653+E674+E695+E716+E737+E758+E779+E800+E821+E842+E863+E884+E905+E926</f>
        <v>5</v>
      </c>
      <c r="K14" s="87"/>
      <c r="L14" s="88"/>
    </row>
    <row r="15" spans="2:12" ht="15.75" customHeight="1">
      <c r="B15" s="155"/>
      <c r="C15" s="13"/>
      <c r="D15" s="13"/>
      <c r="E15" s="1" t="s">
        <v>2</v>
      </c>
      <c r="F15" s="136" t="s">
        <v>118</v>
      </c>
      <c r="G15" s="136"/>
      <c r="H15" s="136"/>
      <c r="J15" s="89"/>
      <c r="K15" s="90"/>
      <c r="L15" s="91"/>
    </row>
    <row r="16" spans="2:12" ht="15.75" customHeight="1">
      <c r="B16" s="155"/>
      <c r="C16" s="13"/>
      <c r="D16" s="13"/>
      <c r="E16" s="2" t="s">
        <v>0</v>
      </c>
      <c r="F16" s="137" t="s">
        <v>147</v>
      </c>
      <c r="G16" s="137"/>
      <c r="H16" s="137"/>
      <c r="J16" s="83" t="s">
        <v>11</v>
      </c>
      <c r="K16" s="84"/>
      <c r="L16" s="85"/>
    </row>
    <row r="17" spans="2:12" ht="15.75" customHeight="1">
      <c r="B17" s="155"/>
      <c r="C17" s="13"/>
      <c r="D17" s="13"/>
      <c r="E17" s="20" t="s">
        <v>3</v>
      </c>
      <c r="F17" s="21" t="s">
        <v>4</v>
      </c>
      <c r="G17" s="21" t="s">
        <v>34</v>
      </c>
      <c r="H17" s="21" t="s">
        <v>20</v>
      </c>
      <c r="J17" s="67" t="s">
        <v>163</v>
      </c>
      <c r="K17" s="68" t="s">
        <v>161</v>
      </c>
      <c r="L17" s="68" t="s">
        <v>162</v>
      </c>
    </row>
    <row r="18" spans="2:12" ht="15.75" customHeight="1">
      <c r="B18" s="155"/>
      <c r="C18" s="13"/>
      <c r="D18" s="13"/>
      <c r="E18" s="3">
        <v>42</v>
      </c>
      <c r="F18" s="3" t="s">
        <v>5</v>
      </c>
      <c r="G18" s="4">
        <v>5</v>
      </c>
      <c r="H18" s="6">
        <f>G18*F29</f>
        <v>11400</v>
      </c>
      <c r="J18" s="76">
        <f>F32+F74+F95+F116+F137+F158+F179+F200+F221+F242+F263+F281+F302+F323+F344+F365+F386+F407+F428+F449+F470+F488+F509+F527+F548+F569+F590+F611+F632+F653+F674+F695+F716+F737+F758+F779+F800+F821+F842+F863+F884+F905+F926</f>
        <v>11400</v>
      </c>
      <c r="K18" s="73">
        <f>J18-((3*J18)/100)</f>
        <v>11058</v>
      </c>
      <c r="L18" s="73">
        <f>J18-((5*J18)/100)</f>
        <v>10830</v>
      </c>
    </row>
    <row r="19" spans="2:12" ht="15.75" customHeight="1">
      <c r="B19" s="155"/>
      <c r="C19" s="13"/>
      <c r="D19" s="13"/>
      <c r="E19" s="3">
        <v>44</v>
      </c>
      <c r="F19" s="3" t="s">
        <v>5</v>
      </c>
      <c r="G19" s="4">
        <v>0</v>
      </c>
      <c r="H19" s="6">
        <f>G19*F29</f>
        <v>0</v>
      </c>
      <c r="J19" s="77"/>
      <c r="K19" s="74"/>
      <c r="L19" s="74"/>
    </row>
    <row r="20" spans="2:12" ht="15.75" customHeight="1">
      <c r="B20" s="155"/>
      <c r="C20" s="13"/>
      <c r="D20" s="13"/>
      <c r="E20" s="3">
        <v>46</v>
      </c>
      <c r="F20" s="3" t="s">
        <v>5</v>
      </c>
      <c r="G20" s="4">
        <v>0</v>
      </c>
      <c r="H20" s="6">
        <f>G20*F29</f>
        <v>0</v>
      </c>
      <c r="J20" s="78"/>
      <c r="K20" s="75"/>
      <c r="L20" s="75"/>
    </row>
    <row r="21" spans="2:12" ht="15.75" customHeight="1">
      <c r="B21" s="155"/>
      <c r="C21" s="13"/>
      <c r="D21" s="13"/>
      <c r="E21" s="3">
        <v>48</v>
      </c>
      <c r="F21" s="3" t="s">
        <v>5</v>
      </c>
      <c r="G21" s="4">
        <v>0</v>
      </c>
      <c r="H21" s="6">
        <f>G21*F29</f>
        <v>0</v>
      </c>
      <c r="J21" s="34"/>
    </row>
    <row r="22" spans="2:12" ht="15.75" customHeight="1">
      <c r="B22" s="155"/>
      <c r="C22" s="13"/>
      <c r="D22" s="13"/>
      <c r="E22" s="3">
        <v>50</v>
      </c>
      <c r="F22" s="3" t="s">
        <v>5</v>
      </c>
      <c r="G22" s="4">
        <v>0</v>
      </c>
      <c r="H22" s="6">
        <f>G22*F29</f>
        <v>0</v>
      </c>
      <c r="J22" s="34"/>
    </row>
    <row r="23" spans="2:12" ht="15.75" customHeight="1">
      <c r="B23" s="155"/>
      <c r="C23" s="13"/>
      <c r="D23" s="13"/>
      <c r="E23" s="3">
        <v>52</v>
      </c>
      <c r="F23" s="3" t="s">
        <v>5</v>
      </c>
      <c r="G23" s="4">
        <v>0</v>
      </c>
      <c r="H23" s="6">
        <f>G23*F29</f>
        <v>0</v>
      </c>
      <c r="J23" s="34"/>
    </row>
    <row r="24" spans="2:12" ht="15.75" customHeight="1">
      <c r="B24" s="155"/>
      <c r="C24" s="13"/>
      <c r="D24" s="13"/>
      <c r="E24" s="3">
        <v>54</v>
      </c>
      <c r="F24" s="3" t="s">
        <v>5</v>
      </c>
      <c r="G24" s="4">
        <v>0</v>
      </c>
      <c r="H24" s="6">
        <f>G24*F29</f>
        <v>0</v>
      </c>
      <c r="J24" s="34"/>
    </row>
    <row r="25" spans="2:12" ht="15.75" customHeight="1">
      <c r="B25" s="155"/>
      <c r="C25" s="13"/>
      <c r="D25" s="13"/>
      <c r="E25" s="121" t="s">
        <v>6</v>
      </c>
      <c r="F25" s="138" t="s">
        <v>119</v>
      </c>
      <c r="G25" s="139"/>
      <c r="H25" s="140"/>
      <c r="J25" s="34"/>
    </row>
    <row r="26" spans="2:12" ht="15.75" customHeight="1">
      <c r="B26" s="155"/>
      <c r="C26" s="13"/>
      <c r="D26" s="13"/>
      <c r="E26" s="122"/>
      <c r="F26" s="141"/>
      <c r="G26" s="142"/>
      <c r="H26" s="143"/>
      <c r="J26" s="34"/>
    </row>
    <row r="27" spans="2:12" ht="15.75" customHeight="1">
      <c r="B27" s="155"/>
      <c r="C27" s="13"/>
      <c r="D27" s="13"/>
      <c r="E27" s="122"/>
      <c r="F27" s="141"/>
      <c r="G27" s="142"/>
      <c r="H27" s="143"/>
      <c r="J27" s="34"/>
    </row>
    <row r="28" spans="2:12" ht="15.75" customHeight="1">
      <c r="B28" s="155"/>
      <c r="C28" s="13"/>
      <c r="D28" s="13"/>
      <c r="E28" s="123"/>
      <c r="F28" s="144"/>
      <c r="G28" s="145"/>
      <c r="H28" s="146"/>
      <c r="J28" s="34"/>
    </row>
    <row r="29" spans="2:12" ht="15.75" customHeight="1">
      <c r="B29" s="155"/>
      <c r="C29" s="13"/>
      <c r="D29" s="13"/>
      <c r="E29" s="124" t="s">
        <v>7</v>
      </c>
      <c r="F29" s="150">
        <v>2280</v>
      </c>
      <c r="G29" s="150"/>
      <c r="H29" s="151"/>
      <c r="J29" s="34"/>
    </row>
    <row r="30" spans="2:12" ht="15.75" customHeight="1">
      <c r="B30" s="155"/>
      <c r="C30" s="13"/>
      <c r="D30" s="13"/>
      <c r="E30" s="125"/>
      <c r="F30" s="152"/>
      <c r="G30" s="152"/>
      <c r="H30" s="153"/>
      <c r="J30" s="34"/>
    </row>
    <row r="31" spans="2:12" ht="15.75" customHeight="1">
      <c r="B31" s="155"/>
      <c r="C31" s="13"/>
      <c r="D31" s="13"/>
      <c r="E31" s="33" t="s">
        <v>8</v>
      </c>
      <c r="F31" s="130" t="s">
        <v>9</v>
      </c>
      <c r="G31" s="131"/>
      <c r="H31" s="132"/>
      <c r="J31" s="34"/>
    </row>
    <row r="32" spans="2:12" ht="15.75" customHeight="1">
      <c r="B32" s="156"/>
      <c r="C32" s="14"/>
      <c r="D32" s="14"/>
      <c r="E32" s="24">
        <f>SUM(G18:G24)</f>
        <v>5</v>
      </c>
      <c r="F32" s="133">
        <f>E32*F29</f>
        <v>11400</v>
      </c>
      <c r="G32" s="134"/>
      <c r="H32" s="134"/>
      <c r="J32" s="34"/>
    </row>
    <row r="33" spans="2:10" ht="6.95" customHeight="1">
      <c r="B33" s="108"/>
      <c r="C33" s="109"/>
      <c r="D33" s="109"/>
      <c r="E33" s="109"/>
      <c r="F33" s="109"/>
      <c r="G33" s="109"/>
      <c r="H33" s="110"/>
      <c r="J33" s="49"/>
    </row>
    <row r="34" spans="2:10" ht="15.75" customHeight="1">
      <c r="B34" s="106">
        <v>2</v>
      </c>
      <c r="C34" s="51"/>
      <c r="D34" s="51"/>
      <c r="E34" s="7" t="s">
        <v>13</v>
      </c>
      <c r="F34" s="120" t="s">
        <v>25</v>
      </c>
      <c r="G34" s="120"/>
      <c r="H34" s="120"/>
      <c r="J34" s="49"/>
    </row>
    <row r="35" spans="2:10" ht="15.75" customHeight="1">
      <c r="B35" s="106"/>
      <c r="C35" s="51"/>
      <c r="D35" s="51"/>
      <c r="E35" s="7" t="s">
        <v>12</v>
      </c>
      <c r="F35" s="135" t="s">
        <v>152</v>
      </c>
      <c r="G35" s="135"/>
      <c r="H35" s="135"/>
      <c r="J35" s="49"/>
    </row>
    <row r="36" spans="2:10" ht="15.75" customHeight="1">
      <c r="B36" s="106"/>
      <c r="C36" s="51"/>
      <c r="D36" s="51"/>
      <c r="E36" s="1" t="s">
        <v>2</v>
      </c>
      <c r="F36" s="136" t="s">
        <v>118</v>
      </c>
      <c r="G36" s="136"/>
      <c r="H36" s="136"/>
      <c r="J36" s="49"/>
    </row>
    <row r="37" spans="2:10" ht="15.75" customHeight="1">
      <c r="B37" s="106"/>
      <c r="C37" s="51"/>
      <c r="D37" s="51"/>
      <c r="E37" s="2" t="s">
        <v>0</v>
      </c>
      <c r="F37" s="137" t="s">
        <v>147</v>
      </c>
      <c r="G37" s="137"/>
      <c r="H37" s="137"/>
      <c r="J37" s="49"/>
    </row>
    <row r="38" spans="2:10" ht="15.75" customHeight="1">
      <c r="B38" s="106"/>
      <c r="C38" s="51"/>
      <c r="D38" s="51"/>
      <c r="E38" s="20" t="s">
        <v>3</v>
      </c>
      <c r="F38" s="21" t="s">
        <v>4</v>
      </c>
      <c r="G38" s="21" t="s">
        <v>34</v>
      </c>
      <c r="H38" s="21" t="s">
        <v>20</v>
      </c>
      <c r="J38" s="49"/>
    </row>
    <row r="39" spans="2:10" ht="15.75" customHeight="1">
      <c r="B39" s="106"/>
      <c r="C39" s="51"/>
      <c r="D39" s="51"/>
      <c r="E39" s="3">
        <v>42</v>
      </c>
      <c r="F39" s="3" t="s">
        <v>5</v>
      </c>
      <c r="G39" s="4">
        <v>0</v>
      </c>
      <c r="H39" s="6">
        <f>G39*F50</f>
        <v>0</v>
      </c>
      <c r="J39" s="49"/>
    </row>
    <row r="40" spans="2:10" ht="15.75" customHeight="1">
      <c r="B40" s="106"/>
      <c r="C40" s="51"/>
      <c r="D40" s="51"/>
      <c r="E40" s="3">
        <v>44</v>
      </c>
      <c r="F40" s="3" t="s">
        <v>5</v>
      </c>
      <c r="G40" s="4">
        <v>0</v>
      </c>
      <c r="H40" s="6">
        <f>G40*F50</f>
        <v>0</v>
      </c>
      <c r="J40" s="49"/>
    </row>
    <row r="41" spans="2:10" ht="15.75" customHeight="1">
      <c r="B41" s="106"/>
      <c r="C41" s="51"/>
      <c r="D41" s="51"/>
      <c r="E41" s="3">
        <v>46</v>
      </c>
      <c r="F41" s="3" t="s">
        <v>5</v>
      </c>
      <c r="G41" s="4">
        <v>0</v>
      </c>
      <c r="H41" s="6">
        <f>G41*F50</f>
        <v>0</v>
      </c>
      <c r="J41" s="49"/>
    </row>
    <row r="42" spans="2:10" ht="15.75" customHeight="1">
      <c r="B42" s="106"/>
      <c r="C42" s="51"/>
      <c r="D42" s="51"/>
      <c r="E42" s="3">
        <v>48</v>
      </c>
      <c r="F42" s="3" t="s">
        <v>5</v>
      </c>
      <c r="G42" s="4">
        <v>0</v>
      </c>
      <c r="H42" s="6">
        <f>G42*F50</f>
        <v>0</v>
      </c>
      <c r="J42" s="49"/>
    </row>
    <row r="43" spans="2:10" ht="15.75" customHeight="1">
      <c r="B43" s="106"/>
      <c r="C43" s="51"/>
      <c r="D43" s="51"/>
      <c r="E43" s="3">
        <v>50</v>
      </c>
      <c r="F43" s="3" t="s">
        <v>5</v>
      </c>
      <c r="G43" s="4">
        <v>0</v>
      </c>
      <c r="H43" s="6">
        <f>G43*F50</f>
        <v>0</v>
      </c>
      <c r="J43" s="49"/>
    </row>
    <row r="44" spans="2:10" ht="15.75" customHeight="1">
      <c r="B44" s="106"/>
      <c r="C44" s="51"/>
      <c r="D44" s="51"/>
      <c r="E44" s="3">
        <v>52</v>
      </c>
      <c r="F44" s="3" t="s">
        <v>5</v>
      </c>
      <c r="G44" s="4">
        <v>0</v>
      </c>
      <c r="H44" s="6">
        <f>G44*F50</f>
        <v>0</v>
      </c>
      <c r="J44" s="49"/>
    </row>
    <row r="45" spans="2:10" ht="15.75" customHeight="1">
      <c r="B45" s="106"/>
      <c r="C45" s="51"/>
      <c r="D45" s="51"/>
      <c r="E45" s="3">
        <v>54</v>
      </c>
      <c r="F45" s="3" t="s">
        <v>5</v>
      </c>
      <c r="G45" s="4">
        <v>0</v>
      </c>
      <c r="H45" s="6">
        <f>G45*F50</f>
        <v>0</v>
      </c>
      <c r="J45" s="49"/>
    </row>
    <row r="46" spans="2:10" ht="15.75" customHeight="1">
      <c r="B46" s="106"/>
      <c r="C46" s="51"/>
      <c r="D46" s="51"/>
      <c r="E46" s="121" t="s">
        <v>6</v>
      </c>
      <c r="F46" s="138" t="s">
        <v>119</v>
      </c>
      <c r="G46" s="139"/>
      <c r="H46" s="140"/>
      <c r="J46" s="49"/>
    </row>
    <row r="47" spans="2:10" ht="15.75" customHeight="1">
      <c r="B47" s="106"/>
      <c r="C47" s="51"/>
      <c r="D47" s="51"/>
      <c r="E47" s="122"/>
      <c r="F47" s="141"/>
      <c r="G47" s="142"/>
      <c r="H47" s="143"/>
      <c r="J47" s="49"/>
    </row>
    <row r="48" spans="2:10" ht="15.75" customHeight="1">
      <c r="B48" s="106"/>
      <c r="C48" s="51"/>
      <c r="D48" s="51"/>
      <c r="E48" s="122"/>
      <c r="F48" s="141"/>
      <c r="G48" s="142"/>
      <c r="H48" s="143"/>
      <c r="J48" s="49"/>
    </row>
    <row r="49" spans="2:10" ht="15.75" customHeight="1">
      <c r="B49" s="106"/>
      <c r="C49" s="51"/>
      <c r="D49" s="51"/>
      <c r="E49" s="123"/>
      <c r="F49" s="144"/>
      <c r="G49" s="145"/>
      <c r="H49" s="146"/>
      <c r="J49" s="49"/>
    </row>
    <row r="50" spans="2:10" ht="15.75" customHeight="1">
      <c r="B50" s="106"/>
      <c r="C50" s="51"/>
      <c r="D50" s="51"/>
      <c r="E50" s="124" t="s">
        <v>7</v>
      </c>
      <c r="F50" s="150">
        <v>2280</v>
      </c>
      <c r="G50" s="150"/>
      <c r="H50" s="151"/>
      <c r="J50" s="49"/>
    </row>
    <row r="51" spans="2:10" ht="15.75" customHeight="1">
      <c r="B51" s="106"/>
      <c r="C51" s="51"/>
      <c r="D51" s="51"/>
      <c r="E51" s="125"/>
      <c r="F51" s="152"/>
      <c r="G51" s="152"/>
      <c r="H51" s="153"/>
      <c r="J51" s="49"/>
    </row>
    <row r="52" spans="2:10" ht="15.75" customHeight="1">
      <c r="B52" s="106"/>
      <c r="C52" s="51"/>
      <c r="D52" s="51"/>
      <c r="E52" s="48" t="s">
        <v>8</v>
      </c>
      <c r="F52" s="130" t="s">
        <v>9</v>
      </c>
      <c r="G52" s="131"/>
      <c r="H52" s="132"/>
      <c r="J52" s="49"/>
    </row>
    <row r="53" spans="2:10" ht="15.75" customHeight="1">
      <c r="B53" s="107"/>
      <c r="C53" s="51"/>
      <c r="D53" s="51"/>
      <c r="E53" s="24">
        <f>SUM(G39:G45)</f>
        <v>0</v>
      </c>
      <c r="F53" s="133">
        <f>E53*F50</f>
        <v>0</v>
      </c>
      <c r="G53" s="134"/>
      <c r="H53" s="134"/>
      <c r="J53" s="49"/>
    </row>
    <row r="54" spans="2:10" ht="6.95" customHeight="1">
      <c r="B54" s="108"/>
      <c r="C54" s="109"/>
      <c r="D54" s="109"/>
      <c r="E54" s="109"/>
      <c r="F54" s="109"/>
      <c r="G54" s="109"/>
      <c r="H54" s="110"/>
      <c r="J54" s="34"/>
    </row>
    <row r="55" spans="2:10" ht="15.75" customHeight="1">
      <c r="B55" s="154">
        <v>3</v>
      </c>
      <c r="E55" s="7" t="s">
        <v>13</v>
      </c>
      <c r="F55" s="120" t="s">
        <v>25</v>
      </c>
      <c r="G55" s="120"/>
      <c r="H55" s="120"/>
      <c r="J55" s="34"/>
    </row>
    <row r="56" spans="2:10" ht="15.75" customHeight="1">
      <c r="B56" s="155"/>
      <c r="C56" s="13"/>
      <c r="D56" s="13"/>
      <c r="E56" s="7" t="s">
        <v>12</v>
      </c>
      <c r="F56" s="135" t="s">
        <v>120</v>
      </c>
      <c r="G56" s="135"/>
      <c r="H56" s="135"/>
      <c r="J56" s="34"/>
    </row>
    <row r="57" spans="2:10" ht="15.75" customHeight="1">
      <c r="B57" s="155"/>
      <c r="C57" s="13"/>
      <c r="D57" s="13"/>
      <c r="E57" s="1" t="s">
        <v>2</v>
      </c>
      <c r="F57" s="136" t="s">
        <v>121</v>
      </c>
      <c r="G57" s="136"/>
      <c r="H57" s="136"/>
      <c r="J57" s="34"/>
    </row>
    <row r="58" spans="2:10" ht="15.75" customHeight="1">
      <c r="B58" s="155"/>
      <c r="C58" s="13"/>
      <c r="D58" s="13"/>
      <c r="E58" s="2" t="s">
        <v>0</v>
      </c>
      <c r="F58" s="163" t="s">
        <v>1</v>
      </c>
      <c r="G58" s="164"/>
      <c r="H58" s="165"/>
      <c r="J58" s="34"/>
    </row>
    <row r="59" spans="2:10" ht="15.75" customHeight="1">
      <c r="B59" s="155"/>
      <c r="C59" s="13"/>
      <c r="D59" s="13"/>
      <c r="E59" s="20" t="s">
        <v>3</v>
      </c>
      <c r="F59" s="21" t="s">
        <v>4</v>
      </c>
      <c r="G59" s="21" t="s">
        <v>34</v>
      </c>
      <c r="H59" s="21" t="s">
        <v>20</v>
      </c>
      <c r="J59" s="34"/>
    </row>
    <row r="60" spans="2:10" ht="15.75" customHeight="1">
      <c r="B60" s="155"/>
      <c r="C60" s="13"/>
      <c r="D60" s="13"/>
      <c r="E60" s="3">
        <v>42</v>
      </c>
      <c r="F60" s="3" t="s">
        <v>5</v>
      </c>
      <c r="G60" s="4">
        <v>0</v>
      </c>
      <c r="H60" s="6">
        <f>G60*F71</f>
        <v>0</v>
      </c>
      <c r="J60" s="34"/>
    </row>
    <row r="61" spans="2:10" ht="15.75" customHeight="1">
      <c r="B61" s="155"/>
      <c r="C61" s="13"/>
      <c r="D61" s="13"/>
      <c r="E61" s="3">
        <v>44</v>
      </c>
      <c r="F61" s="3" t="s">
        <v>5</v>
      </c>
      <c r="G61" s="4">
        <v>0</v>
      </c>
      <c r="H61" s="6">
        <f>G61*F71</f>
        <v>0</v>
      </c>
      <c r="J61" s="34"/>
    </row>
    <row r="62" spans="2:10" ht="15.75" customHeight="1">
      <c r="B62" s="155"/>
      <c r="C62" s="13"/>
      <c r="D62" s="13"/>
      <c r="E62" s="3">
        <v>46</v>
      </c>
      <c r="F62" s="3" t="s">
        <v>5</v>
      </c>
      <c r="G62" s="4">
        <v>0</v>
      </c>
      <c r="H62" s="6">
        <f>G62*F71</f>
        <v>0</v>
      </c>
      <c r="J62" s="34"/>
    </row>
    <row r="63" spans="2:10" ht="15.75" customHeight="1">
      <c r="B63" s="155"/>
      <c r="C63" s="13"/>
      <c r="D63" s="13"/>
      <c r="E63" s="3">
        <v>48</v>
      </c>
      <c r="F63" s="3" t="s">
        <v>5</v>
      </c>
      <c r="G63" s="4">
        <v>0</v>
      </c>
      <c r="H63" s="6">
        <f>G63*F71</f>
        <v>0</v>
      </c>
      <c r="J63" s="34"/>
    </row>
    <row r="64" spans="2:10" ht="15.75" customHeight="1">
      <c r="B64" s="155"/>
      <c r="C64" s="13"/>
      <c r="D64" s="13"/>
      <c r="E64" s="3">
        <v>50</v>
      </c>
      <c r="F64" s="3" t="s">
        <v>5</v>
      </c>
      <c r="G64" s="4">
        <v>0</v>
      </c>
      <c r="H64" s="6">
        <f>G64*F71</f>
        <v>0</v>
      </c>
      <c r="J64" s="34"/>
    </row>
    <row r="65" spans="2:10" ht="15.75" customHeight="1">
      <c r="B65" s="155"/>
      <c r="C65" s="13"/>
      <c r="D65" s="13"/>
      <c r="E65" s="3">
        <v>52</v>
      </c>
      <c r="F65" s="3" t="s">
        <v>5</v>
      </c>
      <c r="G65" s="4">
        <v>0</v>
      </c>
      <c r="H65" s="6">
        <f>G65*F71</f>
        <v>0</v>
      </c>
      <c r="J65" s="34"/>
    </row>
    <row r="66" spans="2:10" ht="15.75" customHeight="1">
      <c r="B66" s="155"/>
      <c r="C66" s="13"/>
      <c r="D66" s="13"/>
      <c r="E66" s="3">
        <v>54</v>
      </c>
      <c r="F66" s="3" t="s">
        <v>5</v>
      </c>
      <c r="G66" s="4">
        <v>0</v>
      </c>
      <c r="H66" s="6">
        <f>G66*F71</f>
        <v>0</v>
      </c>
      <c r="J66" s="34"/>
    </row>
    <row r="67" spans="2:10" ht="15.75" customHeight="1">
      <c r="B67" s="155"/>
      <c r="C67" s="13"/>
      <c r="D67" s="13"/>
      <c r="E67" s="121" t="s">
        <v>6</v>
      </c>
      <c r="F67" s="138" t="s">
        <v>122</v>
      </c>
      <c r="G67" s="139"/>
      <c r="H67" s="140"/>
      <c r="J67" s="34"/>
    </row>
    <row r="68" spans="2:10" ht="15.75" customHeight="1">
      <c r="B68" s="155"/>
      <c r="C68" s="13"/>
      <c r="D68" s="13"/>
      <c r="E68" s="122"/>
      <c r="F68" s="141"/>
      <c r="G68" s="142"/>
      <c r="H68" s="143"/>
      <c r="J68" s="34"/>
    </row>
    <row r="69" spans="2:10" ht="15.75" customHeight="1">
      <c r="B69" s="155"/>
      <c r="C69" s="13"/>
      <c r="D69" s="13"/>
      <c r="E69" s="122"/>
      <c r="F69" s="141"/>
      <c r="G69" s="142"/>
      <c r="H69" s="143"/>
      <c r="J69" s="34"/>
    </row>
    <row r="70" spans="2:10" ht="15.75" customHeight="1">
      <c r="B70" s="155"/>
      <c r="C70" s="13"/>
      <c r="D70" s="13"/>
      <c r="E70" s="123"/>
      <c r="F70" s="144"/>
      <c r="G70" s="145"/>
      <c r="H70" s="146"/>
      <c r="J70" s="34"/>
    </row>
    <row r="71" spans="2:10" ht="15.75" customHeight="1">
      <c r="B71" s="155"/>
      <c r="C71" s="13"/>
      <c r="D71" s="13"/>
      <c r="E71" s="124" t="s">
        <v>7</v>
      </c>
      <c r="F71" s="126">
        <v>1450</v>
      </c>
      <c r="G71" s="126"/>
      <c r="H71" s="127"/>
      <c r="J71" s="34"/>
    </row>
    <row r="72" spans="2:10" ht="15.75" customHeight="1">
      <c r="B72" s="155"/>
      <c r="C72" s="13"/>
      <c r="D72" s="13"/>
      <c r="E72" s="125"/>
      <c r="F72" s="128"/>
      <c r="G72" s="128"/>
      <c r="H72" s="129"/>
      <c r="J72" s="34"/>
    </row>
    <row r="73" spans="2:10" ht="15.75" customHeight="1">
      <c r="B73" s="155"/>
      <c r="C73" s="13"/>
      <c r="D73" s="13"/>
      <c r="E73" s="33" t="s">
        <v>8</v>
      </c>
      <c r="F73" s="130" t="s">
        <v>9</v>
      </c>
      <c r="G73" s="131"/>
      <c r="H73" s="132"/>
      <c r="J73" s="34"/>
    </row>
    <row r="74" spans="2:10" ht="15.75" customHeight="1">
      <c r="B74" s="156"/>
      <c r="C74" s="14"/>
      <c r="D74" s="14"/>
      <c r="E74" s="24">
        <f>SUM(G60:G66)</f>
        <v>0</v>
      </c>
      <c r="F74" s="133">
        <f>E74*F71</f>
        <v>0</v>
      </c>
      <c r="G74" s="134"/>
      <c r="H74" s="134"/>
      <c r="J74" s="34"/>
    </row>
    <row r="75" spans="2:10" ht="6.95" customHeight="1">
      <c r="B75" s="108"/>
      <c r="C75" s="109"/>
      <c r="D75" s="109"/>
      <c r="E75" s="109"/>
      <c r="F75" s="109"/>
      <c r="G75" s="109"/>
      <c r="H75" s="110"/>
      <c r="J75" s="34"/>
    </row>
    <row r="76" spans="2:10" ht="15.75" customHeight="1">
      <c r="B76" s="154">
        <v>4</v>
      </c>
      <c r="E76" s="7" t="s">
        <v>13</v>
      </c>
      <c r="F76" s="120" t="s">
        <v>25</v>
      </c>
      <c r="G76" s="120"/>
      <c r="H76" s="120"/>
      <c r="J76" s="34"/>
    </row>
    <row r="77" spans="2:10" ht="15.75" customHeight="1">
      <c r="B77" s="155"/>
      <c r="C77" s="13"/>
      <c r="D77" s="13"/>
      <c r="E77" s="7" t="s">
        <v>12</v>
      </c>
      <c r="F77" s="135" t="s">
        <v>123</v>
      </c>
      <c r="G77" s="135"/>
      <c r="H77" s="135"/>
      <c r="J77" s="34"/>
    </row>
    <row r="78" spans="2:10" ht="15.75" customHeight="1">
      <c r="B78" s="155"/>
      <c r="C78" s="13"/>
      <c r="D78" s="13"/>
      <c r="E78" s="1" t="s">
        <v>2</v>
      </c>
      <c r="F78" s="136" t="s">
        <v>124</v>
      </c>
      <c r="G78" s="136"/>
      <c r="H78" s="136"/>
      <c r="J78" s="34"/>
    </row>
    <row r="79" spans="2:10" ht="15.75" customHeight="1">
      <c r="B79" s="155"/>
      <c r="C79" s="13"/>
      <c r="D79" s="13"/>
      <c r="E79" s="2" t="s">
        <v>0</v>
      </c>
      <c r="F79" s="137" t="s">
        <v>16</v>
      </c>
      <c r="G79" s="137"/>
      <c r="H79" s="137"/>
      <c r="J79" s="34"/>
    </row>
    <row r="80" spans="2:10" ht="15.75" customHeight="1">
      <c r="B80" s="155"/>
      <c r="C80" s="13"/>
      <c r="D80" s="13"/>
      <c r="E80" s="20" t="s">
        <v>3</v>
      </c>
      <c r="F80" s="21" t="s">
        <v>4</v>
      </c>
      <c r="G80" s="21" t="s">
        <v>34</v>
      </c>
      <c r="H80" s="21" t="s">
        <v>20</v>
      </c>
      <c r="J80" s="34"/>
    </row>
    <row r="81" spans="2:10" ht="15.75" customHeight="1">
      <c r="B81" s="155"/>
      <c r="C81" s="13"/>
      <c r="D81" s="13"/>
      <c r="E81" s="3">
        <v>42</v>
      </c>
      <c r="F81" s="3" t="s">
        <v>5</v>
      </c>
      <c r="G81" s="4">
        <v>0</v>
      </c>
      <c r="H81" s="6">
        <f>G81*F92</f>
        <v>0</v>
      </c>
      <c r="J81" s="34"/>
    </row>
    <row r="82" spans="2:10" ht="15.75" customHeight="1">
      <c r="B82" s="155"/>
      <c r="C82" s="13"/>
      <c r="D82" s="13"/>
      <c r="E82" s="3">
        <v>44</v>
      </c>
      <c r="F82" s="3" t="s">
        <v>5</v>
      </c>
      <c r="G82" s="4">
        <v>0</v>
      </c>
      <c r="H82" s="6">
        <f>G82*F92</f>
        <v>0</v>
      </c>
      <c r="J82" s="34"/>
    </row>
    <row r="83" spans="2:10" ht="15.75" customHeight="1">
      <c r="B83" s="155"/>
      <c r="C83" s="13"/>
      <c r="D83" s="13"/>
      <c r="E83" s="3">
        <v>46</v>
      </c>
      <c r="F83" s="3" t="s">
        <v>5</v>
      </c>
      <c r="G83" s="4">
        <v>0</v>
      </c>
      <c r="H83" s="6">
        <f>G83*F92</f>
        <v>0</v>
      </c>
      <c r="J83" s="34"/>
    </row>
    <row r="84" spans="2:10" ht="15.75" customHeight="1">
      <c r="B84" s="155"/>
      <c r="C84" s="13"/>
      <c r="D84" s="13"/>
      <c r="E84" s="3">
        <v>48</v>
      </c>
      <c r="F84" s="3" t="s">
        <v>5</v>
      </c>
      <c r="G84" s="4">
        <v>0</v>
      </c>
      <c r="H84" s="6">
        <f>G84*F92</f>
        <v>0</v>
      </c>
      <c r="J84" s="34"/>
    </row>
    <row r="85" spans="2:10" ht="15.75" customHeight="1">
      <c r="B85" s="155"/>
      <c r="C85" s="13"/>
      <c r="D85" s="13"/>
      <c r="E85" s="3">
        <v>50</v>
      </c>
      <c r="F85" s="3" t="s">
        <v>5</v>
      </c>
      <c r="G85" s="4">
        <v>0</v>
      </c>
      <c r="H85" s="6">
        <f>G85*F92</f>
        <v>0</v>
      </c>
      <c r="J85" s="34"/>
    </row>
    <row r="86" spans="2:10" ht="15.75" customHeight="1">
      <c r="B86" s="155"/>
      <c r="C86" s="13"/>
      <c r="D86" s="13"/>
      <c r="E86" s="3">
        <v>52</v>
      </c>
      <c r="F86" s="3" t="s">
        <v>5</v>
      </c>
      <c r="G86" s="4">
        <v>0</v>
      </c>
      <c r="H86" s="6">
        <f>G86*F92</f>
        <v>0</v>
      </c>
      <c r="J86" s="34"/>
    </row>
    <row r="87" spans="2:10" ht="15.75" customHeight="1">
      <c r="B87" s="155"/>
      <c r="C87" s="13"/>
      <c r="D87" s="13"/>
      <c r="E87" s="3">
        <v>54</v>
      </c>
      <c r="F87" s="3" t="s">
        <v>5</v>
      </c>
      <c r="G87" s="4">
        <v>0</v>
      </c>
      <c r="H87" s="6">
        <f>G87*F92</f>
        <v>0</v>
      </c>
      <c r="J87" s="34"/>
    </row>
    <row r="88" spans="2:10" ht="15.75" customHeight="1">
      <c r="B88" s="155"/>
      <c r="C88" s="13"/>
      <c r="D88" s="13"/>
      <c r="E88" s="121" t="s">
        <v>6</v>
      </c>
      <c r="F88" s="138" t="s">
        <v>125</v>
      </c>
      <c r="G88" s="139"/>
      <c r="H88" s="140"/>
      <c r="J88" s="34"/>
    </row>
    <row r="89" spans="2:10" ht="15.75" customHeight="1">
      <c r="B89" s="155"/>
      <c r="C89" s="13"/>
      <c r="D89" s="13"/>
      <c r="E89" s="122"/>
      <c r="F89" s="141"/>
      <c r="G89" s="142"/>
      <c r="H89" s="143"/>
      <c r="J89" s="34"/>
    </row>
    <row r="90" spans="2:10" ht="15.75" customHeight="1">
      <c r="B90" s="155"/>
      <c r="C90" s="13"/>
      <c r="D90" s="13"/>
      <c r="E90" s="122"/>
      <c r="F90" s="141"/>
      <c r="G90" s="142"/>
      <c r="H90" s="143"/>
      <c r="J90" s="34"/>
    </row>
    <row r="91" spans="2:10" ht="15.75" customHeight="1">
      <c r="B91" s="155"/>
      <c r="C91" s="13"/>
      <c r="D91" s="13"/>
      <c r="E91" s="123"/>
      <c r="F91" s="144"/>
      <c r="G91" s="145"/>
      <c r="H91" s="146"/>
      <c r="J91" s="34"/>
    </row>
    <row r="92" spans="2:10" ht="15.75" customHeight="1">
      <c r="B92" s="155"/>
      <c r="C92" s="13"/>
      <c r="D92" s="13"/>
      <c r="E92" s="124" t="s">
        <v>7</v>
      </c>
      <c r="F92" s="126">
        <v>1790</v>
      </c>
      <c r="G92" s="126"/>
      <c r="H92" s="127"/>
      <c r="J92" s="34"/>
    </row>
    <row r="93" spans="2:10" ht="15.75" customHeight="1">
      <c r="B93" s="155"/>
      <c r="C93" s="13"/>
      <c r="D93" s="13"/>
      <c r="E93" s="125"/>
      <c r="F93" s="128"/>
      <c r="G93" s="128"/>
      <c r="H93" s="129"/>
      <c r="J93" s="34"/>
    </row>
    <row r="94" spans="2:10" ht="15.75" customHeight="1">
      <c r="B94" s="155"/>
      <c r="C94" s="13"/>
      <c r="D94" s="13"/>
      <c r="E94" s="33" t="s">
        <v>8</v>
      </c>
      <c r="F94" s="130" t="s">
        <v>9</v>
      </c>
      <c r="G94" s="131"/>
      <c r="H94" s="132"/>
      <c r="J94" s="34"/>
    </row>
    <row r="95" spans="2:10" ht="15.75" customHeight="1">
      <c r="B95" s="156"/>
      <c r="C95" s="14"/>
      <c r="D95" s="14"/>
      <c r="E95" s="24">
        <f>SUM(G81:G87)</f>
        <v>0</v>
      </c>
      <c r="F95" s="133">
        <f>E95*F92</f>
        <v>0</v>
      </c>
      <c r="G95" s="134"/>
      <c r="H95" s="134"/>
      <c r="J95" s="34"/>
    </row>
    <row r="96" spans="2:10" ht="6.95" customHeight="1">
      <c r="B96" s="108"/>
      <c r="C96" s="109"/>
      <c r="D96" s="109"/>
      <c r="E96" s="109"/>
      <c r="F96" s="109"/>
      <c r="G96" s="109"/>
      <c r="H96" s="110"/>
      <c r="J96" s="34"/>
    </row>
    <row r="97" spans="2:10" ht="15.75" customHeight="1">
      <c r="B97" s="154">
        <v>5</v>
      </c>
      <c r="D97" s="12"/>
      <c r="E97" s="7" t="s">
        <v>13</v>
      </c>
      <c r="F97" s="147" t="s">
        <v>25</v>
      </c>
      <c r="G97" s="148"/>
      <c r="H97" s="149"/>
      <c r="J97" s="34"/>
    </row>
    <row r="98" spans="2:10" ht="15.75" customHeight="1">
      <c r="B98" s="155"/>
      <c r="C98" s="13"/>
      <c r="D98" s="13"/>
      <c r="E98" s="7" t="s">
        <v>12</v>
      </c>
      <c r="F98" s="206" t="s">
        <v>66</v>
      </c>
      <c r="G98" s="207"/>
      <c r="H98" s="208"/>
      <c r="J98" s="34"/>
    </row>
    <row r="99" spans="2:10" ht="15.75" customHeight="1">
      <c r="B99" s="155"/>
      <c r="C99" s="13"/>
      <c r="D99" s="13"/>
      <c r="E99" s="1" t="s">
        <v>2</v>
      </c>
      <c r="F99" s="209" t="s">
        <v>26</v>
      </c>
      <c r="G99" s="210"/>
      <c r="H99" s="211"/>
      <c r="J99" s="34"/>
    </row>
    <row r="100" spans="2:10" ht="15.75" customHeight="1">
      <c r="B100" s="155"/>
      <c r="C100" s="13"/>
      <c r="D100" s="13"/>
      <c r="E100" s="2" t="s">
        <v>0</v>
      </c>
      <c r="F100" s="209" t="s">
        <v>27</v>
      </c>
      <c r="G100" s="210"/>
      <c r="H100" s="211"/>
      <c r="J100" s="34"/>
    </row>
    <row r="101" spans="2:10" ht="15.75" customHeight="1">
      <c r="B101" s="155"/>
      <c r="C101" s="13"/>
      <c r="D101" s="13"/>
      <c r="E101" s="20" t="s">
        <v>3</v>
      </c>
      <c r="F101" s="21" t="s">
        <v>4</v>
      </c>
      <c r="G101" s="21" t="s">
        <v>34</v>
      </c>
      <c r="H101" s="21" t="s">
        <v>20</v>
      </c>
      <c r="J101" s="34"/>
    </row>
    <row r="102" spans="2:10" ht="15.75" customHeight="1">
      <c r="B102" s="155"/>
      <c r="C102" s="13"/>
      <c r="D102" s="13"/>
      <c r="E102" s="3">
        <v>42</v>
      </c>
      <c r="F102" s="3" t="s">
        <v>5</v>
      </c>
      <c r="G102" s="4">
        <v>0</v>
      </c>
      <c r="H102" s="6">
        <f>G102*F113</f>
        <v>0</v>
      </c>
      <c r="J102" s="34"/>
    </row>
    <row r="103" spans="2:10" ht="15.75" customHeight="1">
      <c r="B103" s="155"/>
      <c r="C103" s="13"/>
      <c r="D103" s="13"/>
      <c r="E103" s="3">
        <v>44</v>
      </c>
      <c r="F103" s="3" t="s">
        <v>5</v>
      </c>
      <c r="G103" s="4">
        <v>0</v>
      </c>
      <c r="H103" s="6">
        <f>G103*F113</f>
        <v>0</v>
      </c>
      <c r="J103" s="34"/>
    </row>
    <row r="104" spans="2:10" ht="15.75" customHeight="1">
      <c r="B104" s="155"/>
      <c r="C104" s="13"/>
      <c r="D104" s="13"/>
      <c r="E104" s="3">
        <v>46</v>
      </c>
      <c r="F104" s="3" t="s">
        <v>5</v>
      </c>
      <c r="G104" s="4">
        <v>0</v>
      </c>
      <c r="H104" s="6">
        <f>G104*F113</f>
        <v>0</v>
      </c>
      <c r="J104" s="34"/>
    </row>
    <row r="105" spans="2:10" ht="15.75" customHeight="1">
      <c r="B105" s="155"/>
      <c r="C105" s="13"/>
      <c r="D105" s="13"/>
      <c r="E105" s="3">
        <v>48</v>
      </c>
      <c r="F105" s="3" t="s">
        <v>5</v>
      </c>
      <c r="G105" s="4">
        <v>0</v>
      </c>
      <c r="H105" s="6">
        <f>G105*F113</f>
        <v>0</v>
      </c>
      <c r="J105" s="34"/>
    </row>
    <row r="106" spans="2:10" ht="15.75" customHeight="1">
      <c r="B106" s="155"/>
      <c r="C106" s="13"/>
      <c r="D106" s="13"/>
      <c r="E106" s="3">
        <v>50</v>
      </c>
      <c r="F106" s="3" t="s">
        <v>5</v>
      </c>
      <c r="G106" s="4">
        <v>0</v>
      </c>
      <c r="H106" s="6">
        <f>G106*F113</f>
        <v>0</v>
      </c>
      <c r="J106" s="34"/>
    </row>
    <row r="107" spans="2:10" ht="15.75" customHeight="1">
      <c r="B107" s="155"/>
      <c r="C107" s="13"/>
      <c r="D107" s="13"/>
      <c r="E107" s="3">
        <v>52</v>
      </c>
      <c r="F107" s="3" t="s">
        <v>5</v>
      </c>
      <c r="G107" s="4">
        <v>0</v>
      </c>
      <c r="H107" s="6">
        <f>G107*F113</f>
        <v>0</v>
      </c>
      <c r="J107" s="34"/>
    </row>
    <row r="108" spans="2:10" ht="15.75" customHeight="1">
      <c r="B108" s="155"/>
      <c r="C108" s="13"/>
      <c r="D108" s="13"/>
      <c r="E108" s="3">
        <v>54</v>
      </c>
      <c r="F108" s="3" t="s">
        <v>5</v>
      </c>
      <c r="G108" s="4">
        <v>0</v>
      </c>
      <c r="H108" s="6">
        <f>G108*F113</f>
        <v>0</v>
      </c>
      <c r="J108" s="34"/>
    </row>
    <row r="109" spans="2:10" ht="15.75" customHeight="1">
      <c r="B109" s="155"/>
      <c r="C109" s="13"/>
      <c r="D109" s="13"/>
      <c r="E109" s="121" t="s">
        <v>6</v>
      </c>
      <c r="F109" s="111" t="s">
        <v>39</v>
      </c>
      <c r="G109" s="112"/>
      <c r="H109" s="113"/>
      <c r="J109" s="34"/>
    </row>
    <row r="110" spans="2:10" ht="15.75" customHeight="1">
      <c r="B110" s="155"/>
      <c r="C110" s="13"/>
      <c r="D110" s="13"/>
      <c r="E110" s="122"/>
      <c r="F110" s="114"/>
      <c r="G110" s="115"/>
      <c r="H110" s="116"/>
      <c r="J110" s="34"/>
    </row>
    <row r="111" spans="2:10" ht="15.75" customHeight="1">
      <c r="B111" s="155"/>
      <c r="C111" s="13"/>
      <c r="D111" s="13"/>
      <c r="E111" s="122"/>
      <c r="F111" s="114"/>
      <c r="G111" s="115"/>
      <c r="H111" s="116"/>
      <c r="J111" s="34"/>
    </row>
    <row r="112" spans="2:10" ht="15.75" customHeight="1">
      <c r="B112" s="155"/>
      <c r="C112" s="13"/>
      <c r="D112" s="13"/>
      <c r="E112" s="123"/>
      <c r="F112" s="117"/>
      <c r="G112" s="118"/>
      <c r="H112" s="119"/>
      <c r="J112" s="34"/>
    </row>
    <row r="113" spans="2:10" ht="15.75" customHeight="1">
      <c r="B113" s="155"/>
      <c r="C113" s="13"/>
      <c r="D113" s="13"/>
      <c r="E113" s="124" t="s">
        <v>7</v>
      </c>
      <c r="F113" s="150">
        <v>1250</v>
      </c>
      <c r="G113" s="150"/>
      <c r="H113" s="151"/>
      <c r="J113" s="34"/>
    </row>
    <row r="114" spans="2:10" ht="15.75" customHeight="1">
      <c r="B114" s="155"/>
      <c r="C114" s="13"/>
      <c r="D114" s="13"/>
      <c r="E114" s="125"/>
      <c r="F114" s="152"/>
      <c r="G114" s="152"/>
      <c r="H114" s="153"/>
      <c r="J114" s="34"/>
    </row>
    <row r="115" spans="2:10" ht="15.75" customHeight="1">
      <c r="B115" s="155"/>
      <c r="C115" s="13"/>
      <c r="D115" s="13"/>
      <c r="E115" s="33" t="s">
        <v>8</v>
      </c>
      <c r="F115" s="130" t="s">
        <v>9</v>
      </c>
      <c r="G115" s="131"/>
      <c r="H115" s="132"/>
      <c r="J115" s="34"/>
    </row>
    <row r="116" spans="2:10" ht="15.75" customHeight="1">
      <c r="B116" s="156"/>
      <c r="C116" s="14"/>
      <c r="D116" s="14"/>
      <c r="E116" s="24">
        <f>SUM(G102:G108)</f>
        <v>0</v>
      </c>
      <c r="F116" s="133">
        <f>E116*F113</f>
        <v>0</v>
      </c>
      <c r="G116" s="134"/>
      <c r="H116" s="134"/>
      <c r="J116" s="34"/>
    </row>
    <row r="117" spans="2:10" ht="6.95" customHeight="1">
      <c r="B117" s="108"/>
      <c r="C117" s="109"/>
      <c r="D117" s="109"/>
      <c r="E117" s="109"/>
      <c r="F117" s="109"/>
      <c r="G117" s="109"/>
      <c r="H117" s="110"/>
      <c r="J117" s="34"/>
    </row>
    <row r="118" spans="2:10" ht="15.75" customHeight="1">
      <c r="B118" s="154">
        <v>6</v>
      </c>
      <c r="C118" s="9"/>
      <c r="D118" s="232"/>
      <c r="E118" s="7" t="s">
        <v>13</v>
      </c>
      <c r="F118" s="147" t="s">
        <v>15</v>
      </c>
      <c r="G118" s="148"/>
      <c r="H118" s="149"/>
    </row>
    <row r="119" spans="2:10" ht="15.75" customHeight="1">
      <c r="B119" s="155"/>
      <c r="C119" s="9"/>
      <c r="D119" s="259"/>
      <c r="E119" s="7" t="s">
        <v>12</v>
      </c>
      <c r="F119" s="212" t="s">
        <v>137</v>
      </c>
      <c r="G119" s="213"/>
      <c r="H119" s="214"/>
    </row>
    <row r="120" spans="2:10" ht="15.75" customHeight="1">
      <c r="B120" s="155"/>
      <c r="D120" s="259"/>
      <c r="E120" s="1" t="s">
        <v>2</v>
      </c>
      <c r="F120" s="238" t="s">
        <v>21</v>
      </c>
      <c r="G120" s="239"/>
      <c r="H120" s="240"/>
    </row>
    <row r="121" spans="2:10" ht="15.75" customHeight="1">
      <c r="B121" s="155"/>
      <c r="C121" s="9"/>
      <c r="D121" s="259"/>
      <c r="E121" s="2" t="s">
        <v>0</v>
      </c>
      <c r="F121" s="209" t="s">
        <v>16</v>
      </c>
      <c r="G121" s="210"/>
      <c r="H121" s="211"/>
    </row>
    <row r="122" spans="2:10" ht="15.75" customHeight="1">
      <c r="B122" s="155"/>
      <c r="C122" s="9"/>
      <c r="D122" s="259"/>
      <c r="E122" s="20" t="s">
        <v>3</v>
      </c>
      <c r="F122" s="21" t="s">
        <v>4</v>
      </c>
      <c r="G122" s="21" t="s">
        <v>34</v>
      </c>
      <c r="H122" s="21" t="s">
        <v>20</v>
      </c>
    </row>
    <row r="123" spans="2:10" ht="15.75" customHeight="1">
      <c r="B123" s="155"/>
      <c r="C123" s="9"/>
      <c r="D123" s="259"/>
      <c r="E123" s="3">
        <v>42</v>
      </c>
      <c r="F123" s="3" t="s">
        <v>5</v>
      </c>
      <c r="G123" s="4">
        <v>0</v>
      </c>
      <c r="H123" s="6">
        <f>G123*F134</f>
        <v>0</v>
      </c>
    </row>
    <row r="124" spans="2:10" ht="15.75" customHeight="1">
      <c r="B124" s="155"/>
      <c r="C124" s="9"/>
      <c r="D124" s="259"/>
      <c r="E124" s="3">
        <v>44</v>
      </c>
      <c r="F124" s="3" t="s">
        <v>5</v>
      </c>
      <c r="G124" s="4">
        <v>0</v>
      </c>
      <c r="H124" s="6">
        <f>G124*F134</f>
        <v>0</v>
      </c>
    </row>
    <row r="125" spans="2:10" ht="15.75" customHeight="1">
      <c r="B125" s="155"/>
      <c r="C125" s="9"/>
      <c r="D125" s="259"/>
      <c r="E125" s="3">
        <v>46</v>
      </c>
      <c r="F125" s="3" t="s">
        <v>5</v>
      </c>
      <c r="G125" s="4">
        <v>0</v>
      </c>
      <c r="H125" s="6">
        <f>G125*F134</f>
        <v>0</v>
      </c>
    </row>
    <row r="126" spans="2:10" ht="15.75" customHeight="1">
      <c r="B126" s="155"/>
      <c r="C126" s="9"/>
      <c r="D126" s="259"/>
      <c r="E126" s="3">
        <v>48</v>
      </c>
      <c r="F126" s="3" t="s">
        <v>5</v>
      </c>
      <c r="G126" s="4">
        <v>0</v>
      </c>
      <c r="H126" s="6">
        <f>G126*F134</f>
        <v>0</v>
      </c>
    </row>
    <row r="127" spans="2:10" ht="15.75" customHeight="1">
      <c r="B127" s="155"/>
      <c r="C127" s="10"/>
      <c r="D127" s="259"/>
      <c r="E127" s="5">
        <v>50</v>
      </c>
      <c r="F127" s="3" t="s">
        <v>5</v>
      </c>
      <c r="G127" s="4">
        <v>0</v>
      </c>
      <c r="H127" s="6">
        <f>G127*F134</f>
        <v>0</v>
      </c>
    </row>
    <row r="128" spans="2:10" ht="15.75" customHeight="1">
      <c r="B128" s="155"/>
      <c r="C128" s="10"/>
      <c r="D128" s="259"/>
      <c r="E128" s="5">
        <v>52</v>
      </c>
      <c r="F128" s="3" t="s">
        <v>5</v>
      </c>
      <c r="G128" s="4">
        <v>0</v>
      </c>
      <c r="H128" s="6">
        <f>G128*F134</f>
        <v>0</v>
      </c>
    </row>
    <row r="129" spans="1:10" ht="15.75" customHeight="1">
      <c r="B129" s="155"/>
      <c r="C129" s="10"/>
      <c r="D129" s="259"/>
      <c r="E129" s="28">
        <v>54</v>
      </c>
      <c r="F129" s="3" t="s">
        <v>5</v>
      </c>
      <c r="G129" s="4">
        <v>0</v>
      </c>
      <c r="H129" s="6">
        <f>G129*F134</f>
        <v>0</v>
      </c>
    </row>
    <row r="130" spans="1:10" ht="15.75" customHeight="1">
      <c r="B130" s="155"/>
      <c r="C130" s="10"/>
      <c r="D130" s="259"/>
      <c r="E130" s="121" t="s">
        <v>6</v>
      </c>
      <c r="F130" s="111" t="s">
        <v>55</v>
      </c>
      <c r="G130" s="112"/>
      <c r="H130" s="113"/>
    </row>
    <row r="131" spans="1:10" ht="15.75" customHeight="1">
      <c r="B131" s="155"/>
      <c r="C131" s="10"/>
      <c r="D131" s="259"/>
      <c r="E131" s="122"/>
      <c r="F131" s="114"/>
      <c r="G131" s="115"/>
      <c r="H131" s="116"/>
    </row>
    <row r="132" spans="1:10" ht="15.75" customHeight="1">
      <c r="B132" s="155"/>
      <c r="C132" s="10"/>
      <c r="D132" s="259"/>
      <c r="E132" s="122"/>
      <c r="F132" s="114"/>
      <c r="G132" s="115"/>
      <c r="H132" s="116"/>
    </row>
    <row r="133" spans="1:10" ht="15.75" customHeight="1">
      <c r="B133" s="155"/>
      <c r="C133" s="10"/>
      <c r="D133" s="259"/>
      <c r="E133" s="123"/>
      <c r="F133" s="117"/>
      <c r="G133" s="118"/>
      <c r="H133" s="119"/>
    </row>
    <row r="134" spans="1:10" ht="15.75" customHeight="1">
      <c r="B134" s="155"/>
      <c r="C134" s="10"/>
      <c r="D134" s="259"/>
      <c r="E134" s="124" t="s">
        <v>7</v>
      </c>
      <c r="F134" s="126">
        <v>1060</v>
      </c>
      <c r="G134" s="126"/>
      <c r="H134" s="127"/>
    </row>
    <row r="135" spans="1:10" ht="15.75" customHeight="1">
      <c r="B135" s="155"/>
      <c r="C135" s="10"/>
      <c r="D135" s="259"/>
      <c r="E135" s="125"/>
      <c r="F135" s="128"/>
      <c r="G135" s="128"/>
      <c r="H135" s="129"/>
    </row>
    <row r="136" spans="1:10" ht="15.75" customHeight="1">
      <c r="B136" s="155"/>
      <c r="C136" s="10"/>
      <c r="D136" s="259"/>
      <c r="E136" s="23" t="s">
        <v>8</v>
      </c>
      <c r="F136" s="130" t="s">
        <v>9</v>
      </c>
      <c r="G136" s="131"/>
      <c r="H136" s="132"/>
    </row>
    <row r="137" spans="1:10" ht="15.75" customHeight="1">
      <c r="B137" s="156"/>
      <c r="C137" s="11"/>
      <c r="D137" s="234"/>
      <c r="E137" s="24">
        <f>SUM(G123:G129)</f>
        <v>0</v>
      </c>
      <c r="F137" s="227">
        <f>E137*F134</f>
        <v>0</v>
      </c>
      <c r="G137" s="228"/>
      <c r="H137" s="229"/>
    </row>
    <row r="138" spans="1:10" ht="6.95" customHeight="1">
      <c r="B138" s="15"/>
      <c r="C138" s="230"/>
      <c r="D138" s="230"/>
      <c r="E138" s="230"/>
      <c r="F138" s="230"/>
      <c r="G138" s="230"/>
      <c r="H138" s="231"/>
      <c r="J138" s="19"/>
    </row>
    <row r="139" spans="1:10" ht="15.75" customHeight="1">
      <c r="A139" s="22" t="s">
        <v>21</v>
      </c>
      <c r="B139" s="154">
        <v>7</v>
      </c>
      <c r="E139" s="7" t="s">
        <v>13</v>
      </c>
      <c r="F139" s="147" t="s">
        <v>15</v>
      </c>
      <c r="G139" s="148"/>
      <c r="H139" s="149"/>
      <c r="J139" s="19"/>
    </row>
    <row r="140" spans="1:10" ht="15.75" customHeight="1">
      <c r="B140" s="155"/>
      <c r="C140" s="8"/>
      <c r="D140" s="18"/>
      <c r="E140" s="7" t="s">
        <v>12</v>
      </c>
      <c r="F140" s="212" t="s">
        <v>136</v>
      </c>
      <c r="G140" s="213"/>
      <c r="H140" s="214"/>
      <c r="J140" s="19"/>
    </row>
    <row r="141" spans="1:10" ht="15.75" customHeight="1">
      <c r="B141" s="155"/>
      <c r="C141" s="8"/>
      <c r="D141" s="18"/>
      <c r="E141" s="1" t="s">
        <v>2</v>
      </c>
      <c r="F141" s="238" t="s">
        <v>21</v>
      </c>
      <c r="G141" s="239"/>
      <c r="H141" s="240"/>
      <c r="J141" s="19"/>
    </row>
    <row r="142" spans="1:10" ht="15.75" customHeight="1">
      <c r="B142" s="155"/>
      <c r="C142" s="8"/>
      <c r="D142" s="18"/>
      <c r="E142" s="2" t="s">
        <v>0</v>
      </c>
      <c r="F142" s="215" t="s">
        <v>1</v>
      </c>
      <c r="G142" s="216"/>
      <c r="H142" s="217"/>
      <c r="J142" s="19"/>
    </row>
    <row r="143" spans="1:10" ht="15.75" customHeight="1">
      <c r="B143" s="155"/>
      <c r="C143" s="8"/>
      <c r="D143" s="18"/>
      <c r="E143" s="20" t="s">
        <v>3</v>
      </c>
      <c r="F143" s="21" t="s">
        <v>4</v>
      </c>
      <c r="G143" s="21" t="s">
        <v>34</v>
      </c>
      <c r="H143" s="21" t="s">
        <v>20</v>
      </c>
      <c r="J143" s="19"/>
    </row>
    <row r="144" spans="1:10" ht="15.75" customHeight="1">
      <c r="B144" s="155"/>
      <c r="C144" s="8"/>
      <c r="D144" s="18"/>
      <c r="E144" s="3">
        <v>42</v>
      </c>
      <c r="F144" s="3" t="s">
        <v>5</v>
      </c>
      <c r="G144" s="4">
        <v>0</v>
      </c>
      <c r="H144" s="6">
        <f>G144*F155</f>
        <v>0</v>
      </c>
      <c r="J144" s="19"/>
    </row>
    <row r="145" spans="2:10" ht="15.75" customHeight="1">
      <c r="B145" s="155"/>
      <c r="C145" s="8"/>
      <c r="D145" s="18"/>
      <c r="E145" s="3">
        <v>44</v>
      </c>
      <c r="F145" s="3" t="s">
        <v>5</v>
      </c>
      <c r="G145" s="4">
        <v>0</v>
      </c>
      <c r="H145" s="6">
        <f>G145*F155</f>
        <v>0</v>
      </c>
      <c r="J145" s="19"/>
    </row>
    <row r="146" spans="2:10" ht="15.75" customHeight="1">
      <c r="B146" s="106"/>
      <c r="C146" s="8"/>
      <c r="D146" s="18"/>
      <c r="E146" s="3">
        <v>46</v>
      </c>
      <c r="F146" s="3" t="s">
        <v>5</v>
      </c>
      <c r="G146" s="4">
        <v>0</v>
      </c>
      <c r="H146" s="6">
        <f>G146*F155</f>
        <v>0</v>
      </c>
      <c r="J146" s="19"/>
    </row>
    <row r="147" spans="2:10" ht="15.75" customHeight="1">
      <c r="B147" s="106"/>
      <c r="C147" s="8"/>
      <c r="D147" s="18"/>
      <c r="E147" s="3">
        <v>48</v>
      </c>
      <c r="F147" s="3" t="s">
        <v>5</v>
      </c>
      <c r="G147" s="4">
        <v>0</v>
      </c>
      <c r="H147" s="6">
        <f>G147*F155</f>
        <v>0</v>
      </c>
      <c r="J147" s="19"/>
    </row>
    <row r="148" spans="2:10" ht="15.75" customHeight="1">
      <c r="B148" s="106"/>
      <c r="C148" s="8"/>
      <c r="D148" s="18"/>
      <c r="E148" s="5">
        <v>50</v>
      </c>
      <c r="F148" s="3" t="s">
        <v>5</v>
      </c>
      <c r="G148" s="4">
        <v>0</v>
      </c>
      <c r="H148" s="6">
        <f>G148*F155</f>
        <v>0</v>
      </c>
      <c r="J148" s="19"/>
    </row>
    <row r="149" spans="2:10" ht="15.75" customHeight="1">
      <c r="B149" s="106"/>
      <c r="C149" s="8"/>
      <c r="D149" s="18"/>
      <c r="E149" s="5">
        <v>52</v>
      </c>
      <c r="F149" s="3" t="s">
        <v>5</v>
      </c>
      <c r="G149" s="4">
        <v>0</v>
      </c>
      <c r="H149" s="6">
        <f>G149*F155</f>
        <v>0</v>
      </c>
      <c r="J149" s="25"/>
    </row>
    <row r="150" spans="2:10" ht="15.75" customHeight="1">
      <c r="B150" s="106"/>
      <c r="C150" s="8"/>
      <c r="D150" s="18"/>
      <c r="E150" s="28">
        <v>54</v>
      </c>
      <c r="F150" s="3" t="s">
        <v>5</v>
      </c>
      <c r="G150" s="4">
        <v>0</v>
      </c>
      <c r="H150" s="6">
        <f>G150*F155</f>
        <v>0</v>
      </c>
      <c r="J150" s="19"/>
    </row>
    <row r="151" spans="2:10" ht="15.75" customHeight="1">
      <c r="B151" s="106"/>
      <c r="C151" s="8"/>
      <c r="D151" s="18"/>
      <c r="E151" s="121" t="s">
        <v>6</v>
      </c>
      <c r="F151" s="111" t="s">
        <v>55</v>
      </c>
      <c r="G151" s="112"/>
      <c r="H151" s="113"/>
      <c r="J151" s="19"/>
    </row>
    <row r="152" spans="2:10" ht="15.75" customHeight="1">
      <c r="B152" s="106"/>
      <c r="C152" s="8"/>
      <c r="D152" s="18"/>
      <c r="E152" s="122"/>
      <c r="F152" s="114"/>
      <c r="G152" s="115"/>
      <c r="H152" s="116"/>
      <c r="J152" s="19"/>
    </row>
    <row r="153" spans="2:10" ht="15.75" customHeight="1">
      <c r="B153" s="106"/>
      <c r="C153" s="8"/>
      <c r="D153" s="18"/>
      <c r="E153" s="122"/>
      <c r="F153" s="114"/>
      <c r="G153" s="115"/>
      <c r="H153" s="116"/>
      <c r="J153" s="19"/>
    </row>
    <row r="154" spans="2:10" ht="15.75" customHeight="1">
      <c r="B154" s="106"/>
      <c r="C154" s="8"/>
      <c r="D154" s="18"/>
      <c r="E154" s="123"/>
      <c r="F154" s="117"/>
      <c r="G154" s="118"/>
      <c r="H154" s="119"/>
      <c r="J154" s="19"/>
    </row>
    <row r="155" spans="2:10" ht="15.75" customHeight="1">
      <c r="B155" s="106"/>
      <c r="C155" s="8"/>
      <c r="D155" s="18"/>
      <c r="E155" s="124" t="s">
        <v>7</v>
      </c>
      <c r="F155" s="126">
        <v>1060</v>
      </c>
      <c r="G155" s="126"/>
      <c r="H155" s="127"/>
      <c r="J155" s="19"/>
    </row>
    <row r="156" spans="2:10" ht="15.75" customHeight="1">
      <c r="B156" s="106"/>
      <c r="C156" s="8"/>
      <c r="D156" s="18"/>
      <c r="E156" s="125"/>
      <c r="F156" s="128"/>
      <c r="G156" s="128"/>
      <c r="H156" s="129"/>
      <c r="J156" s="19"/>
    </row>
    <row r="157" spans="2:10" ht="15.75" customHeight="1">
      <c r="B157" s="106"/>
      <c r="C157" s="8"/>
      <c r="D157" s="18"/>
      <c r="E157" s="23" t="s">
        <v>8</v>
      </c>
      <c r="F157" s="130" t="s">
        <v>9</v>
      </c>
      <c r="G157" s="131"/>
      <c r="H157" s="132"/>
      <c r="J157" s="19"/>
    </row>
    <row r="158" spans="2:10" ht="15.75" customHeight="1">
      <c r="B158" s="107"/>
      <c r="C158" s="17"/>
      <c r="D158" s="16"/>
      <c r="E158" s="24">
        <f>SUM(G144:G150)</f>
        <v>0</v>
      </c>
      <c r="F158" s="227">
        <f>E158*F155</f>
        <v>0</v>
      </c>
      <c r="G158" s="228"/>
      <c r="H158" s="229"/>
      <c r="J158" s="19"/>
    </row>
    <row r="159" spans="2:10" ht="6.95" customHeight="1">
      <c r="B159" s="269"/>
      <c r="C159" s="270"/>
      <c r="D159" s="270"/>
      <c r="E159" s="270"/>
      <c r="F159" s="270"/>
      <c r="G159" s="270"/>
      <c r="H159" s="271"/>
      <c r="J159" s="47"/>
    </row>
    <row r="160" spans="2:10" ht="15.75" customHeight="1">
      <c r="B160" s="272">
        <v>8</v>
      </c>
      <c r="C160" s="16"/>
      <c r="D160" s="16"/>
      <c r="E160" s="7" t="s">
        <v>13</v>
      </c>
      <c r="F160" s="147" t="s">
        <v>15</v>
      </c>
      <c r="G160" s="148"/>
      <c r="H160" s="149"/>
      <c r="J160" s="47"/>
    </row>
    <row r="161" spans="2:10" ht="15.75" customHeight="1">
      <c r="B161" s="106"/>
      <c r="C161" s="16"/>
      <c r="D161" s="16"/>
      <c r="E161" s="7" t="s">
        <v>12</v>
      </c>
      <c r="F161" s="206" t="s">
        <v>151</v>
      </c>
      <c r="G161" s="207"/>
      <c r="H161" s="208"/>
      <c r="J161" s="47"/>
    </row>
    <row r="162" spans="2:10" ht="15.75" customHeight="1">
      <c r="B162" s="106"/>
      <c r="C162" s="16"/>
      <c r="D162" s="16"/>
      <c r="E162" s="1" t="s">
        <v>2</v>
      </c>
      <c r="F162" s="264" t="s">
        <v>49</v>
      </c>
      <c r="G162" s="265"/>
      <c r="H162" s="266"/>
      <c r="J162" s="47"/>
    </row>
    <row r="163" spans="2:10" ht="15.75" customHeight="1">
      <c r="B163" s="106"/>
      <c r="C163" s="16"/>
      <c r="D163" s="16"/>
      <c r="E163" s="2" t="s">
        <v>0</v>
      </c>
      <c r="F163" s="215" t="s">
        <v>1</v>
      </c>
      <c r="G163" s="216"/>
      <c r="H163" s="217"/>
      <c r="J163" s="47"/>
    </row>
    <row r="164" spans="2:10" ht="15.75" customHeight="1">
      <c r="B164" s="106"/>
      <c r="C164" s="16"/>
      <c r="D164" s="16"/>
      <c r="E164" s="20" t="s">
        <v>3</v>
      </c>
      <c r="F164" s="21" t="s">
        <v>4</v>
      </c>
      <c r="G164" s="21" t="s">
        <v>34</v>
      </c>
      <c r="H164" s="21" t="s">
        <v>20</v>
      </c>
      <c r="J164" s="47"/>
    </row>
    <row r="165" spans="2:10" ht="15.75" customHeight="1">
      <c r="B165" s="106"/>
      <c r="C165" s="16"/>
      <c r="D165" s="16"/>
      <c r="E165" s="3">
        <v>42</v>
      </c>
      <c r="F165" s="3" t="s">
        <v>5</v>
      </c>
      <c r="G165" s="4">
        <v>0</v>
      </c>
      <c r="H165" s="6">
        <f>G165*F176</f>
        <v>0</v>
      </c>
      <c r="J165" s="47"/>
    </row>
    <row r="166" spans="2:10" ht="15.75" customHeight="1">
      <c r="B166" s="106"/>
      <c r="C166" s="16"/>
      <c r="D166" s="16"/>
      <c r="E166" s="3">
        <v>44</v>
      </c>
      <c r="F166" s="3" t="s">
        <v>5</v>
      </c>
      <c r="G166" s="4">
        <v>0</v>
      </c>
      <c r="H166" s="6">
        <f>G166*F176</f>
        <v>0</v>
      </c>
      <c r="J166" s="47"/>
    </row>
    <row r="167" spans="2:10" ht="15.75" customHeight="1">
      <c r="B167" s="106"/>
      <c r="C167" s="16"/>
      <c r="D167" s="16"/>
      <c r="E167" s="3">
        <v>46</v>
      </c>
      <c r="F167" s="3" t="s">
        <v>5</v>
      </c>
      <c r="G167" s="4">
        <v>0</v>
      </c>
      <c r="H167" s="6">
        <f>G167*F176</f>
        <v>0</v>
      </c>
      <c r="J167" s="47"/>
    </row>
    <row r="168" spans="2:10" ht="15.75" customHeight="1">
      <c r="B168" s="106"/>
      <c r="C168" s="16"/>
      <c r="D168" s="16"/>
      <c r="E168" s="3">
        <v>48</v>
      </c>
      <c r="F168" s="3" t="s">
        <v>5</v>
      </c>
      <c r="G168" s="4">
        <v>0</v>
      </c>
      <c r="H168" s="6">
        <f>G168*F176</f>
        <v>0</v>
      </c>
      <c r="J168" s="47"/>
    </row>
    <row r="169" spans="2:10" ht="15.75" customHeight="1">
      <c r="B169" s="106"/>
      <c r="C169" s="16"/>
      <c r="D169" s="16"/>
      <c r="E169" s="5">
        <v>50</v>
      </c>
      <c r="F169" s="3" t="s">
        <v>5</v>
      </c>
      <c r="G169" s="4">
        <v>0</v>
      </c>
      <c r="H169" s="6">
        <f>G169*F176</f>
        <v>0</v>
      </c>
      <c r="J169" s="47"/>
    </row>
    <row r="170" spans="2:10" ht="15.75" customHeight="1">
      <c r="B170" s="106"/>
      <c r="C170" s="16"/>
      <c r="D170" s="16"/>
      <c r="E170" s="5">
        <v>52</v>
      </c>
      <c r="F170" s="3" t="s">
        <v>5</v>
      </c>
      <c r="G170" s="4">
        <v>0</v>
      </c>
      <c r="H170" s="6">
        <f>G170*F176</f>
        <v>0</v>
      </c>
      <c r="J170" s="47"/>
    </row>
    <row r="171" spans="2:10" ht="15.75" customHeight="1">
      <c r="B171" s="106"/>
      <c r="C171" s="16"/>
      <c r="D171" s="16"/>
      <c r="E171" s="28">
        <v>54</v>
      </c>
      <c r="F171" s="3" t="s">
        <v>5</v>
      </c>
      <c r="G171" s="4">
        <v>0</v>
      </c>
      <c r="H171" s="6">
        <f>G171*F176</f>
        <v>0</v>
      </c>
      <c r="J171" s="47"/>
    </row>
    <row r="172" spans="2:10" ht="15.75" customHeight="1">
      <c r="B172" s="106"/>
      <c r="C172" s="16"/>
      <c r="D172" s="16"/>
      <c r="E172" s="121" t="s">
        <v>6</v>
      </c>
      <c r="F172" s="111" t="s">
        <v>148</v>
      </c>
      <c r="G172" s="112"/>
      <c r="H172" s="113"/>
      <c r="J172" s="47"/>
    </row>
    <row r="173" spans="2:10" ht="15.75" customHeight="1">
      <c r="B173" s="106"/>
      <c r="C173" s="16"/>
      <c r="D173" s="16"/>
      <c r="E173" s="122"/>
      <c r="F173" s="114"/>
      <c r="G173" s="115"/>
      <c r="H173" s="116"/>
      <c r="J173" s="47"/>
    </row>
    <row r="174" spans="2:10" ht="15.75" customHeight="1">
      <c r="B174" s="106"/>
      <c r="C174" s="16"/>
      <c r="D174" s="16"/>
      <c r="E174" s="122"/>
      <c r="F174" s="114"/>
      <c r="G174" s="115"/>
      <c r="H174" s="116"/>
      <c r="J174" s="47"/>
    </row>
    <row r="175" spans="2:10" ht="15.75" customHeight="1">
      <c r="B175" s="106"/>
      <c r="C175" s="16"/>
      <c r="D175" s="16"/>
      <c r="E175" s="123"/>
      <c r="F175" s="117"/>
      <c r="G175" s="118"/>
      <c r="H175" s="119"/>
      <c r="J175" s="47"/>
    </row>
    <row r="176" spans="2:10" ht="15.75" customHeight="1">
      <c r="B176" s="106"/>
      <c r="C176" s="16"/>
      <c r="D176" s="16"/>
      <c r="E176" s="124" t="s">
        <v>7</v>
      </c>
      <c r="F176" s="126">
        <v>1050</v>
      </c>
      <c r="G176" s="126"/>
      <c r="H176" s="127"/>
      <c r="J176" s="47"/>
    </row>
    <row r="177" spans="2:10" ht="15.75" customHeight="1">
      <c r="B177" s="106"/>
      <c r="C177" s="16"/>
      <c r="D177" s="16"/>
      <c r="E177" s="125"/>
      <c r="F177" s="128"/>
      <c r="G177" s="128"/>
      <c r="H177" s="129"/>
      <c r="J177" s="47"/>
    </row>
    <row r="178" spans="2:10" ht="15.75" customHeight="1">
      <c r="B178" s="106"/>
      <c r="C178" s="16"/>
      <c r="D178" s="16"/>
      <c r="E178" s="46" t="s">
        <v>8</v>
      </c>
      <c r="F178" s="130" t="s">
        <v>9</v>
      </c>
      <c r="G178" s="131"/>
      <c r="H178" s="132"/>
      <c r="J178" s="47"/>
    </row>
    <row r="179" spans="2:10" ht="15.75" customHeight="1">
      <c r="B179" s="107"/>
      <c r="C179" s="16"/>
      <c r="D179" s="16"/>
      <c r="E179" s="24">
        <f>SUM(G165:G171)</f>
        <v>0</v>
      </c>
      <c r="F179" s="227">
        <f>E179*F176</f>
        <v>0</v>
      </c>
      <c r="G179" s="228"/>
      <c r="H179" s="229"/>
      <c r="J179" s="47"/>
    </row>
    <row r="180" spans="2:10" ht="6.95" customHeight="1">
      <c r="B180" s="269"/>
      <c r="C180" s="270"/>
      <c r="D180" s="270"/>
      <c r="E180" s="270"/>
      <c r="F180" s="270"/>
      <c r="G180" s="270"/>
      <c r="H180" s="271"/>
      <c r="J180" s="47"/>
    </row>
    <row r="181" spans="2:10" ht="15.75" customHeight="1">
      <c r="B181" s="272">
        <v>9</v>
      </c>
      <c r="C181" s="16"/>
      <c r="D181" s="16"/>
      <c r="E181" s="7" t="s">
        <v>13</v>
      </c>
      <c r="F181" s="147" t="s">
        <v>15</v>
      </c>
      <c r="G181" s="148"/>
      <c r="H181" s="149"/>
      <c r="J181" s="47"/>
    </row>
    <row r="182" spans="2:10" ht="15.75" customHeight="1">
      <c r="B182" s="106"/>
      <c r="C182" s="16"/>
      <c r="D182" s="16"/>
      <c r="E182" s="7" t="s">
        <v>12</v>
      </c>
      <c r="F182" s="206" t="s">
        <v>150</v>
      </c>
      <c r="G182" s="207"/>
      <c r="H182" s="208"/>
      <c r="J182" s="47"/>
    </row>
    <row r="183" spans="2:10" ht="15.75" customHeight="1">
      <c r="B183" s="106"/>
      <c r="C183" s="16"/>
      <c r="D183" s="16"/>
      <c r="E183" s="1" t="s">
        <v>2</v>
      </c>
      <c r="F183" s="264" t="s">
        <v>49</v>
      </c>
      <c r="G183" s="265"/>
      <c r="H183" s="266"/>
      <c r="J183" s="47"/>
    </row>
    <row r="184" spans="2:10" ht="15.75" customHeight="1">
      <c r="B184" s="106"/>
      <c r="C184" s="16"/>
      <c r="D184" s="16"/>
      <c r="E184" s="2" t="s">
        <v>0</v>
      </c>
      <c r="F184" s="215" t="s">
        <v>1</v>
      </c>
      <c r="G184" s="216"/>
      <c r="H184" s="217"/>
      <c r="J184" s="47"/>
    </row>
    <row r="185" spans="2:10" ht="15.75" customHeight="1">
      <c r="B185" s="106"/>
      <c r="C185" s="16"/>
      <c r="D185" s="16"/>
      <c r="E185" s="20" t="s">
        <v>3</v>
      </c>
      <c r="F185" s="21" t="s">
        <v>4</v>
      </c>
      <c r="G185" s="21" t="s">
        <v>34</v>
      </c>
      <c r="H185" s="21" t="s">
        <v>20</v>
      </c>
      <c r="J185" s="47"/>
    </row>
    <row r="186" spans="2:10" ht="15.75" customHeight="1">
      <c r="B186" s="106"/>
      <c r="C186" s="16"/>
      <c r="D186" s="16"/>
      <c r="E186" s="3">
        <v>42</v>
      </c>
      <c r="F186" s="3" t="s">
        <v>5</v>
      </c>
      <c r="G186" s="4">
        <v>0</v>
      </c>
      <c r="H186" s="6">
        <f>G186*F197</f>
        <v>0</v>
      </c>
      <c r="J186" s="47"/>
    </row>
    <row r="187" spans="2:10" ht="15.75" customHeight="1">
      <c r="B187" s="106"/>
      <c r="C187" s="16"/>
      <c r="D187" s="16"/>
      <c r="E187" s="3">
        <v>44</v>
      </c>
      <c r="F187" s="3" t="s">
        <v>5</v>
      </c>
      <c r="G187" s="4">
        <v>0</v>
      </c>
      <c r="H187" s="6">
        <f>G187*F197</f>
        <v>0</v>
      </c>
      <c r="J187" s="47"/>
    </row>
    <row r="188" spans="2:10" ht="15.75" customHeight="1">
      <c r="B188" s="106"/>
      <c r="C188" s="16"/>
      <c r="D188" s="16"/>
      <c r="E188" s="3">
        <v>46</v>
      </c>
      <c r="F188" s="3" t="s">
        <v>5</v>
      </c>
      <c r="G188" s="4">
        <v>0</v>
      </c>
      <c r="H188" s="6">
        <f>G188*F197</f>
        <v>0</v>
      </c>
      <c r="J188" s="47"/>
    </row>
    <row r="189" spans="2:10" ht="15.75" customHeight="1">
      <c r="B189" s="106"/>
      <c r="C189" s="16"/>
      <c r="D189" s="16"/>
      <c r="E189" s="3">
        <v>48</v>
      </c>
      <c r="F189" s="3" t="s">
        <v>5</v>
      </c>
      <c r="G189" s="4">
        <v>0</v>
      </c>
      <c r="H189" s="6">
        <f>G189*F197</f>
        <v>0</v>
      </c>
      <c r="J189" s="47"/>
    </row>
    <row r="190" spans="2:10" ht="15.75" customHeight="1">
      <c r="B190" s="106"/>
      <c r="C190" s="16"/>
      <c r="D190" s="16"/>
      <c r="E190" s="5">
        <v>50</v>
      </c>
      <c r="F190" s="3" t="s">
        <v>5</v>
      </c>
      <c r="G190" s="4">
        <v>0</v>
      </c>
      <c r="H190" s="6">
        <f>G190*F197</f>
        <v>0</v>
      </c>
      <c r="J190" s="47"/>
    </row>
    <row r="191" spans="2:10" ht="15.75" customHeight="1">
      <c r="B191" s="106"/>
      <c r="C191" s="16"/>
      <c r="D191" s="16"/>
      <c r="E191" s="5">
        <v>52</v>
      </c>
      <c r="F191" s="3" t="s">
        <v>5</v>
      </c>
      <c r="G191" s="4">
        <v>0</v>
      </c>
      <c r="H191" s="6">
        <f>G191*F197</f>
        <v>0</v>
      </c>
      <c r="J191" s="47"/>
    </row>
    <row r="192" spans="2:10" ht="15.75" customHeight="1">
      <c r="B192" s="106"/>
      <c r="C192" s="16"/>
      <c r="D192" s="16"/>
      <c r="E192" s="28">
        <v>54</v>
      </c>
      <c r="F192" s="3" t="s">
        <v>5</v>
      </c>
      <c r="G192" s="4">
        <v>0</v>
      </c>
      <c r="H192" s="6">
        <f>G192*F197</f>
        <v>0</v>
      </c>
      <c r="J192" s="47"/>
    </row>
    <row r="193" spans="2:10" ht="15.75" customHeight="1">
      <c r="B193" s="106"/>
      <c r="C193" s="16"/>
      <c r="D193" s="16"/>
      <c r="E193" s="121" t="s">
        <v>6</v>
      </c>
      <c r="F193" s="111" t="s">
        <v>149</v>
      </c>
      <c r="G193" s="112"/>
      <c r="H193" s="113"/>
      <c r="J193" s="47"/>
    </row>
    <row r="194" spans="2:10" ht="15.75" customHeight="1">
      <c r="B194" s="106"/>
      <c r="C194" s="16"/>
      <c r="D194" s="16"/>
      <c r="E194" s="122"/>
      <c r="F194" s="114"/>
      <c r="G194" s="115"/>
      <c r="H194" s="116"/>
      <c r="J194" s="47"/>
    </row>
    <row r="195" spans="2:10" ht="15.75" customHeight="1">
      <c r="B195" s="106"/>
      <c r="C195" s="16"/>
      <c r="D195" s="16"/>
      <c r="E195" s="122"/>
      <c r="F195" s="114"/>
      <c r="G195" s="115"/>
      <c r="H195" s="116"/>
      <c r="J195" s="47"/>
    </row>
    <row r="196" spans="2:10" ht="15.75" customHeight="1">
      <c r="B196" s="106"/>
      <c r="C196" s="16"/>
      <c r="D196" s="16"/>
      <c r="E196" s="123"/>
      <c r="F196" s="117"/>
      <c r="G196" s="118"/>
      <c r="H196" s="119"/>
      <c r="J196" s="47"/>
    </row>
    <row r="197" spans="2:10" ht="15.75" customHeight="1">
      <c r="B197" s="106"/>
      <c r="C197" s="16"/>
      <c r="D197" s="16"/>
      <c r="E197" s="124" t="s">
        <v>7</v>
      </c>
      <c r="F197" s="126">
        <v>1050</v>
      </c>
      <c r="G197" s="126"/>
      <c r="H197" s="127"/>
      <c r="J197" s="47"/>
    </row>
    <row r="198" spans="2:10" ht="15.75" customHeight="1">
      <c r="B198" s="106"/>
      <c r="C198" s="16"/>
      <c r="D198" s="16"/>
      <c r="E198" s="125"/>
      <c r="F198" s="128"/>
      <c r="G198" s="128"/>
      <c r="H198" s="129"/>
      <c r="J198" s="47"/>
    </row>
    <row r="199" spans="2:10" ht="15.75" customHeight="1">
      <c r="B199" s="106"/>
      <c r="C199" s="16"/>
      <c r="D199" s="16"/>
      <c r="E199" s="46" t="s">
        <v>8</v>
      </c>
      <c r="F199" s="130" t="s">
        <v>9</v>
      </c>
      <c r="G199" s="131"/>
      <c r="H199" s="132"/>
      <c r="J199" s="47"/>
    </row>
    <row r="200" spans="2:10" ht="15.75" customHeight="1">
      <c r="B200" s="107"/>
      <c r="C200" s="16"/>
      <c r="D200" s="16"/>
      <c r="E200" s="24">
        <f>SUM(G186:G192)</f>
        <v>0</v>
      </c>
      <c r="F200" s="227">
        <f>E200*F197</f>
        <v>0</v>
      </c>
      <c r="G200" s="228"/>
      <c r="H200" s="229"/>
      <c r="J200" s="47"/>
    </row>
    <row r="201" spans="2:10" ht="6.95" customHeight="1">
      <c r="B201" s="15"/>
      <c r="C201" s="230"/>
      <c r="D201" s="230"/>
      <c r="E201" s="230"/>
      <c r="F201" s="230"/>
      <c r="G201" s="230"/>
      <c r="H201" s="231"/>
    </row>
    <row r="202" spans="2:10" ht="15.75" customHeight="1">
      <c r="B202" s="154">
        <v>10</v>
      </c>
      <c r="D202" s="256"/>
      <c r="E202" s="7" t="s">
        <v>13</v>
      </c>
      <c r="F202" s="147" t="s">
        <v>15</v>
      </c>
      <c r="G202" s="148"/>
      <c r="H202" s="149"/>
    </row>
    <row r="203" spans="2:10" ht="15.75" customHeight="1">
      <c r="B203" s="155"/>
      <c r="C203" s="13"/>
      <c r="D203" s="257"/>
      <c r="E203" s="7" t="s">
        <v>12</v>
      </c>
      <c r="F203" s="212" t="s">
        <v>141</v>
      </c>
      <c r="G203" s="213"/>
      <c r="H203" s="214"/>
    </row>
    <row r="204" spans="2:10" ht="15.75" customHeight="1">
      <c r="B204" s="155"/>
      <c r="D204" s="257"/>
      <c r="E204" s="1" t="s">
        <v>2</v>
      </c>
      <c r="F204" s="238" t="s">
        <v>21</v>
      </c>
      <c r="G204" s="239"/>
      <c r="H204" s="240"/>
    </row>
    <row r="205" spans="2:10" ht="15.75" customHeight="1">
      <c r="B205" s="155"/>
      <c r="C205" s="13"/>
      <c r="D205" s="257"/>
      <c r="E205" s="2" t="s">
        <v>0</v>
      </c>
      <c r="F205" s="209" t="s">
        <v>22</v>
      </c>
      <c r="G205" s="210"/>
      <c r="H205" s="211"/>
    </row>
    <row r="206" spans="2:10" ht="15.75" customHeight="1">
      <c r="B206" s="155"/>
      <c r="C206" s="13"/>
      <c r="D206" s="257"/>
      <c r="E206" s="20" t="s">
        <v>3</v>
      </c>
      <c r="F206" s="21" t="s">
        <v>4</v>
      </c>
      <c r="G206" s="21" t="s">
        <v>34</v>
      </c>
      <c r="H206" s="21" t="s">
        <v>20</v>
      </c>
    </row>
    <row r="207" spans="2:10" ht="15.75" customHeight="1">
      <c r="B207" s="155"/>
      <c r="C207" s="13"/>
      <c r="D207" s="257"/>
      <c r="E207" s="3">
        <v>42</v>
      </c>
      <c r="F207" s="3" t="s">
        <v>5</v>
      </c>
      <c r="G207" s="4">
        <v>0</v>
      </c>
      <c r="H207" s="6">
        <f>G207*F218</f>
        <v>0</v>
      </c>
    </row>
    <row r="208" spans="2:10" ht="15.75" customHeight="1">
      <c r="B208" s="155"/>
      <c r="C208" s="13"/>
      <c r="D208" s="257"/>
      <c r="E208" s="3">
        <v>44</v>
      </c>
      <c r="F208" s="3" t="s">
        <v>5</v>
      </c>
      <c r="G208" s="4">
        <v>0</v>
      </c>
      <c r="H208" s="6">
        <f>G208*F218</f>
        <v>0</v>
      </c>
    </row>
    <row r="209" spans="2:8" ht="15.75" customHeight="1">
      <c r="B209" s="155"/>
      <c r="C209" s="13"/>
      <c r="D209" s="257"/>
      <c r="E209" s="3">
        <v>46</v>
      </c>
      <c r="F209" s="3" t="s">
        <v>5</v>
      </c>
      <c r="G209" s="4">
        <v>0</v>
      </c>
      <c r="H209" s="6">
        <f>G209*F218</f>
        <v>0</v>
      </c>
    </row>
    <row r="210" spans="2:8" ht="15.75" customHeight="1">
      <c r="B210" s="155"/>
      <c r="C210" s="13"/>
      <c r="D210" s="257"/>
      <c r="E210" s="3">
        <v>48</v>
      </c>
      <c r="F210" s="3" t="s">
        <v>5</v>
      </c>
      <c r="G210" s="4">
        <v>0</v>
      </c>
      <c r="H210" s="6">
        <f>G210*F218</f>
        <v>0</v>
      </c>
    </row>
    <row r="211" spans="2:8" ht="15.75" customHeight="1">
      <c r="B211" s="155"/>
      <c r="C211" s="13"/>
      <c r="D211" s="257"/>
      <c r="E211" s="5">
        <v>50</v>
      </c>
      <c r="F211" s="3" t="s">
        <v>5</v>
      </c>
      <c r="G211" s="4">
        <v>0</v>
      </c>
      <c r="H211" s="6">
        <f>G211*F218</f>
        <v>0</v>
      </c>
    </row>
    <row r="212" spans="2:8" ht="15.75" customHeight="1">
      <c r="B212" s="155"/>
      <c r="C212" s="13"/>
      <c r="D212" s="257"/>
      <c r="E212" s="5">
        <v>52</v>
      </c>
      <c r="F212" s="3" t="s">
        <v>5</v>
      </c>
      <c r="G212" s="4">
        <v>0</v>
      </c>
      <c r="H212" s="6">
        <f>G212*F218</f>
        <v>0</v>
      </c>
    </row>
    <row r="213" spans="2:8" ht="15.75" customHeight="1">
      <c r="B213" s="155"/>
      <c r="C213" s="13"/>
      <c r="D213" s="257"/>
      <c r="E213" s="28">
        <v>54</v>
      </c>
      <c r="F213" s="3" t="s">
        <v>5</v>
      </c>
      <c r="G213" s="4">
        <v>0</v>
      </c>
      <c r="H213" s="6">
        <f>G213*F218</f>
        <v>0</v>
      </c>
    </row>
    <row r="214" spans="2:8" ht="15.75" customHeight="1">
      <c r="B214" s="155"/>
      <c r="C214" s="13"/>
      <c r="D214" s="257"/>
      <c r="E214" s="121" t="s">
        <v>6</v>
      </c>
      <c r="F214" s="241" t="s">
        <v>135</v>
      </c>
      <c r="G214" s="242"/>
      <c r="H214" s="243"/>
    </row>
    <row r="215" spans="2:8" ht="15.75" customHeight="1">
      <c r="B215" s="155"/>
      <c r="C215" s="13"/>
      <c r="D215" s="257"/>
      <c r="E215" s="122"/>
      <c r="F215" s="244"/>
      <c r="G215" s="245"/>
      <c r="H215" s="246"/>
    </row>
    <row r="216" spans="2:8" ht="15.75" customHeight="1">
      <c r="B216" s="155"/>
      <c r="C216" s="13"/>
      <c r="D216" s="257"/>
      <c r="E216" s="122"/>
      <c r="F216" s="244"/>
      <c r="G216" s="245"/>
      <c r="H216" s="246"/>
    </row>
    <row r="217" spans="2:8" ht="15.75" customHeight="1">
      <c r="B217" s="155"/>
      <c r="C217" s="13"/>
      <c r="D217" s="257"/>
      <c r="E217" s="123"/>
      <c r="F217" s="247"/>
      <c r="G217" s="248"/>
      <c r="H217" s="249"/>
    </row>
    <row r="218" spans="2:8" ht="15.75" customHeight="1">
      <c r="B218" s="155"/>
      <c r="C218" s="13"/>
      <c r="D218" s="257"/>
      <c r="E218" s="124" t="s">
        <v>7</v>
      </c>
      <c r="F218" s="150">
        <v>1100</v>
      </c>
      <c r="G218" s="150"/>
      <c r="H218" s="151"/>
    </row>
    <row r="219" spans="2:8" ht="15.75" customHeight="1">
      <c r="B219" s="155"/>
      <c r="C219" s="13"/>
      <c r="D219" s="257"/>
      <c r="E219" s="125"/>
      <c r="F219" s="152"/>
      <c r="G219" s="152"/>
      <c r="H219" s="153"/>
    </row>
    <row r="220" spans="2:8" ht="15.75" customHeight="1">
      <c r="B220" s="155"/>
      <c r="C220" s="13"/>
      <c r="D220" s="257"/>
      <c r="E220" s="23" t="s">
        <v>8</v>
      </c>
      <c r="F220" s="130" t="s">
        <v>9</v>
      </c>
      <c r="G220" s="131"/>
      <c r="H220" s="132"/>
    </row>
    <row r="221" spans="2:8" ht="15.75" customHeight="1">
      <c r="B221" s="156"/>
      <c r="C221" s="14"/>
      <c r="D221" s="258"/>
      <c r="E221" s="24">
        <f>SUM(G207:G213)</f>
        <v>0</v>
      </c>
      <c r="F221" s="227">
        <f>E221*F218</f>
        <v>0</v>
      </c>
      <c r="G221" s="228"/>
      <c r="H221" s="229"/>
    </row>
    <row r="222" spans="2:8" ht="6.95" customHeight="1">
      <c r="B222" s="15"/>
      <c r="C222" s="230"/>
      <c r="D222" s="230"/>
      <c r="E222" s="230"/>
      <c r="F222" s="230"/>
      <c r="G222" s="230"/>
      <c r="H222" s="231"/>
    </row>
    <row r="223" spans="2:8" ht="15.75" customHeight="1">
      <c r="B223" s="154">
        <v>11</v>
      </c>
      <c r="E223" s="7" t="s">
        <v>13</v>
      </c>
      <c r="F223" s="235" t="s">
        <v>17</v>
      </c>
      <c r="G223" s="236"/>
      <c r="H223" s="237"/>
    </row>
    <row r="224" spans="2:8" ht="15.75" customHeight="1">
      <c r="B224" s="155"/>
      <c r="C224" s="8"/>
      <c r="D224" s="13"/>
      <c r="E224" s="7" t="s">
        <v>12</v>
      </c>
      <c r="F224" s="206" t="s">
        <v>64</v>
      </c>
      <c r="G224" s="207"/>
      <c r="H224" s="208"/>
    </row>
    <row r="225" spans="2:8" ht="15.75" customHeight="1">
      <c r="B225" s="155"/>
      <c r="C225" s="8"/>
      <c r="D225" s="13"/>
      <c r="E225" s="1" t="s">
        <v>2</v>
      </c>
      <c r="F225" s="209" t="s">
        <v>19</v>
      </c>
      <c r="G225" s="210"/>
      <c r="H225" s="211"/>
    </row>
    <row r="226" spans="2:8" ht="15.75" customHeight="1">
      <c r="B226" s="155"/>
      <c r="C226" s="8"/>
      <c r="D226" s="13"/>
      <c r="E226" s="2" t="s">
        <v>0</v>
      </c>
      <c r="F226" s="160" t="s">
        <v>1</v>
      </c>
      <c r="G226" s="161"/>
      <c r="H226" s="162"/>
    </row>
    <row r="227" spans="2:8" ht="15.75" customHeight="1">
      <c r="B227" s="155"/>
      <c r="C227" s="8"/>
      <c r="D227" s="13"/>
      <c r="E227" s="20" t="s">
        <v>3</v>
      </c>
      <c r="F227" s="21" t="s">
        <v>4</v>
      </c>
      <c r="G227" s="21" t="s">
        <v>34</v>
      </c>
      <c r="H227" s="21" t="s">
        <v>20</v>
      </c>
    </row>
    <row r="228" spans="2:8" ht="15.75" customHeight="1">
      <c r="B228" s="155"/>
      <c r="C228" s="8"/>
      <c r="D228" s="13"/>
      <c r="E228" s="3">
        <v>42</v>
      </c>
      <c r="F228" s="3" t="s">
        <v>5</v>
      </c>
      <c r="G228" s="4">
        <v>0</v>
      </c>
      <c r="H228" s="6">
        <f>G228*F239</f>
        <v>0</v>
      </c>
    </row>
    <row r="229" spans="2:8" ht="15.75" customHeight="1">
      <c r="B229" s="155"/>
      <c r="C229" s="8"/>
      <c r="D229" s="13"/>
      <c r="E229" s="3">
        <v>44</v>
      </c>
      <c r="F229" s="3" t="s">
        <v>5</v>
      </c>
      <c r="G229" s="4">
        <v>0</v>
      </c>
      <c r="H229" s="6">
        <f>G229*F239</f>
        <v>0</v>
      </c>
    </row>
    <row r="230" spans="2:8" ht="15.75" customHeight="1">
      <c r="B230" s="155"/>
      <c r="C230" s="8"/>
      <c r="D230" s="13"/>
      <c r="E230" s="3">
        <v>46</v>
      </c>
      <c r="F230" s="3" t="s">
        <v>5</v>
      </c>
      <c r="G230" s="4">
        <v>0</v>
      </c>
      <c r="H230" s="6">
        <f>G230*F239</f>
        <v>0</v>
      </c>
    </row>
    <row r="231" spans="2:8" ht="15.75" customHeight="1">
      <c r="B231" s="155"/>
      <c r="C231" s="8"/>
      <c r="D231" s="13"/>
      <c r="E231" s="3">
        <v>48</v>
      </c>
      <c r="F231" s="3" t="s">
        <v>5</v>
      </c>
      <c r="G231" s="4">
        <v>0</v>
      </c>
      <c r="H231" s="6">
        <f>G231*F239</f>
        <v>0</v>
      </c>
    </row>
    <row r="232" spans="2:8" ht="15.75" customHeight="1">
      <c r="B232" s="155"/>
      <c r="C232" s="8"/>
      <c r="D232" s="13"/>
      <c r="E232" s="5">
        <v>50</v>
      </c>
      <c r="F232" s="3" t="s">
        <v>5</v>
      </c>
      <c r="G232" s="4">
        <v>0</v>
      </c>
      <c r="H232" s="6">
        <f>G232*F239</f>
        <v>0</v>
      </c>
    </row>
    <row r="233" spans="2:8" ht="15.75" customHeight="1">
      <c r="B233" s="155"/>
      <c r="C233" s="8"/>
      <c r="D233" s="13"/>
      <c r="E233" s="5">
        <v>52</v>
      </c>
      <c r="F233" s="3" t="s">
        <v>5</v>
      </c>
      <c r="G233" s="4">
        <v>0</v>
      </c>
      <c r="H233" s="6">
        <f>G233*F239</f>
        <v>0</v>
      </c>
    </row>
    <row r="234" spans="2:8" ht="15.75" customHeight="1">
      <c r="B234" s="155"/>
      <c r="C234" s="8"/>
      <c r="D234" s="13"/>
      <c r="E234" s="28">
        <v>54</v>
      </c>
      <c r="F234" s="3" t="s">
        <v>5</v>
      </c>
      <c r="G234" s="4">
        <v>0</v>
      </c>
      <c r="H234" s="6">
        <f>G234*F239</f>
        <v>0</v>
      </c>
    </row>
    <row r="235" spans="2:8" ht="15.75" customHeight="1">
      <c r="B235" s="155"/>
      <c r="C235" s="8"/>
      <c r="D235" s="13"/>
      <c r="E235" s="121" t="s">
        <v>6</v>
      </c>
      <c r="F235" s="218" t="s">
        <v>54</v>
      </c>
      <c r="G235" s="219"/>
      <c r="H235" s="220"/>
    </row>
    <row r="236" spans="2:8" ht="15.75" customHeight="1">
      <c r="B236" s="155"/>
      <c r="C236" s="8"/>
      <c r="D236" s="13"/>
      <c r="E236" s="122"/>
      <c r="F236" s="221"/>
      <c r="G236" s="222"/>
      <c r="H236" s="223"/>
    </row>
    <row r="237" spans="2:8" ht="15.75" customHeight="1">
      <c r="B237" s="155"/>
      <c r="C237" s="8"/>
      <c r="D237" s="13"/>
      <c r="E237" s="122"/>
      <c r="F237" s="221"/>
      <c r="G237" s="222"/>
      <c r="H237" s="223"/>
    </row>
    <row r="238" spans="2:8" ht="15.75" customHeight="1">
      <c r="B238" s="155"/>
      <c r="C238" s="8"/>
      <c r="D238" s="13"/>
      <c r="E238" s="123"/>
      <c r="F238" s="224"/>
      <c r="G238" s="225"/>
      <c r="H238" s="226"/>
    </row>
    <row r="239" spans="2:8" ht="15.75" customHeight="1">
      <c r="B239" s="155"/>
      <c r="C239" s="8"/>
      <c r="D239" s="13"/>
      <c r="E239" s="124" t="s">
        <v>7</v>
      </c>
      <c r="F239" s="126">
        <v>1350</v>
      </c>
      <c r="G239" s="126"/>
      <c r="H239" s="127"/>
    </row>
    <row r="240" spans="2:8" ht="15.75" customHeight="1">
      <c r="B240" s="155"/>
      <c r="C240" s="8"/>
      <c r="D240" s="13"/>
      <c r="E240" s="125"/>
      <c r="F240" s="128"/>
      <c r="G240" s="128"/>
      <c r="H240" s="129"/>
    </row>
    <row r="241" spans="2:8" ht="15.75" customHeight="1">
      <c r="B241" s="155"/>
      <c r="C241" s="8"/>
      <c r="D241" s="13"/>
      <c r="E241" s="23" t="s">
        <v>8</v>
      </c>
      <c r="F241" s="130" t="s">
        <v>9</v>
      </c>
      <c r="G241" s="131"/>
      <c r="H241" s="132"/>
    </row>
    <row r="242" spans="2:8" ht="15.75" customHeight="1">
      <c r="B242" s="155"/>
      <c r="C242" s="17"/>
      <c r="D242" s="14"/>
      <c r="E242" s="24">
        <f>SUM(G228:G234)</f>
        <v>0</v>
      </c>
      <c r="F242" s="227">
        <f>E242*F239</f>
        <v>0</v>
      </c>
      <c r="G242" s="228"/>
      <c r="H242" s="229"/>
    </row>
    <row r="243" spans="2:8" ht="6.75" customHeight="1">
      <c r="B243" s="15"/>
      <c r="C243" s="230"/>
      <c r="D243" s="230"/>
      <c r="E243" s="230"/>
      <c r="F243" s="230"/>
      <c r="G243" s="230"/>
      <c r="H243" s="231"/>
    </row>
    <row r="244" spans="2:8" ht="15.75" customHeight="1">
      <c r="B244" s="154">
        <v>12</v>
      </c>
      <c r="D244" s="232"/>
      <c r="E244" s="7" t="s">
        <v>13</v>
      </c>
      <c r="F244" s="147" t="s">
        <v>15</v>
      </c>
      <c r="G244" s="148"/>
      <c r="H244" s="149"/>
    </row>
    <row r="245" spans="2:8" ht="15.75" customHeight="1">
      <c r="B245" s="155"/>
      <c r="D245" s="233"/>
      <c r="E245" s="7" t="s">
        <v>12</v>
      </c>
      <c r="F245" s="206" t="s">
        <v>65</v>
      </c>
      <c r="G245" s="207"/>
      <c r="H245" s="208"/>
    </row>
    <row r="246" spans="2:8" ht="15.75" customHeight="1">
      <c r="B246" s="155"/>
      <c r="C246" s="13"/>
      <c r="D246" s="233"/>
      <c r="E246" s="1" t="s">
        <v>2</v>
      </c>
      <c r="F246" s="209" t="s">
        <v>24</v>
      </c>
      <c r="G246" s="210"/>
      <c r="H246" s="211"/>
    </row>
    <row r="247" spans="2:8" ht="15.75" customHeight="1">
      <c r="B247" s="155"/>
      <c r="C247" s="13"/>
      <c r="D247" s="233"/>
      <c r="E247" s="2" t="s">
        <v>0</v>
      </c>
      <c r="F247" s="209" t="s">
        <v>23</v>
      </c>
      <c r="G247" s="210"/>
      <c r="H247" s="211"/>
    </row>
    <row r="248" spans="2:8" ht="15.75" customHeight="1">
      <c r="B248" s="155"/>
      <c r="C248" s="13"/>
      <c r="D248" s="233"/>
      <c r="E248" s="20" t="s">
        <v>3</v>
      </c>
      <c r="F248" s="21" t="s">
        <v>4</v>
      </c>
      <c r="G248" s="21" t="s">
        <v>34</v>
      </c>
      <c r="H248" s="21" t="s">
        <v>20</v>
      </c>
    </row>
    <row r="249" spans="2:8" ht="15.75" customHeight="1">
      <c r="B249" s="155"/>
      <c r="C249" s="13"/>
      <c r="D249" s="233"/>
      <c r="E249" s="3">
        <v>42</v>
      </c>
      <c r="F249" s="3" t="s">
        <v>5</v>
      </c>
      <c r="G249" s="4">
        <v>0</v>
      </c>
      <c r="H249" s="6">
        <f>G249*F260</f>
        <v>0</v>
      </c>
    </row>
    <row r="250" spans="2:8" ht="15.75" customHeight="1">
      <c r="B250" s="155"/>
      <c r="C250" s="13"/>
      <c r="D250" s="233"/>
      <c r="E250" s="3">
        <v>44</v>
      </c>
      <c r="F250" s="3" t="s">
        <v>5</v>
      </c>
      <c r="G250" s="4">
        <v>0</v>
      </c>
      <c r="H250" s="6">
        <f>G250*F260</f>
        <v>0</v>
      </c>
    </row>
    <row r="251" spans="2:8" ht="15.75" customHeight="1">
      <c r="B251" s="155"/>
      <c r="C251" s="13"/>
      <c r="D251" s="233"/>
      <c r="E251" s="3">
        <v>46</v>
      </c>
      <c r="F251" s="3" t="s">
        <v>5</v>
      </c>
      <c r="G251" s="4">
        <v>0</v>
      </c>
      <c r="H251" s="6">
        <f>G251*F260</f>
        <v>0</v>
      </c>
    </row>
    <row r="252" spans="2:8" ht="15.75" customHeight="1">
      <c r="B252" s="155"/>
      <c r="C252" s="13"/>
      <c r="D252" s="233"/>
      <c r="E252" s="3">
        <v>48</v>
      </c>
      <c r="F252" s="3" t="s">
        <v>5</v>
      </c>
      <c r="G252" s="4">
        <v>0</v>
      </c>
      <c r="H252" s="6">
        <f>G252*F260</f>
        <v>0</v>
      </c>
    </row>
    <row r="253" spans="2:8" ht="15.75" customHeight="1">
      <c r="B253" s="155"/>
      <c r="C253" s="13"/>
      <c r="D253" s="233"/>
      <c r="E253" s="5">
        <v>50</v>
      </c>
      <c r="F253" s="3" t="s">
        <v>5</v>
      </c>
      <c r="G253" s="4">
        <v>0</v>
      </c>
      <c r="H253" s="6">
        <f>G253*F260</f>
        <v>0</v>
      </c>
    </row>
    <row r="254" spans="2:8" ht="15.75" customHeight="1">
      <c r="B254" s="155"/>
      <c r="C254" s="13"/>
      <c r="D254" s="233"/>
      <c r="E254" s="5">
        <v>52</v>
      </c>
      <c r="F254" s="3" t="s">
        <v>5</v>
      </c>
      <c r="G254" s="4">
        <v>0</v>
      </c>
      <c r="H254" s="6">
        <f>G254*F260</f>
        <v>0</v>
      </c>
    </row>
    <row r="255" spans="2:8" ht="15.75" customHeight="1">
      <c r="B255" s="155"/>
      <c r="C255" s="13"/>
      <c r="D255" s="233"/>
      <c r="E255" s="28">
        <v>54</v>
      </c>
      <c r="F255" s="3" t="s">
        <v>5</v>
      </c>
      <c r="G255" s="4">
        <v>0</v>
      </c>
      <c r="H255" s="6">
        <f>G255*F260</f>
        <v>0</v>
      </c>
    </row>
    <row r="256" spans="2:8" ht="15.75" customHeight="1">
      <c r="B256" s="155"/>
      <c r="C256" s="13"/>
      <c r="D256" s="233"/>
      <c r="E256" s="121" t="s">
        <v>6</v>
      </c>
      <c r="F256" s="111" t="s">
        <v>40</v>
      </c>
      <c r="G256" s="112"/>
      <c r="H256" s="113"/>
    </row>
    <row r="257" spans="2:8" ht="15.75" customHeight="1">
      <c r="B257" s="155"/>
      <c r="C257" s="13"/>
      <c r="D257" s="233"/>
      <c r="E257" s="122"/>
      <c r="F257" s="114"/>
      <c r="G257" s="115"/>
      <c r="H257" s="116"/>
    </row>
    <row r="258" spans="2:8" ht="15.75" customHeight="1">
      <c r="B258" s="155"/>
      <c r="C258" s="13"/>
      <c r="D258" s="233"/>
      <c r="E258" s="122"/>
      <c r="F258" s="114"/>
      <c r="G258" s="115"/>
      <c r="H258" s="116"/>
    </row>
    <row r="259" spans="2:8" ht="15.75" customHeight="1">
      <c r="B259" s="155"/>
      <c r="C259" s="13"/>
      <c r="D259" s="233"/>
      <c r="E259" s="123"/>
      <c r="F259" s="117"/>
      <c r="G259" s="118"/>
      <c r="H259" s="119"/>
    </row>
    <row r="260" spans="2:8" ht="15.75" customHeight="1">
      <c r="B260" s="155"/>
      <c r="C260" s="13"/>
      <c r="D260" s="233"/>
      <c r="E260" s="124" t="s">
        <v>7</v>
      </c>
      <c r="F260" s="150">
        <v>1430</v>
      </c>
      <c r="G260" s="150"/>
      <c r="H260" s="151"/>
    </row>
    <row r="261" spans="2:8" ht="15.75" customHeight="1">
      <c r="B261" s="155"/>
      <c r="C261" s="13"/>
      <c r="D261" s="233"/>
      <c r="E261" s="125"/>
      <c r="F261" s="152"/>
      <c r="G261" s="152"/>
      <c r="H261" s="153"/>
    </row>
    <row r="262" spans="2:8" ht="15.75" customHeight="1">
      <c r="B262" s="155"/>
      <c r="C262" s="13"/>
      <c r="D262" s="233"/>
      <c r="E262" s="23" t="s">
        <v>8</v>
      </c>
      <c r="F262" s="130" t="s">
        <v>9</v>
      </c>
      <c r="G262" s="131"/>
      <c r="H262" s="132"/>
    </row>
    <row r="263" spans="2:8" ht="15.75" customHeight="1">
      <c r="B263" s="156"/>
      <c r="C263" s="14"/>
      <c r="D263" s="234"/>
      <c r="E263" s="24">
        <f>SUM(G249:G255)</f>
        <v>0</v>
      </c>
      <c r="F263" s="227">
        <f>E263*F260</f>
        <v>0</v>
      </c>
      <c r="G263" s="228"/>
      <c r="H263" s="229"/>
    </row>
    <row r="264" spans="2:8" ht="6.75" customHeight="1">
      <c r="B264" s="15"/>
      <c r="C264" s="230"/>
      <c r="D264" s="230"/>
      <c r="E264" s="230"/>
      <c r="F264" s="230"/>
      <c r="G264" s="230"/>
      <c r="H264" s="231"/>
    </row>
    <row r="265" spans="2:8" ht="21">
      <c r="B265" s="154">
        <v>13</v>
      </c>
      <c r="E265" s="7" t="s">
        <v>13</v>
      </c>
      <c r="F265" s="235" t="s">
        <v>15</v>
      </c>
      <c r="G265" s="236"/>
      <c r="H265" s="237"/>
    </row>
    <row r="266" spans="2:8" ht="15.75">
      <c r="B266" s="155"/>
      <c r="C266" s="13"/>
      <c r="D266" s="13"/>
      <c r="E266" s="7" t="s">
        <v>12</v>
      </c>
      <c r="F266" s="135" t="s">
        <v>35</v>
      </c>
      <c r="G266" s="135"/>
      <c r="H266" s="135"/>
    </row>
    <row r="267" spans="2:8" ht="15.75">
      <c r="B267" s="155"/>
      <c r="C267" s="13"/>
      <c r="D267" s="13"/>
      <c r="E267" s="1" t="s">
        <v>2</v>
      </c>
      <c r="F267" s="136" t="s">
        <v>36</v>
      </c>
      <c r="G267" s="136"/>
      <c r="H267" s="136"/>
    </row>
    <row r="268" spans="2:8" ht="15.75">
      <c r="B268" s="155"/>
      <c r="C268" s="13"/>
      <c r="D268" s="13"/>
      <c r="E268" s="2" t="s">
        <v>0</v>
      </c>
      <c r="F268" s="160" t="s">
        <v>37</v>
      </c>
      <c r="G268" s="161"/>
      <c r="H268" s="162"/>
    </row>
    <row r="269" spans="2:8" ht="15.75">
      <c r="B269" s="155"/>
      <c r="C269" s="13"/>
      <c r="D269" s="13"/>
      <c r="E269" s="20" t="s">
        <v>3</v>
      </c>
      <c r="F269" s="21" t="s">
        <v>4</v>
      </c>
      <c r="G269" s="21" t="s">
        <v>34</v>
      </c>
      <c r="H269" s="21" t="s">
        <v>20</v>
      </c>
    </row>
    <row r="270" spans="2:8" ht="15.75" customHeight="1">
      <c r="B270" s="155"/>
      <c r="C270" s="13"/>
      <c r="D270" s="13"/>
      <c r="E270" s="3">
        <v>42</v>
      </c>
      <c r="F270" s="3" t="s">
        <v>5</v>
      </c>
      <c r="G270" s="4">
        <v>0</v>
      </c>
      <c r="H270" s="6">
        <f>G270*F278</f>
        <v>0</v>
      </c>
    </row>
    <row r="271" spans="2:8" ht="15.75" customHeight="1">
      <c r="B271" s="155"/>
      <c r="C271" s="13"/>
      <c r="D271" s="13"/>
      <c r="E271" s="3">
        <v>44</v>
      </c>
      <c r="F271" s="3" t="s">
        <v>5</v>
      </c>
      <c r="G271" s="4">
        <v>0</v>
      </c>
      <c r="H271" s="6">
        <f>G271*F278</f>
        <v>0</v>
      </c>
    </row>
    <row r="272" spans="2:8" ht="15.75" customHeight="1">
      <c r="B272" s="155"/>
      <c r="C272" s="13"/>
      <c r="D272" s="13"/>
      <c r="E272" s="3">
        <v>46</v>
      </c>
      <c r="F272" s="3" t="s">
        <v>5</v>
      </c>
      <c r="G272" s="4">
        <v>0</v>
      </c>
      <c r="H272" s="6">
        <f>G272*F278</f>
        <v>0</v>
      </c>
    </row>
    <row r="273" spans="2:8" ht="15.75" customHeight="1">
      <c r="B273" s="155"/>
      <c r="C273" s="13"/>
      <c r="D273" s="13"/>
      <c r="E273" s="3">
        <v>48</v>
      </c>
      <c r="F273" s="3" t="s">
        <v>5</v>
      </c>
      <c r="G273" s="4">
        <v>0</v>
      </c>
      <c r="H273" s="6">
        <f>G273*F278</f>
        <v>0</v>
      </c>
    </row>
    <row r="274" spans="2:8" ht="15.75" customHeight="1">
      <c r="B274" s="155"/>
      <c r="C274" s="13"/>
      <c r="D274" s="13"/>
      <c r="E274" s="3">
        <v>50</v>
      </c>
      <c r="F274" s="3" t="s">
        <v>5</v>
      </c>
      <c r="G274" s="4">
        <v>0</v>
      </c>
      <c r="H274" s="6">
        <f>G274*F278</f>
        <v>0</v>
      </c>
    </row>
    <row r="275" spans="2:8" ht="15.75" customHeight="1">
      <c r="B275" s="155"/>
      <c r="C275" s="13"/>
      <c r="D275" s="13"/>
      <c r="E275" s="3">
        <v>52</v>
      </c>
      <c r="F275" s="3" t="s">
        <v>5</v>
      </c>
      <c r="G275" s="4">
        <v>0</v>
      </c>
      <c r="H275" s="6">
        <f>G275*F278</f>
        <v>0</v>
      </c>
    </row>
    <row r="276" spans="2:8" ht="15.75" customHeight="1">
      <c r="B276" s="155"/>
      <c r="C276" s="13"/>
      <c r="D276" s="13"/>
      <c r="E276" s="3">
        <v>54</v>
      </c>
      <c r="F276" s="3" t="s">
        <v>5</v>
      </c>
      <c r="G276" s="4">
        <v>0</v>
      </c>
      <c r="H276" s="6">
        <f>G276*F278</f>
        <v>0</v>
      </c>
    </row>
    <row r="277" spans="2:8" ht="55.5" customHeight="1">
      <c r="B277" s="155"/>
      <c r="C277" s="13"/>
      <c r="D277" s="13"/>
      <c r="E277" s="27" t="s">
        <v>6</v>
      </c>
      <c r="F277" s="261" t="s">
        <v>38</v>
      </c>
      <c r="G277" s="262"/>
      <c r="H277" s="263"/>
    </row>
    <row r="278" spans="2:8" ht="18.75" customHeight="1">
      <c r="B278" s="155"/>
      <c r="C278" s="13"/>
      <c r="D278" s="13"/>
      <c r="E278" s="124" t="s">
        <v>7</v>
      </c>
      <c r="F278" s="150">
        <v>1610</v>
      </c>
      <c r="G278" s="150"/>
      <c r="H278" s="151"/>
    </row>
    <row r="279" spans="2:8" ht="18.75" customHeight="1">
      <c r="B279" s="155"/>
      <c r="C279" s="13"/>
      <c r="D279" s="13"/>
      <c r="E279" s="125"/>
      <c r="F279" s="152"/>
      <c r="G279" s="152"/>
      <c r="H279" s="153"/>
    </row>
    <row r="280" spans="2:8">
      <c r="B280" s="155"/>
      <c r="C280" s="13"/>
      <c r="D280" s="13"/>
      <c r="E280" s="23" t="s">
        <v>8</v>
      </c>
      <c r="F280" s="130" t="s">
        <v>9</v>
      </c>
      <c r="G280" s="131"/>
      <c r="H280" s="132"/>
    </row>
    <row r="281" spans="2:8" ht="18.75">
      <c r="B281" s="156"/>
      <c r="C281" s="14"/>
      <c r="D281" s="14"/>
      <c r="E281" s="24">
        <f>SUM(G270:G276)</f>
        <v>0</v>
      </c>
      <c r="F281" s="227">
        <f>E281*F278</f>
        <v>0</v>
      </c>
      <c r="G281" s="228"/>
      <c r="H281" s="229"/>
    </row>
    <row r="282" spans="2:8" ht="6.75" customHeight="1">
      <c r="B282" s="15"/>
      <c r="C282" s="230"/>
      <c r="D282" s="230"/>
      <c r="E282" s="230"/>
      <c r="F282" s="230"/>
      <c r="G282" s="230"/>
      <c r="H282" s="231"/>
    </row>
    <row r="283" spans="2:8" ht="21">
      <c r="B283" s="154">
        <v>14</v>
      </c>
      <c r="C283" s="50"/>
      <c r="D283" s="256"/>
      <c r="E283" s="7" t="s">
        <v>13</v>
      </c>
      <c r="F283" s="120" t="s">
        <v>56</v>
      </c>
      <c r="G283" s="120"/>
      <c r="H283" s="120"/>
    </row>
    <row r="284" spans="2:8" ht="15.75">
      <c r="B284" s="155"/>
      <c r="C284" s="8"/>
      <c r="D284" s="257"/>
      <c r="E284" s="7" t="s">
        <v>12</v>
      </c>
      <c r="F284" s="135" t="s">
        <v>41</v>
      </c>
      <c r="G284" s="135"/>
      <c r="H284" s="135"/>
    </row>
    <row r="285" spans="2:8" ht="15.75">
      <c r="B285" s="155"/>
      <c r="C285" s="8"/>
      <c r="D285" s="257"/>
      <c r="E285" s="1" t="s">
        <v>2</v>
      </c>
      <c r="F285" s="169" t="s">
        <v>36</v>
      </c>
      <c r="G285" s="170"/>
      <c r="H285" s="171"/>
    </row>
    <row r="286" spans="2:8" ht="15.75">
      <c r="B286" s="155"/>
      <c r="C286" s="8"/>
      <c r="D286" s="257"/>
      <c r="E286" s="2" t="s">
        <v>0</v>
      </c>
      <c r="F286" s="160" t="s">
        <v>46</v>
      </c>
      <c r="G286" s="161"/>
      <c r="H286" s="162"/>
    </row>
    <row r="287" spans="2:8" ht="15.75">
      <c r="B287" s="155"/>
      <c r="C287" s="8"/>
      <c r="D287" s="257"/>
      <c r="E287" s="20" t="s">
        <v>3</v>
      </c>
      <c r="F287" s="21" t="s">
        <v>4</v>
      </c>
      <c r="G287" s="21" t="s">
        <v>34</v>
      </c>
      <c r="H287" s="21" t="s">
        <v>20</v>
      </c>
    </row>
    <row r="288" spans="2:8" ht="15.75">
      <c r="B288" s="155"/>
      <c r="C288" s="8"/>
      <c r="D288" s="257"/>
      <c r="E288" s="3">
        <v>42</v>
      </c>
      <c r="F288" s="3" t="s">
        <v>5</v>
      </c>
      <c r="G288" s="4">
        <v>0</v>
      </c>
      <c r="H288" s="6">
        <f>G288*F299</f>
        <v>0</v>
      </c>
    </row>
    <row r="289" spans="2:8" ht="15.75">
      <c r="B289" s="155"/>
      <c r="C289" s="8"/>
      <c r="D289" s="257"/>
      <c r="E289" s="3">
        <v>44</v>
      </c>
      <c r="F289" s="3" t="s">
        <v>5</v>
      </c>
      <c r="G289" s="4">
        <v>0</v>
      </c>
      <c r="H289" s="6">
        <f>G289*F299</f>
        <v>0</v>
      </c>
    </row>
    <row r="290" spans="2:8" ht="15.75">
      <c r="B290" s="155"/>
      <c r="C290" s="8"/>
      <c r="D290" s="257"/>
      <c r="E290" s="3">
        <v>46</v>
      </c>
      <c r="F290" s="3" t="s">
        <v>5</v>
      </c>
      <c r="G290" s="4">
        <v>0</v>
      </c>
      <c r="H290" s="6">
        <f>G290*F299</f>
        <v>0</v>
      </c>
    </row>
    <row r="291" spans="2:8" ht="15.75">
      <c r="B291" s="155"/>
      <c r="C291" s="8"/>
      <c r="D291" s="257"/>
      <c r="E291" s="3">
        <v>48</v>
      </c>
      <c r="F291" s="3" t="s">
        <v>5</v>
      </c>
      <c r="G291" s="4">
        <v>0</v>
      </c>
      <c r="H291" s="6">
        <f>G291*F299</f>
        <v>0</v>
      </c>
    </row>
    <row r="292" spans="2:8" ht="15.75">
      <c r="B292" s="155"/>
      <c r="C292" s="8"/>
      <c r="D292" s="257"/>
      <c r="E292" s="3">
        <v>50</v>
      </c>
      <c r="F292" s="3" t="s">
        <v>5</v>
      </c>
      <c r="G292" s="4">
        <v>0</v>
      </c>
      <c r="H292" s="6">
        <f>G292*F299</f>
        <v>0</v>
      </c>
    </row>
    <row r="293" spans="2:8" ht="15.75">
      <c r="B293" s="155"/>
      <c r="C293" s="8"/>
      <c r="D293" s="257"/>
      <c r="E293" s="3">
        <v>52</v>
      </c>
      <c r="F293" s="3" t="s">
        <v>5</v>
      </c>
      <c r="G293" s="4">
        <v>0</v>
      </c>
      <c r="H293" s="6">
        <f>G293*F299</f>
        <v>0</v>
      </c>
    </row>
    <row r="294" spans="2:8" ht="15.75">
      <c r="B294" s="155"/>
      <c r="C294" s="8"/>
      <c r="D294" s="257"/>
      <c r="E294" s="3">
        <v>54</v>
      </c>
      <c r="F294" s="3" t="s">
        <v>5</v>
      </c>
      <c r="G294" s="4">
        <v>0</v>
      </c>
      <c r="H294" s="6">
        <f>G294*F299</f>
        <v>0</v>
      </c>
    </row>
    <row r="295" spans="2:8" ht="18" customHeight="1">
      <c r="B295" s="155"/>
      <c r="C295" s="8"/>
      <c r="D295" s="257"/>
      <c r="E295" s="121" t="s">
        <v>6</v>
      </c>
      <c r="F295" s="138" t="s">
        <v>42</v>
      </c>
      <c r="G295" s="139"/>
      <c r="H295" s="140"/>
    </row>
    <row r="296" spans="2:8">
      <c r="B296" s="155"/>
      <c r="C296" s="8"/>
      <c r="D296" s="257"/>
      <c r="E296" s="122"/>
      <c r="F296" s="141"/>
      <c r="G296" s="142"/>
      <c r="H296" s="143"/>
    </row>
    <row r="297" spans="2:8">
      <c r="B297" s="155"/>
      <c r="C297" s="8"/>
      <c r="D297" s="257"/>
      <c r="E297" s="122"/>
      <c r="F297" s="141"/>
      <c r="G297" s="142"/>
      <c r="H297" s="143"/>
    </row>
    <row r="298" spans="2:8">
      <c r="B298" s="155"/>
      <c r="C298" s="8"/>
      <c r="D298" s="257"/>
      <c r="E298" s="123"/>
      <c r="F298" s="144"/>
      <c r="G298" s="145"/>
      <c r="H298" s="146"/>
    </row>
    <row r="299" spans="2:8">
      <c r="B299" s="155"/>
      <c r="C299" s="8"/>
      <c r="D299" s="257"/>
      <c r="E299" s="124" t="s">
        <v>7</v>
      </c>
      <c r="F299" s="150">
        <v>1540</v>
      </c>
      <c r="G299" s="150"/>
      <c r="H299" s="151"/>
    </row>
    <row r="300" spans="2:8">
      <c r="B300" s="155"/>
      <c r="C300" s="8"/>
      <c r="D300" s="257"/>
      <c r="E300" s="125"/>
      <c r="F300" s="152"/>
      <c r="G300" s="152"/>
      <c r="H300" s="153"/>
    </row>
    <row r="301" spans="2:8">
      <c r="B301" s="155"/>
      <c r="C301" s="8"/>
      <c r="D301" s="257"/>
      <c r="E301" s="23" t="s">
        <v>8</v>
      </c>
      <c r="F301" s="130" t="s">
        <v>9</v>
      </c>
      <c r="G301" s="131"/>
      <c r="H301" s="132"/>
    </row>
    <row r="302" spans="2:8" ht="18.75">
      <c r="B302" s="156"/>
      <c r="C302" s="17"/>
      <c r="D302" s="258"/>
      <c r="E302" s="24">
        <f>SUM(G288:G294)</f>
        <v>0</v>
      </c>
      <c r="F302" s="227">
        <f>E302*F299</f>
        <v>0</v>
      </c>
      <c r="G302" s="228"/>
      <c r="H302" s="229"/>
    </row>
    <row r="303" spans="2:8" ht="6.95" customHeight="1">
      <c r="B303" s="15"/>
      <c r="C303" s="230"/>
      <c r="D303" s="230"/>
      <c r="E303" s="230"/>
      <c r="F303" s="230"/>
      <c r="G303" s="230"/>
      <c r="H303" s="231"/>
    </row>
    <row r="304" spans="2:8" ht="21">
      <c r="B304" s="154">
        <v>15</v>
      </c>
      <c r="E304" s="7" t="s">
        <v>13</v>
      </c>
      <c r="F304" s="120" t="s">
        <v>15</v>
      </c>
      <c r="G304" s="120"/>
      <c r="H304" s="120"/>
    </row>
    <row r="305" spans="2:8" ht="15.75">
      <c r="B305" s="155"/>
      <c r="C305" s="13"/>
      <c r="D305" s="13"/>
      <c r="E305" s="7" t="s">
        <v>12</v>
      </c>
      <c r="F305" s="158" t="s">
        <v>144</v>
      </c>
      <c r="G305" s="159"/>
      <c r="H305" s="159"/>
    </row>
    <row r="306" spans="2:8" ht="15.75">
      <c r="B306" s="155"/>
      <c r="C306" s="13"/>
      <c r="D306" s="13"/>
      <c r="E306" s="1" t="s">
        <v>2</v>
      </c>
      <c r="F306" s="264" t="s">
        <v>43</v>
      </c>
      <c r="G306" s="265"/>
      <c r="H306" s="266"/>
    </row>
    <row r="307" spans="2:8" ht="15.75">
      <c r="B307" s="155"/>
      <c r="C307" s="13"/>
      <c r="D307" s="13"/>
      <c r="E307" s="2" t="s">
        <v>0</v>
      </c>
      <c r="F307" s="160" t="s">
        <v>63</v>
      </c>
      <c r="G307" s="161"/>
      <c r="H307" s="162"/>
    </row>
    <row r="308" spans="2:8" ht="15.75">
      <c r="B308" s="155"/>
      <c r="C308" s="13"/>
      <c r="D308" s="13"/>
      <c r="E308" s="20" t="s">
        <v>3</v>
      </c>
      <c r="F308" s="21" t="s">
        <v>4</v>
      </c>
      <c r="G308" s="21" t="s">
        <v>34</v>
      </c>
      <c r="H308" s="21" t="s">
        <v>20</v>
      </c>
    </row>
    <row r="309" spans="2:8" ht="15.75">
      <c r="B309" s="155"/>
      <c r="C309" s="13"/>
      <c r="D309" s="13"/>
      <c r="E309" s="3">
        <v>42</v>
      </c>
      <c r="F309" s="3" t="s">
        <v>5</v>
      </c>
      <c r="G309" s="4">
        <v>0</v>
      </c>
      <c r="H309" s="6">
        <f>G309*F320</f>
        <v>0</v>
      </c>
    </row>
    <row r="310" spans="2:8" ht="15.75">
      <c r="B310" s="155"/>
      <c r="C310" s="13"/>
      <c r="D310" s="13"/>
      <c r="E310" s="3">
        <v>44</v>
      </c>
      <c r="F310" s="3" t="s">
        <v>5</v>
      </c>
      <c r="G310" s="4">
        <v>0</v>
      </c>
      <c r="H310" s="6">
        <f>G310*F320</f>
        <v>0</v>
      </c>
    </row>
    <row r="311" spans="2:8" ht="15.75">
      <c r="B311" s="155"/>
      <c r="C311" s="13"/>
      <c r="D311" s="13"/>
      <c r="E311" s="3">
        <v>46</v>
      </c>
      <c r="F311" s="3" t="s">
        <v>5</v>
      </c>
      <c r="G311" s="4">
        <v>0</v>
      </c>
      <c r="H311" s="6">
        <f>G311*F320</f>
        <v>0</v>
      </c>
    </row>
    <row r="312" spans="2:8" ht="15.75">
      <c r="B312" s="155"/>
      <c r="C312" s="13"/>
      <c r="D312" s="13"/>
      <c r="E312" s="3">
        <v>48</v>
      </c>
      <c r="F312" s="3" t="s">
        <v>5</v>
      </c>
      <c r="G312" s="4">
        <v>0</v>
      </c>
      <c r="H312" s="6">
        <f>G312*F320</f>
        <v>0</v>
      </c>
    </row>
    <row r="313" spans="2:8" ht="15.75">
      <c r="B313" s="155"/>
      <c r="C313" s="13"/>
      <c r="D313" s="13"/>
      <c r="E313" s="3">
        <v>50</v>
      </c>
      <c r="F313" s="3" t="s">
        <v>5</v>
      </c>
      <c r="G313" s="4">
        <v>0</v>
      </c>
      <c r="H313" s="6">
        <f>G313*F320</f>
        <v>0</v>
      </c>
    </row>
    <row r="314" spans="2:8" ht="15.75">
      <c r="B314" s="155"/>
      <c r="C314" s="13"/>
      <c r="D314" s="13"/>
      <c r="E314" s="3">
        <v>52</v>
      </c>
      <c r="F314" s="3" t="s">
        <v>5</v>
      </c>
      <c r="G314" s="4">
        <v>0</v>
      </c>
      <c r="H314" s="6">
        <f>G314*F320</f>
        <v>0</v>
      </c>
    </row>
    <row r="315" spans="2:8" ht="15.75">
      <c r="B315" s="155"/>
      <c r="C315" s="13"/>
      <c r="D315" s="13"/>
      <c r="E315" s="3">
        <v>54</v>
      </c>
      <c r="F315" s="3" t="s">
        <v>5</v>
      </c>
      <c r="G315" s="4">
        <v>0</v>
      </c>
      <c r="H315" s="6">
        <f>G315*F320</f>
        <v>0</v>
      </c>
    </row>
    <row r="316" spans="2:8" ht="18" customHeight="1">
      <c r="B316" s="155"/>
      <c r="C316" s="13"/>
      <c r="D316" s="13"/>
      <c r="E316" s="121" t="s">
        <v>6</v>
      </c>
      <c r="F316" s="138" t="s">
        <v>44</v>
      </c>
      <c r="G316" s="139"/>
      <c r="H316" s="140"/>
    </row>
    <row r="317" spans="2:8">
      <c r="B317" s="155"/>
      <c r="C317" s="13"/>
      <c r="D317" s="13"/>
      <c r="E317" s="122"/>
      <c r="F317" s="141"/>
      <c r="G317" s="142"/>
      <c r="H317" s="143"/>
    </row>
    <row r="318" spans="2:8">
      <c r="B318" s="155"/>
      <c r="C318" s="13"/>
      <c r="D318" s="13"/>
      <c r="E318" s="122"/>
      <c r="F318" s="141"/>
      <c r="G318" s="142"/>
      <c r="H318" s="143"/>
    </row>
    <row r="319" spans="2:8">
      <c r="B319" s="155"/>
      <c r="C319" s="13"/>
      <c r="D319" s="13"/>
      <c r="E319" s="123"/>
      <c r="F319" s="144"/>
      <c r="G319" s="145"/>
      <c r="H319" s="146"/>
    </row>
    <row r="320" spans="2:8">
      <c r="B320" s="155"/>
      <c r="C320" s="13"/>
      <c r="D320" s="13"/>
      <c r="E320" s="124" t="s">
        <v>7</v>
      </c>
      <c r="F320" s="150">
        <v>1150</v>
      </c>
      <c r="G320" s="150"/>
      <c r="H320" s="151"/>
    </row>
    <row r="321" spans="2:8">
      <c r="B321" s="155"/>
      <c r="C321" s="13"/>
      <c r="D321" s="13"/>
      <c r="E321" s="125"/>
      <c r="F321" s="152"/>
      <c r="G321" s="152"/>
      <c r="H321" s="153"/>
    </row>
    <row r="322" spans="2:8">
      <c r="B322" s="155"/>
      <c r="C322" s="13"/>
      <c r="D322" s="13"/>
      <c r="E322" s="23" t="s">
        <v>8</v>
      </c>
      <c r="F322" s="130" t="s">
        <v>9</v>
      </c>
      <c r="G322" s="131"/>
      <c r="H322" s="132"/>
    </row>
    <row r="323" spans="2:8" ht="18.75">
      <c r="B323" s="156"/>
      <c r="C323" s="14"/>
      <c r="D323" s="14"/>
      <c r="E323" s="24">
        <f>SUM(G309:G315)</f>
        <v>0</v>
      </c>
      <c r="F323" s="227">
        <f>E323*F320</f>
        <v>0</v>
      </c>
      <c r="G323" s="228"/>
      <c r="H323" s="229"/>
    </row>
    <row r="324" spans="2:8" ht="6.95" customHeight="1">
      <c r="B324" s="15"/>
      <c r="C324" s="230"/>
      <c r="D324" s="230"/>
      <c r="E324" s="230"/>
      <c r="F324" s="230"/>
      <c r="G324" s="230"/>
      <c r="H324" s="231"/>
    </row>
    <row r="325" spans="2:8" ht="21">
      <c r="B325" s="154">
        <v>16</v>
      </c>
      <c r="E325" s="7" t="s">
        <v>13</v>
      </c>
      <c r="F325" s="120" t="s">
        <v>15</v>
      </c>
      <c r="G325" s="120"/>
      <c r="H325" s="120"/>
    </row>
    <row r="326" spans="2:8" ht="15.75">
      <c r="B326" s="155"/>
      <c r="C326" s="13"/>
      <c r="D326" s="13"/>
      <c r="E326" s="7" t="s">
        <v>12</v>
      </c>
      <c r="F326" s="135" t="s">
        <v>45</v>
      </c>
      <c r="G326" s="135"/>
      <c r="H326" s="135"/>
    </row>
    <row r="327" spans="2:8" ht="15.75">
      <c r="B327" s="155"/>
      <c r="C327" s="13"/>
      <c r="D327" s="13"/>
      <c r="E327" s="1" t="s">
        <v>2</v>
      </c>
      <c r="F327" s="136" t="s">
        <v>43</v>
      </c>
      <c r="G327" s="136"/>
      <c r="H327" s="136"/>
    </row>
    <row r="328" spans="2:8" ht="15.75">
      <c r="B328" s="155"/>
      <c r="C328" s="13"/>
      <c r="D328" s="13"/>
      <c r="E328" s="2" t="s">
        <v>0</v>
      </c>
      <c r="F328" s="160" t="s">
        <v>142</v>
      </c>
      <c r="G328" s="161"/>
      <c r="H328" s="162"/>
    </row>
    <row r="329" spans="2:8" ht="15.75">
      <c r="B329" s="155"/>
      <c r="C329" s="13"/>
      <c r="D329" s="13"/>
      <c r="E329" s="20" t="s">
        <v>3</v>
      </c>
      <c r="F329" s="21" t="s">
        <v>4</v>
      </c>
      <c r="G329" s="21" t="s">
        <v>34</v>
      </c>
      <c r="H329" s="21" t="s">
        <v>20</v>
      </c>
    </row>
    <row r="330" spans="2:8" ht="15.75">
      <c r="B330" s="155"/>
      <c r="C330" s="13"/>
      <c r="D330" s="13"/>
      <c r="E330" s="3">
        <v>42</v>
      </c>
      <c r="F330" s="3" t="s">
        <v>5</v>
      </c>
      <c r="G330" s="4">
        <v>0</v>
      </c>
      <c r="H330" s="6">
        <f>G330*F341</f>
        <v>0</v>
      </c>
    </row>
    <row r="331" spans="2:8" ht="15.75">
      <c r="B331" s="155"/>
      <c r="C331" s="13"/>
      <c r="D331" s="13"/>
      <c r="E331" s="3">
        <v>44</v>
      </c>
      <c r="F331" s="3" t="s">
        <v>5</v>
      </c>
      <c r="G331" s="4">
        <v>0</v>
      </c>
      <c r="H331" s="6">
        <f>G331*F341</f>
        <v>0</v>
      </c>
    </row>
    <row r="332" spans="2:8" ht="15.75">
      <c r="B332" s="155"/>
      <c r="C332" s="13"/>
      <c r="D332" s="13"/>
      <c r="E332" s="3">
        <v>46</v>
      </c>
      <c r="F332" s="3" t="s">
        <v>5</v>
      </c>
      <c r="G332" s="4">
        <v>0</v>
      </c>
      <c r="H332" s="6">
        <f>G332*F341</f>
        <v>0</v>
      </c>
    </row>
    <row r="333" spans="2:8" ht="15.75">
      <c r="B333" s="155"/>
      <c r="C333" s="13"/>
      <c r="D333" s="13"/>
      <c r="E333" s="3">
        <v>48</v>
      </c>
      <c r="F333" s="3" t="s">
        <v>5</v>
      </c>
      <c r="G333" s="4">
        <v>0</v>
      </c>
      <c r="H333" s="6">
        <f>G333*F341</f>
        <v>0</v>
      </c>
    </row>
    <row r="334" spans="2:8" ht="15.75">
      <c r="B334" s="155"/>
      <c r="C334" s="13"/>
      <c r="D334" s="13"/>
      <c r="E334" s="3">
        <v>50</v>
      </c>
      <c r="F334" s="3" t="s">
        <v>5</v>
      </c>
      <c r="G334" s="4">
        <v>0</v>
      </c>
      <c r="H334" s="6">
        <f>G334*F341</f>
        <v>0</v>
      </c>
    </row>
    <row r="335" spans="2:8" ht="15.75">
      <c r="B335" s="155"/>
      <c r="C335" s="13"/>
      <c r="D335" s="13"/>
      <c r="E335" s="3">
        <v>52</v>
      </c>
      <c r="F335" s="3" t="s">
        <v>5</v>
      </c>
      <c r="G335" s="4">
        <v>0</v>
      </c>
      <c r="H335" s="6">
        <f>G335*F341</f>
        <v>0</v>
      </c>
    </row>
    <row r="336" spans="2:8" ht="15.75">
      <c r="B336" s="155"/>
      <c r="C336" s="13"/>
      <c r="D336" s="13"/>
      <c r="E336" s="3">
        <v>54</v>
      </c>
      <c r="F336" s="3" t="s">
        <v>5</v>
      </c>
      <c r="G336" s="4">
        <v>0</v>
      </c>
      <c r="H336" s="6">
        <f>G336*F341</f>
        <v>0</v>
      </c>
    </row>
    <row r="337" spans="2:8" ht="18" customHeight="1">
      <c r="B337" s="155"/>
      <c r="C337" s="13"/>
      <c r="D337" s="13"/>
      <c r="E337" s="121" t="s">
        <v>6</v>
      </c>
      <c r="F337" s="138" t="s">
        <v>47</v>
      </c>
      <c r="G337" s="139"/>
      <c r="H337" s="140"/>
    </row>
    <row r="338" spans="2:8">
      <c r="B338" s="155"/>
      <c r="C338" s="13"/>
      <c r="D338" s="13"/>
      <c r="E338" s="122"/>
      <c r="F338" s="141"/>
      <c r="G338" s="142"/>
      <c r="H338" s="143"/>
    </row>
    <row r="339" spans="2:8">
      <c r="B339" s="155"/>
      <c r="C339" s="13"/>
      <c r="D339" s="13"/>
      <c r="E339" s="122"/>
      <c r="F339" s="141"/>
      <c r="G339" s="142"/>
      <c r="H339" s="143"/>
    </row>
    <row r="340" spans="2:8">
      <c r="B340" s="155"/>
      <c r="C340" s="13"/>
      <c r="D340" s="13"/>
      <c r="E340" s="123"/>
      <c r="F340" s="144"/>
      <c r="G340" s="145"/>
      <c r="H340" s="146"/>
    </row>
    <row r="341" spans="2:8">
      <c r="B341" s="155"/>
      <c r="C341" s="13"/>
      <c r="D341" s="13"/>
      <c r="E341" s="124" t="s">
        <v>7</v>
      </c>
      <c r="F341" s="150">
        <v>1180</v>
      </c>
      <c r="G341" s="150"/>
      <c r="H341" s="151"/>
    </row>
    <row r="342" spans="2:8">
      <c r="B342" s="155"/>
      <c r="C342" s="13"/>
      <c r="D342" s="13"/>
      <c r="E342" s="125"/>
      <c r="F342" s="152"/>
      <c r="G342" s="152"/>
      <c r="H342" s="153"/>
    </row>
    <row r="343" spans="2:8">
      <c r="B343" s="155"/>
      <c r="C343" s="13"/>
      <c r="D343" s="13"/>
      <c r="E343" s="23" t="s">
        <v>8</v>
      </c>
      <c r="F343" s="130" t="s">
        <v>9</v>
      </c>
      <c r="G343" s="131"/>
      <c r="H343" s="132"/>
    </row>
    <row r="344" spans="2:8" ht="18.75">
      <c r="B344" s="156"/>
      <c r="C344" s="14"/>
      <c r="D344" s="14"/>
      <c r="E344" s="24">
        <f>SUM(G330:G336)</f>
        <v>0</v>
      </c>
      <c r="F344" s="227">
        <f>E344*F341</f>
        <v>0</v>
      </c>
      <c r="G344" s="228"/>
      <c r="H344" s="229"/>
    </row>
    <row r="345" spans="2:8" ht="6.95" customHeight="1">
      <c r="B345" s="15"/>
      <c r="C345" s="230"/>
      <c r="D345" s="230"/>
      <c r="E345" s="230"/>
      <c r="F345" s="230"/>
      <c r="G345" s="230"/>
      <c r="H345" s="231"/>
    </row>
    <row r="346" spans="2:8" ht="21">
      <c r="B346" s="154">
        <v>17</v>
      </c>
      <c r="E346" s="7" t="s">
        <v>13</v>
      </c>
      <c r="F346" s="120" t="s">
        <v>15</v>
      </c>
      <c r="G346" s="120"/>
      <c r="H346" s="120"/>
    </row>
    <row r="347" spans="2:8" ht="15.75">
      <c r="B347" s="155"/>
      <c r="C347" s="13"/>
      <c r="D347" s="13"/>
      <c r="E347" s="7" t="s">
        <v>12</v>
      </c>
      <c r="F347" s="158" t="s">
        <v>48</v>
      </c>
      <c r="G347" s="159"/>
      <c r="H347" s="159"/>
    </row>
    <row r="348" spans="2:8" ht="15.75">
      <c r="B348" s="155"/>
      <c r="C348" s="13"/>
      <c r="D348" s="13"/>
      <c r="E348" s="1" t="s">
        <v>2</v>
      </c>
      <c r="F348" s="264" t="s">
        <v>49</v>
      </c>
      <c r="G348" s="265"/>
      <c r="H348" s="266"/>
    </row>
    <row r="349" spans="2:8" ht="15.75">
      <c r="B349" s="155"/>
      <c r="C349" s="13"/>
      <c r="D349" s="13"/>
      <c r="E349" s="2" t="s">
        <v>0</v>
      </c>
      <c r="F349" s="160" t="s">
        <v>1</v>
      </c>
      <c r="G349" s="161"/>
      <c r="H349" s="162"/>
    </row>
    <row r="350" spans="2:8" ht="15.75">
      <c r="B350" s="155"/>
      <c r="C350" s="13"/>
      <c r="D350" s="13"/>
      <c r="E350" s="20" t="s">
        <v>3</v>
      </c>
      <c r="F350" s="21" t="s">
        <v>4</v>
      </c>
      <c r="G350" s="21" t="s">
        <v>34</v>
      </c>
      <c r="H350" s="21" t="s">
        <v>20</v>
      </c>
    </row>
    <row r="351" spans="2:8" ht="15.75">
      <c r="B351" s="155"/>
      <c r="C351" s="13"/>
      <c r="D351" s="13"/>
      <c r="E351" s="3">
        <v>42</v>
      </c>
      <c r="F351" s="3" t="s">
        <v>5</v>
      </c>
      <c r="G351" s="4">
        <v>0</v>
      </c>
      <c r="H351" s="6">
        <f>G351*F362</f>
        <v>0</v>
      </c>
    </row>
    <row r="352" spans="2:8" ht="15.75">
      <c r="B352" s="155"/>
      <c r="C352" s="13"/>
      <c r="D352" s="13"/>
      <c r="E352" s="3">
        <v>44</v>
      </c>
      <c r="F352" s="3" t="s">
        <v>5</v>
      </c>
      <c r="G352" s="4">
        <v>0</v>
      </c>
      <c r="H352" s="6">
        <f>G352*F362</f>
        <v>0</v>
      </c>
    </row>
    <row r="353" spans="2:8" ht="15.75">
      <c r="B353" s="155"/>
      <c r="C353" s="13"/>
      <c r="D353" s="13"/>
      <c r="E353" s="3">
        <v>46</v>
      </c>
      <c r="F353" s="3" t="s">
        <v>5</v>
      </c>
      <c r="G353" s="4">
        <v>0</v>
      </c>
      <c r="H353" s="6">
        <f>G353*F362</f>
        <v>0</v>
      </c>
    </row>
    <row r="354" spans="2:8" ht="15.75">
      <c r="B354" s="155"/>
      <c r="C354" s="13"/>
      <c r="D354" s="13"/>
      <c r="E354" s="3">
        <v>48</v>
      </c>
      <c r="F354" s="3" t="s">
        <v>5</v>
      </c>
      <c r="G354" s="4">
        <v>0</v>
      </c>
      <c r="H354" s="6">
        <f>G354*F362</f>
        <v>0</v>
      </c>
    </row>
    <row r="355" spans="2:8" ht="15.75">
      <c r="B355" s="155"/>
      <c r="C355" s="13"/>
      <c r="D355" s="13"/>
      <c r="E355" s="3">
        <v>50</v>
      </c>
      <c r="F355" s="3" t="s">
        <v>5</v>
      </c>
      <c r="G355" s="4">
        <v>0</v>
      </c>
      <c r="H355" s="6">
        <f>G355*F362</f>
        <v>0</v>
      </c>
    </row>
    <row r="356" spans="2:8" ht="15.75">
      <c r="B356" s="155"/>
      <c r="C356" s="13"/>
      <c r="D356" s="13"/>
      <c r="E356" s="3">
        <v>52</v>
      </c>
      <c r="F356" s="3" t="s">
        <v>5</v>
      </c>
      <c r="G356" s="4">
        <v>0</v>
      </c>
      <c r="H356" s="6">
        <f>G356*F362</f>
        <v>0</v>
      </c>
    </row>
    <row r="357" spans="2:8" ht="15.75">
      <c r="B357" s="155"/>
      <c r="C357" s="13"/>
      <c r="D357" s="13"/>
      <c r="E357" s="3">
        <v>54</v>
      </c>
      <c r="F357" s="3" t="s">
        <v>5</v>
      </c>
      <c r="G357" s="4">
        <v>0</v>
      </c>
      <c r="H357" s="6">
        <f>G357*F362</f>
        <v>0</v>
      </c>
    </row>
    <row r="358" spans="2:8">
      <c r="B358" s="155"/>
      <c r="C358" s="13"/>
      <c r="D358" s="13"/>
      <c r="E358" s="121" t="s">
        <v>6</v>
      </c>
      <c r="F358" s="111" t="s">
        <v>53</v>
      </c>
      <c r="G358" s="112"/>
      <c r="H358" s="113"/>
    </row>
    <row r="359" spans="2:8">
      <c r="B359" s="155"/>
      <c r="C359" s="13"/>
      <c r="D359" s="13"/>
      <c r="E359" s="122"/>
      <c r="F359" s="114"/>
      <c r="G359" s="115"/>
      <c r="H359" s="116"/>
    </row>
    <row r="360" spans="2:8">
      <c r="B360" s="155"/>
      <c r="C360" s="13"/>
      <c r="D360" s="13"/>
      <c r="E360" s="122"/>
      <c r="F360" s="114"/>
      <c r="G360" s="115"/>
      <c r="H360" s="116"/>
    </row>
    <row r="361" spans="2:8">
      <c r="B361" s="155"/>
      <c r="C361" s="13"/>
      <c r="D361" s="13"/>
      <c r="E361" s="123"/>
      <c r="F361" s="117"/>
      <c r="G361" s="118"/>
      <c r="H361" s="119"/>
    </row>
    <row r="362" spans="2:8">
      <c r="B362" s="155"/>
      <c r="C362" s="13"/>
      <c r="D362" s="13"/>
      <c r="E362" s="124" t="s">
        <v>7</v>
      </c>
      <c r="F362" s="150">
        <v>1040</v>
      </c>
      <c r="G362" s="150"/>
      <c r="H362" s="151"/>
    </row>
    <row r="363" spans="2:8">
      <c r="B363" s="155"/>
      <c r="C363" s="13"/>
      <c r="D363" s="13"/>
      <c r="E363" s="125"/>
      <c r="F363" s="152"/>
      <c r="G363" s="152"/>
      <c r="H363" s="153"/>
    </row>
    <row r="364" spans="2:8">
      <c r="B364" s="155"/>
      <c r="C364" s="13"/>
      <c r="D364" s="13"/>
      <c r="E364" s="23" t="s">
        <v>8</v>
      </c>
      <c r="F364" s="130" t="s">
        <v>9</v>
      </c>
      <c r="G364" s="131"/>
      <c r="H364" s="132"/>
    </row>
    <row r="365" spans="2:8" ht="18.75">
      <c r="B365" s="156"/>
      <c r="C365" s="14"/>
      <c r="D365" s="14"/>
      <c r="E365" s="24">
        <f>SUM(G351:G357)</f>
        <v>0</v>
      </c>
      <c r="F365" s="133">
        <f>E365*F362</f>
        <v>0</v>
      </c>
      <c r="G365" s="134"/>
      <c r="H365" s="134"/>
    </row>
    <row r="366" spans="2:8" ht="6.95" customHeight="1">
      <c r="B366" s="108"/>
      <c r="C366" s="109"/>
      <c r="D366" s="109"/>
      <c r="E366" s="109"/>
      <c r="F366" s="109"/>
      <c r="G366" s="109"/>
      <c r="H366" s="110"/>
    </row>
    <row r="367" spans="2:8" ht="21">
      <c r="B367" s="154">
        <v>18</v>
      </c>
      <c r="E367" s="7" t="s">
        <v>13</v>
      </c>
      <c r="F367" s="120" t="s">
        <v>15</v>
      </c>
      <c r="G367" s="120"/>
      <c r="H367" s="120"/>
    </row>
    <row r="368" spans="2:8" ht="15.75">
      <c r="B368" s="155"/>
      <c r="C368" s="13"/>
      <c r="D368" s="13"/>
      <c r="E368" s="7" t="s">
        <v>12</v>
      </c>
      <c r="F368" s="158" t="s">
        <v>50</v>
      </c>
      <c r="G368" s="159"/>
      <c r="H368" s="159"/>
    </row>
    <row r="369" spans="2:8" ht="15.75">
      <c r="B369" s="155"/>
      <c r="C369" s="13"/>
      <c r="D369" s="13"/>
      <c r="E369" s="1" t="s">
        <v>2</v>
      </c>
      <c r="F369" s="264" t="s">
        <v>36</v>
      </c>
      <c r="G369" s="265"/>
      <c r="H369" s="266"/>
    </row>
    <row r="370" spans="2:8" ht="15.75">
      <c r="B370" s="155"/>
      <c r="C370" s="13"/>
      <c r="D370" s="13"/>
      <c r="E370" s="2" t="s">
        <v>0</v>
      </c>
      <c r="F370" s="160" t="s">
        <v>62</v>
      </c>
      <c r="G370" s="161"/>
      <c r="H370" s="162"/>
    </row>
    <row r="371" spans="2:8" ht="15.75">
      <c r="B371" s="155"/>
      <c r="C371" s="13"/>
      <c r="D371" s="13"/>
      <c r="E371" s="20" t="s">
        <v>3</v>
      </c>
      <c r="F371" s="21" t="s">
        <v>4</v>
      </c>
      <c r="G371" s="21" t="s">
        <v>34</v>
      </c>
      <c r="H371" s="21" t="s">
        <v>20</v>
      </c>
    </row>
    <row r="372" spans="2:8" ht="15.75">
      <c r="B372" s="155"/>
      <c r="C372" s="13"/>
      <c r="D372" s="13"/>
      <c r="E372" s="3">
        <v>42</v>
      </c>
      <c r="F372" s="3" t="s">
        <v>5</v>
      </c>
      <c r="G372" s="4">
        <v>0</v>
      </c>
      <c r="H372" s="6">
        <f>G372*F383</f>
        <v>0</v>
      </c>
    </row>
    <row r="373" spans="2:8" ht="15.75">
      <c r="B373" s="155"/>
      <c r="C373" s="13"/>
      <c r="D373" s="13"/>
      <c r="E373" s="3">
        <v>44</v>
      </c>
      <c r="F373" s="3" t="s">
        <v>5</v>
      </c>
      <c r="G373" s="4">
        <v>0</v>
      </c>
      <c r="H373" s="6">
        <f>G373*F383</f>
        <v>0</v>
      </c>
    </row>
    <row r="374" spans="2:8" ht="15.75">
      <c r="B374" s="155"/>
      <c r="C374" s="13"/>
      <c r="D374" s="13"/>
      <c r="E374" s="3">
        <v>46</v>
      </c>
      <c r="F374" s="3" t="s">
        <v>5</v>
      </c>
      <c r="G374" s="4">
        <v>0</v>
      </c>
      <c r="H374" s="6">
        <f>G374*F383</f>
        <v>0</v>
      </c>
    </row>
    <row r="375" spans="2:8" ht="15.75">
      <c r="B375" s="155"/>
      <c r="C375" s="13"/>
      <c r="D375" s="13"/>
      <c r="E375" s="3">
        <v>48</v>
      </c>
      <c r="F375" s="3" t="s">
        <v>5</v>
      </c>
      <c r="G375" s="4">
        <v>0</v>
      </c>
      <c r="H375" s="6">
        <f>G375*F383</f>
        <v>0</v>
      </c>
    </row>
    <row r="376" spans="2:8" ht="15.75">
      <c r="B376" s="155"/>
      <c r="C376" s="13"/>
      <c r="D376" s="13"/>
      <c r="E376" s="3">
        <v>50</v>
      </c>
      <c r="F376" s="3" t="s">
        <v>5</v>
      </c>
      <c r="G376" s="4">
        <v>0</v>
      </c>
      <c r="H376" s="6">
        <f>G376*F383</f>
        <v>0</v>
      </c>
    </row>
    <row r="377" spans="2:8" ht="15.75">
      <c r="B377" s="155"/>
      <c r="C377" s="13"/>
      <c r="D377" s="13"/>
      <c r="E377" s="3">
        <v>52</v>
      </c>
      <c r="F377" s="3" t="s">
        <v>5</v>
      </c>
      <c r="G377" s="4">
        <v>0</v>
      </c>
      <c r="H377" s="6">
        <f>G377*F383</f>
        <v>0</v>
      </c>
    </row>
    <row r="378" spans="2:8" ht="15.75">
      <c r="B378" s="155"/>
      <c r="C378" s="13"/>
      <c r="D378" s="13"/>
      <c r="E378" s="3">
        <v>54</v>
      </c>
      <c r="F378" s="3" t="s">
        <v>5</v>
      </c>
      <c r="G378" s="4">
        <v>0</v>
      </c>
      <c r="H378" s="6">
        <f>G378*F383</f>
        <v>0</v>
      </c>
    </row>
    <row r="379" spans="2:8">
      <c r="B379" s="155"/>
      <c r="C379" s="13"/>
      <c r="D379" s="13"/>
      <c r="E379" s="121" t="s">
        <v>6</v>
      </c>
      <c r="F379" s="111" t="s">
        <v>40</v>
      </c>
      <c r="G379" s="112"/>
      <c r="H379" s="113"/>
    </row>
    <row r="380" spans="2:8">
      <c r="B380" s="155"/>
      <c r="C380" s="13"/>
      <c r="D380" s="13"/>
      <c r="E380" s="122"/>
      <c r="F380" s="114"/>
      <c r="G380" s="115"/>
      <c r="H380" s="116"/>
    </row>
    <row r="381" spans="2:8">
      <c r="B381" s="155"/>
      <c r="C381" s="13"/>
      <c r="D381" s="13"/>
      <c r="E381" s="122"/>
      <c r="F381" s="114"/>
      <c r="G381" s="115"/>
      <c r="H381" s="116"/>
    </row>
    <row r="382" spans="2:8">
      <c r="B382" s="155"/>
      <c r="C382" s="13"/>
      <c r="D382" s="13"/>
      <c r="E382" s="123"/>
      <c r="F382" s="117"/>
      <c r="G382" s="118"/>
      <c r="H382" s="119"/>
    </row>
    <row r="383" spans="2:8">
      <c r="B383" s="155"/>
      <c r="C383" s="13"/>
      <c r="D383" s="13"/>
      <c r="E383" s="124" t="s">
        <v>7</v>
      </c>
      <c r="F383" s="150">
        <v>1350</v>
      </c>
      <c r="G383" s="150"/>
      <c r="H383" s="151"/>
    </row>
    <row r="384" spans="2:8">
      <c r="B384" s="155"/>
      <c r="C384" s="13"/>
      <c r="D384" s="13"/>
      <c r="E384" s="125"/>
      <c r="F384" s="152"/>
      <c r="G384" s="152"/>
      <c r="H384" s="153"/>
    </row>
    <row r="385" spans="2:8">
      <c r="B385" s="155"/>
      <c r="C385" s="13"/>
      <c r="D385" s="13"/>
      <c r="E385" s="26" t="s">
        <v>8</v>
      </c>
      <c r="F385" s="130" t="s">
        <v>9</v>
      </c>
      <c r="G385" s="131"/>
      <c r="H385" s="132"/>
    </row>
    <row r="386" spans="2:8" ht="18.75">
      <c r="B386" s="156"/>
      <c r="C386" s="14"/>
      <c r="D386" s="14"/>
      <c r="E386" s="24">
        <f>SUM(G372:G378)</f>
        <v>0</v>
      </c>
      <c r="F386" s="133">
        <f>E386*F383</f>
        <v>0</v>
      </c>
      <c r="G386" s="134"/>
      <c r="H386" s="134"/>
    </row>
    <row r="387" spans="2:8" ht="6.95" customHeight="1">
      <c r="B387" s="108"/>
      <c r="C387" s="109"/>
      <c r="D387" s="109"/>
      <c r="E387" s="109"/>
      <c r="F387" s="109"/>
      <c r="G387" s="109"/>
      <c r="H387" s="110"/>
    </row>
    <row r="388" spans="2:8" ht="21">
      <c r="B388" s="154">
        <v>19</v>
      </c>
      <c r="E388" s="7" t="s">
        <v>13</v>
      </c>
      <c r="F388" s="120" t="s">
        <v>15</v>
      </c>
      <c r="G388" s="120"/>
      <c r="H388" s="120"/>
    </row>
    <row r="389" spans="2:8" ht="15.75">
      <c r="B389" s="155"/>
      <c r="C389" s="13"/>
      <c r="D389" s="13"/>
      <c r="E389" s="7" t="s">
        <v>12</v>
      </c>
      <c r="F389" s="158" t="s">
        <v>139</v>
      </c>
      <c r="G389" s="159"/>
      <c r="H389" s="159"/>
    </row>
    <row r="390" spans="2:8" ht="15.75">
      <c r="B390" s="155"/>
      <c r="C390" s="13"/>
      <c r="D390" s="13"/>
      <c r="E390" s="1" t="s">
        <v>2</v>
      </c>
      <c r="F390" s="264" t="s">
        <v>51</v>
      </c>
      <c r="G390" s="265"/>
      <c r="H390" s="266"/>
    </row>
    <row r="391" spans="2:8" ht="15.75">
      <c r="B391" s="155"/>
      <c r="C391" s="13"/>
      <c r="D391" s="13"/>
      <c r="E391" s="2" t="s">
        <v>0</v>
      </c>
      <c r="F391" s="160" t="s">
        <v>1</v>
      </c>
      <c r="G391" s="161"/>
      <c r="H391" s="162"/>
    </row>
    <row r="392" spans="2:8" ht="15.75">
      <c r="B392" s="155"/>
      <c r="C392" s="13"/>
      <c r="D392" s="13"/>
      <c r="E392" s="20" t="s">
        <v>3</v>
      </c>
      <c r="F392" s="21" t="s">
        <v>4</v>
      </c>
      <c r="G392" s="21" t="s">
        <v>34</v>
      </c>
      <c r="H392" s="21" t="s">
        <v>20</v>
      </c>
    </row>
    <row r="393" spans="2:8" ht="15.75">
      <c r="B393" s="155"/>
      <c r="C393" s="13"/>
      <c r="D393" s="13"/>
      <c r="E393" s="3">
        <v>42</v>
      </c>
      <c r="F393" s="3" t="s">
        <v>5</v>
      </c>
      <c r="G393" s="4">
        <v>0</v>
      </c>
      <c r="H393" s="6">
        <f>G393*F404</f>
        <v>0</v>
      </c>
    </row>
    <row r="394" spans="2:8" ht="15.75">
      <c r="B394" s="155"/>
      <c r="C394" s="13"/>
      <c r="D394" s="13"/>
      <c r="E394" s="3">
        <v>44</v>
      </c>
      <c r="F394" s="3" t="s">
        <v>5</v>
      </c>
      <c r="G394" s="4">
        <v>0</v>
      </c>
      <c r="H394" s="6">
        <f>G394*F404</f>
        <v>0</v>
      </c>
    </row>
    <row r="395" spans="2:8" ht="15.75">
      <c r="B395" s="155"/>
      <c r="C395" s="13"/>
      <c r="D395" s="13"/>
      <c r="E395" s="3">
        <v>46</v>
      </c>
      <c r="F395" s="3" t="s">
        <v>5</v>
      </c>
      <c r="G395" s="4">
        <v>0</v>
      </c>
      <c r="H395" s="6">
        <f>G395*F404</f>
        <v>0</v>
      </c>
    </row>
    <row r="396" spans="2:8" ht="15.75">
      <c r="B396" s="155"/>
      <c r="C396" s="13"/>
      <c r="D396" s="13"/>
      <c r="E396" s="3">
        <v>48</v>
      </c>
      <c r="F396" s="3" t="s">
        <v>5</v>
      </c>
      <c r="G396" s="4">
        <v>0</v>
      </c>
      <c r="H396" s="6">
        <f>G396*F404</f>
        <v>0</v>
      </c>
    </row>
    <row r="397" spans="2:8" ht="15.75">
      <c r="B397" s="155"/>
      <c r="C397" s="13"/>
      <c r="D397" s="13"/>
      <c r="E397" s="3">
        <v>50</v>
      </c>
      <c r="F397" s="3" t="s">
        <v>5</v>
      </c>
      <c r="G397" s="4">
        <v>0</v>
      </c>
      <c r="H397" s="6">
        <f>G397*F404</f>
        <v>0</v>
      </c>
    </row>
    <row r="398" spans="2:8" ht="15.75">
      <c r="B398" s="155"/>
      <c r="C398" s="13"/>
      <c r="D398" s="13"/>
      <c r="E398" s="3">
        <v>52</v>
      </c>
      <c r="F398" s="3" t="s">
        <v>5</v>
      </c>
      <c r="G398" s="4">
        <v>0</v>
      </c>
      <c r="H398" s="6">
        <f>G398*F404</f>
        <v>0</v>
      </c>
    </row>
    <row r="399" spans="2:8" ht="15.75">
      <c r="B399" s="155"/>
      <c r="C399" s="13"/>
      <c r="D399" s="13"/>
      <c r="E399" s="3">
        <v>54</v>
      </c>
      <c r="F399" s="3" t="s">
        <v>5</v>
      </c>
      <c r="G399" s="4">
        <v>0</v>
      </c>
      <c r="H399" s="6">
        <f>G399*F404</f>
        <v>0</v>
      </c>
    </row>
    <row r="400" spans="2:8">
      <c r="B400" s="155"/>
      <c r="C400" s="13"/>
      <c r="D400" s="13"/>
      <c r="E400" s="121" t="s">
        <v>6</v>
      </c>
      <c r="F400" s="111" t="s">
        <v>52</v>
      </c>
      <c r="G400" s="112"/>
      <c r="H400" s="113"/>
    </row>
    <row r="401" spans="2:8">
      <c r="B401" s="155"/>
      <c r="C401" s="13"/>
      <c r="D401" s="13"/>
      <c r="E401" s="122"/>
      <c r="F401" s="114"/>
      <c r="G401" s="115"/>
      <c r="H401" s="116"/>
    </row>
    <row r="402" spans="2:8">
      <c r="B402" s="155"/>
      <c r="C402" s="13"/>
      <c r="D402" s="13"/>
      <c r="E402" s="122"/>
      <c r="F402" s="114"/>
      <c r="G402" s="115"/>
      <c r="H402" s="116"/>
    </row>
    <row r="403" spans="2:8">
      <c r="B403" s="155"/>
      <c r="C403" s="13"/>
      <c r="D403" s="13"/>
      <c r="E403" s="123"/>
      <c r="F403" s="117"/>
      <c r="G403" s="118"/>
      <c r="H403" s="119"/>
    </row>
    <row r="404" spans="2:8">
      <c r="B404" s="155"/>
      <c r="C404" s="13"/>
      <c r="D404" s="13"/>
      <c r="E404" s="124" t="s">
        <v>7</v>
      </c>
      <c r="F404" s="150">
        <v>1060</v>
      </c>
      <c r="G404" s="150"/>
      <c r="H404" s="151"/>
    </row>
    <row r="405" spans="2:8">
      <c r="B405" s="155"/>
      <c r="C405" s="13"/>
      <c r="D405" s="13"/>
      <c r="E405" s="125"/>
      <c r="F405" s="152"/>
      <c r="G405" s="152"/>
      <c r="H405" s="153"/>
    </row>
    <row r="406" spans="2:8">
      <c r="B406" s="155"/>
      <c r="C406" s="13"/>
      <c r="D406" s="13"/>
      <c r="E406" s="26" t="s">
        <v>8</v>
      </c>
      <c r="F406" s="130" t="s">
        <v>9</v>
      </c>
      <c r="G406" s="131"/>
      <c r="H406" s="132"/>
    </row>
    <row r="407" spans="2:8" ht="18.75">
      <c r="B407" s="156"/>
      <c r="C407" s="14"/>
      <c r="D407" s="14"/>
      <c r="E407" s="24">
        <f>SUM(G393:G399)</f>
        <v>0</v>
      </c>
      <c r="F407" s="133">
        <f>E407*F404</f>
        <v>0</v>
      </c>
      <c r="G407" s="134"/>
      <c r="H407" s="134"/>
    </row>
    <row r="408" spans="2:8" ht="6.95" customHeight="1">
      <c r="B408" s="108"/>
      <c r="C408" s="109"/>
      <c r="D408" s="109"/>
      <c r="E408" s="109"/>
      <c r="F408" s="109"/>
      <c r="G408" s="109"/>
      <c r="H408" s="110"/>
    </row>
    <row r="409" spans="2:8" ht="21">
      <c r="B409" s="154">
        <v>20</v>
      </c>
      <c r="E409" s="7" t="s">
        <v>13</v>
      </c>
      <c r="F409" s="120" t="s">
        <v>15</v>
      </c>
      <c r="G409" s="120"/>
      <c r="H409" s="120"/>
    </row>
    <row r="410" spans="2:8" ht="15.75">
      <c r="B410" s="155"/>
      <c r="C410" s="13"/>
      <c r="D410" s="13"/>
      <c r="E410" s="7" t="s">
        <v>12</v>
      </c>
      <c r="F410" s="135" t="s">
        <v>57</v>
      </c>
      <c r="G410" s="135"/>
      <c r="H410" s="135"/>
    </row>
    <row r="411" spans="2:8" ht="15.75">
      <c r="B411" s="155"/>
      <c r="C411" s="13"/>
      <c r="D411" s="13"/>
      <c r="E411" s="1" t="s">
        <v>2</v>
      </c>
      <c r="F411" s="135" t="s">
        <v>58</v>
      </c>
      <c r="G411" s="135"/>
      <c r="H411" s="135"/>
    </row>
    <row r="412" spans="2:8" ht="15.75">
      <c r="B412" s="155"/>
      <c r="C412" s="13"/>
      <c r="D412" s="13"/>
      <c r="E412" s="2" t="s">
        <v>0</v>
      </c>
      <c r="F412" s="160" t="s">
        <v>1</v>
      </c>
      <c r="G412" s="161"/>
      <c r="H412" s="162"/>
    </row>
    <row r="413" spans="2:8" ht="15.75">
      <c r="B413" s="155"/>
      <c r="C413" s="13"/>
      <c r="D413" s="13"/>
      <c r="E413" s="20" t="s">
        <v>3</v>
      </c>
      <c r="F413" s="21" t="s">
        <v>4</v>
      </c>
      <c r="G413" s="21" t="s">
        <v>34</v>
      </c>
      <c r="H413" s="21" t="s">
        <v>20</v>
      </c>
    </row>
    <row r="414" spans="2:8" ht="15.75">
      <c r="B414" s="155"/>
      <c r="C414" s="13"/>
      <c r="D414" s="13"/>
      <c r="E414" s="3">
        <v>42</v>
      </c>
      <c r="F414" s="3" t="s">
        <v>5</v>
      </c>
      <c r="G414" s="4">
        <v>0</v>
      </c>
      <c r="H414" s="6">
        <f>G414*F425</f>
        <v>0</v>
      </c>
    </row>
    <row r="415" spans="2:8" ht="15.75">
      <c r="B415" s="155"/>
      <c r="C415" s="13"/>
      <c r="D415" s="13"/>
      <c r="E415" s="3">
        <v>44</v>
      </c>
      <c r="F415" s="3" t="s">
        <v>5</v>
      </c>
      <c r="G415" s="4">
        <v>0</v>
      </c>
      <c r="H415" s="6">
        <f>G415*F425</f>
        <v>0</v>
      </c>
    </row>
    <row r="416" spans="2:8" ht="15.75">
      <c r="B416" s="155"/>
      <c r="C416" s="13"/>
      <c r="D416" s="13"/>
      <c r="E416" s="3">
        <v>46</v>
      </c>
      <c r="F416" s="3" t="s">
        <v>5</v>
      </c>
      <c r="G416" s="4">
        <v>0</v>
      </c>
      <c r="H416" s="6">
        <f>G416*F425</f>
        <v>0</v>
      </c>
    </row>
    <row r="417" spans="2:8" ht="15.75">
      <c r="B417" s="155"/>
      <c r="C417" s="13"/>
      <c r="D417" s="13"/>
      <c r="E417" s="3">
        <v>48</v>
      </c>
      <c r="F417" s="3" t="s">
        <v>5</v>
      </c>
      <c r="G417" s="4">
        <v>0</v>
      </c>
      <c r="H417" s="6">
        <f>G417*F425</f>
        <v>0</v>
      </c>
    </row>
    <row r="418" spans="2:8" ht="15.75">
      <c r="B418" s="155"/>
      <c r="C418" s="13"/>
      <c r="D418" s="13"/>
      <c r="E418" s="3">
        <v>50</v>
      </c>
      <c r="F418" s="3" t="s">
        <v>5</v>
      </c>
      <c r="G418" s="4">
        <v>0</v>
      </c>
      <c r="H418" s="6">
        <f>G418*F425</f>
        <v>0</v>
      </c>
    </row>
    <row r="419" spans="2:8" ht="15.75">
      <c r="B419" s="155"/>
      <c r="C419" s="13"/>
      <c r="D419" s="13"/>
      <c r="E419" s="3">
        <v>52</v>
      </c>
      <c r="F419" s="3" t="s">
        <v>5</v>
      </c>
      <c r="G419" s="4">
        <v>0</v>
      </c>
      <c r="H419" s="6">
        <f>G419*F425</f>
        <v>0</v>
      </c>
    </row>
    <row r="420" spans="2:8" ht="15.75">
      <c r="B420" s="155"/>
      <c r="C420" s="13"/>
      <c r="D420" s="13"/>
      <c r="E420" s="3">
        <v>54</v>
      </c>
      <c r="F420" s="3" t="s">
        <v>5</v>
      </c>
      <c r="G420" s="4">
        <v>0</v>
      </c>
      <c r="H420" s="6">
        <f>G420*F425</f>
        <v>0</v>
      </c>
    </row>
    <row r="421" spans="2:8" ht="18" customHeight="1">
      <c r="B421" s="155"/>
      <c r="C421" s="13"/>
      <c r="D421" s="13"/>
      <c r="E421" s="121" t="s">
        <v>6</v>
      </c>
      <c r="F421" s="138" t="s">
        <v>59</v>
      </c>
      <c r="G421" s="139"/>
      <c r="H421" s="140"/>
    </row>
    <row r="422" spans="2:8">
      <c r="B422" s="155"/>
      <c r="C422" s="13"/>
      <c r="D422" s="13"/>
      <c r="E422" s="122"/>
      <c r="F422" s="141"/>
      <c r="G422" s="142"/>
      <c r="H422" s="143"/>
    </row>
    <row r="423" spans="2:8">
      <c r="B423" s="155"/>
      <c r="C423" s="13"/>
      <c r="D423" s="13"/>
      <c r="E423" s="122"/>
      <c r="F423" s="141"/>
      <c r="G423" s="142"/>
      <c r="H423" s="143"/>
    </row>
    <row r="424" spans="2:8">
      <c r="B424" s="155"/>
      <c r="C424" s="13"/>
      <c r="D424" s="13"/>
      <c r="E424" s="123"/>
      <c r="F424" s="144"/>
      <c r="G424" s="145"/>
      <c r="H424" s="146"/>
    </row>
    <row r="425" spans="2:8">
      <c r="B425" s="155"/>
      <c r="C425" s="13"/>
      <c r="D425" s="13"/>
      <c r="E425" s="124" t="s">
        <v>7</v>
      </c>
      <c r="F425" s="150">
        <v>1210</v>
      </c>
      <c r="G425" s="150"/>
      <c r="H425" s="151"/>
    </row>
    <row r="426" spans="2:8">
      <c r="B426" s="155"/>
      <c r="C426" s="13"/>
      <c r="D426" s="13"/>
      <c r="E426" s="125"/>
      <c r="F426" s="152"/>
      <c r="G426" s="152"/>
      <c r="H426" s="153"/>
    </row>
    <row r="427" spans="2:8">
      <c r="B427" s="155"/>
      <c r="C427" s="13"/>
      <c r="D427" s="13"/>
      <c r="E427" s="26" t="s">
        <v>8</v>
      </c>
      <c r="F427" s="130" t="s">
        <v>9</v>
      </c>
      <c r="G427" s="131"/>
      <c r="H427" s="132"/>
    </row>
    <row r="428" spans="2:8" ht="18.75">
      <c r="B428" s="156"/>
      <c r="C428" s="14"/>
      <c r="D428" s="14"/>
      <c r="E428" s="24">
        <f>SUM(G414:G420)</f>
        <v>0</v>
      </c>
      <c r="F428" s="133">
        <f>E428*F425</f>
        <v>0</v>
      </c>
      <c r="G428" s="134"/>
      <c r="H428" s="134"/>
    </row>
    <row r="429" spans="2:8" ht="6.95" customHeight="1">
      <c r="B429" s="35"/>
      <c r="C429" s="36"/>
      <c r="D429" s="37"/>
      <c r="E429" s="38"/>
      <c r="F429" s="39"/>
      <c r="G429" s="40"/>
      <c r="H429" s="41"/>
    </row>
    <row r="430" spans="2:8" ht="21">
      <c r="B430" s="154">
        <v>21</v>
      </c>
      <c r="E430" s="7" t="s">
        <v>13</v>
      </c>
      <c r="F430" s="120" t="s">
        <v>15</v>
      </c>
      <c r="G430" s="120"/>
      <c r="H430" s="120"/>
    </row>
    <row r="431" spans="2:8" ht="15.75">
      <c r="B431" s="155"/>
      <c r="C431" s="13"/>
      <c r="D431" s="13"/>
      <c r="E431" s="7" t="s">
        <v>12</v>
      </c>
      <c r="F431" s="135" t="s">
        <v>67</v>
      </c>
      <c r="G431" s="135"/>
      <c r="H431" s="135"/>
    </row>
    <row r="432" spans="2:8" ht="15.75">
      <c r="B432" s="155"/>
      <c r="C432" s="13"/>
      <c r="D432" s="13"/>
      <c r="E432" s="1" t="s">
        <v>2</v>
      </c>
      <c r="F432" s="136" t="s">
        <v>60</v>
      </c>
      <c r="G432" s="136"/>
      <c r="H432" s="136"/>
    </row>
    <row r="433" spans="2:8" ht="15.75">
      <c r="B433" s="155"/>
      <c r="C433" s="13"/>
      <c r="D433" s="13"/>
      <c r="E433" s="2" t="s">
        <v>0</v>
      </c>
      <c r="F433" s="29" t="s">
        <v>61</v>
      </c>
      <c r="G433" s="30"/>
      <c r="H433" s="31"/>
    </row>
    <row r="434" spans="2:8" ht="15.75">
      <c r="B434" s="155"/>
      <c r="C434" s="13"/>
      <c r="D434" s="13"/>
      <c r="E434" s="20" t="s">
        <v>3</v>
      </c>
      <c r="F434" s="21" t="s">
        <v>4</v>
      </c>
      <c r="G434" s="21" t="s">
        <v>34</v>
      </c>
      <c r="H434" s="21" t="s">
        <v>20</v>
      </c>
    </row>
    <row r="435" spans="2:8" ht="15.75">
      <c r="B435" s="155"/>
      <c r="C435" s="13"/>
      <c r="D435" s="13"/>
      <c r="E435" s="3">
        <v>42</v>
      </c>
      <c r="F435" s="3" t="s">
        <v>5</v>
      </c>
      <c r="G435" s="4">
        <v>0</v>
      </c>
      <c r="H435" s="6">
        <f>G435*F446</f>
        <v>0</v>
      </c>
    </row>
    <row r="436" spans="2:8" ht="15.75">
      <c r="B436" s="155"/>
      <c r="C436" s="13"/>
      <c r="D436" s="13"/>
      <c r="E436" s="3">
        <v>44</v>
      </c>
      <c r="F436" s="3" t="s">
        <v>5</v>
      </c>
      <c r="G436" s="4">
        <v>0</v>
      </c>
      <c r="H436" s="6">
        <f>G436*F446</f>
        <v>0</v>
      </c>
    </row>
    <row r="437" spans="2:8" ht="15.75">
      <c r="B437" s="155"/>
      <c r="C437" s="13"/>
      <c r="D437" s="13"/>
      <c r="E437" s="3">
        <v>46</v>
      </c>
      <c r="F437" s="3" t="s">
        <v>5</v>
      </c>
      <c r="G437" s="4">
        <v>0</v>
      </c>
      <c r="H437" s="6">
        <f>G437*F446</f>
        <v>0</v>
      </c>
    </row>
    <row r="438" spans="2:8" ht="15.75">
      <c r="B438" s="155"/>
      <c r="C438" s="13"/>
      <c r="D438" s="13"/>
      <c r="E438" s="3">
        <v>48</v>
      </c>
      <c r="F438" s="3" t="s">
        <v>5</v>
      </c>
      <c r="G438" s="4">
        <v>0</v>
      </c>
      <c r="H438" s="6">
        <f>G438*F446</f>
        <v>0</v>
      </c>
    </row>
    <row r="439" spans="2:8" ht="15.75">
      <c r="B439" s="155"/>
      <c r="C439" s="13"/>
      <c r="D439" s="13"/>
      <c r="E439" s="3">
        <v>50</v>
      </c>
      <c r="F439" s="3" t="s">
        <v>5</v>
      </c>
      <c r="G439" s="4">
        <v>0</v>
      </c>
      <c r="H439" s="6">
        <f>G439*F446</f>
        <v>0</v>
      </c>
    </row>
    <row r="440" spans="2:8" ht="15.75">
      <c r="B440" s="155"/>
      <c r="C440" s="13"/>
      <c r="D440" s="13"/>
      <c r="E440" s="3">
        <v>52</v>
      </c>
      <c r="F440" s="3" t="s">
        <v>5</v>
      </c>
      <c r="G440" s="4">
        <v>0</v>
      </c>
      <c r="H440" s="6">
        <f>G440*F446</f>
        <v>0</v>
      </c>
    </row>
    <row r="441" spans="2:8" ht="15.75">
      <c r="B441" s="155"/>
      <c r="C441" s="13"/>
      <c r="D441" s="13"/>
      <c r="E441" s="3">
        <v>54</v>
      </c>
      <c r="F441" s="3" t="s">
        <v>5</v>
      </c>
      <c r="G441" s="4">
        <v>0</v>
      </c>
      <c r="H441" s="6">
        <f>G441*F446</f>
        <v>0</v>
      </c>
    </row>
    <row r="442" spans="2:8" ht="18" customHeight="1">
      <c r="B442" s="155"/>
      <c r="C442" s="13"/>
      <c r="D442" s="13"/>
      <c r="E442" s="121" t="s">
        <v>6</v>
      </c>
      <c r="F442" s="138" t="s">
        <v>68</v>
      </c>
      <c r="G442" s="139"/>
      <c r="H442" s="140"/>
    </row>
    <row r="443" spans="2:8">
      <c r="B443" s="155"/>
      <c r="C443" s="13"/>
      <c r="D443" s="13"/>
      <c r="E443" s="122"/>
      <c r="F443" s="141"/>
      <c r="G443" s="142"/>
      <c r="H443" s="143"/>
    </row>
    <row r="444" spans="2:8">
      <c r="B444" s="155"/>
      <c r="C444" s="13"/>
      <c r="D444" s="13"/>
      <c r="E444" s="122"/>
      <c r="F444" s="141"/>
      <c r="G444" s="142"/>
      <c r="H444" s="143"/>
    </row>
    <row r="445" spans="2:8">
      <c r="B445" s="155"/>
      <c r="C445" s="13"/>
      <c r="D445" s="13"/>
      <c r="E445" s="123"/>
      <c r="F445" s="144"/>
      <c r="G445" s="145"/>
      <c r="H445" s="146"/>
    </row>
    <row r="446" spans="2:8">
      <c r="B446" s="155"/>
      <c r="C446" s="13"/>
      <c r="D446" s="13"/>
      <c r="E446" s="124" t="s">
        <v>7</v>
      </c>
      <c r="F446" s="150">
        <v>1360</v>
      </c>
      <c r="G446" s="150"/>
      <c r="H446" s="151"/>
    </row>
    <row r="447" spans="2:8">
      <c r="B447" s="155"/>
      <c r="C447" s="13"/>
      <c r="D447" s="13"/>
      <c r="E447" s="125"/>
      <c r="F447" s="152"/>
      <c r="G447" s="152"/>
      <c r="H447" s="153"/>
    </row>
    <row r="448" spans="2:8">
      <c r="B448" s="155"/>
      <c r="C448" s="13"/>
      <c r="D448" s="13"/>
      <c r="E448" s="26" t="s">
        <v>8</v>
      </c>
      <c r="F448" s="130" t="s">
        <v>9</v>
      </c>
      <c r="G448" s="131"/>
      <c r="H448" s="132"/>
    </row>
    <row r="449" spans="2:8" ht="18.75">
      <c r="B449" s="156"/>
      <c r="C449" s="14"/>
      <c r="D449" s="14"/>
      <c r="E449" s="24">
        <f>SUM(G435:G441)</f>
        <v>0</v>
      </c>
      <c r="F449" s="133">
        <f>E449*F446</f>
        <v>0</v>
      </c>
      <c r="G449" s="134"/>
      <c r="H449" s="134"/>
    </row>
    <row r="450" spans="2:8" ht="6.95" customHeight="1">
      <c r="B450" s="35"/>
      <c r="C450" s="36"/>
      <c r="D450" s="37"/>
      <c r="E450" s="38"/>
      <c r="F450" s="39"/>
      <c r="G450" s="40"/>
      <c r="H450" s="41"/>
    </row>
    <row r="451" spans="2:8" ht="21">
      <c r="B451" s="154">
        <v>22</v>
      </c>
      <c r="E451" s="7" t="s">
        <v>13</v>
      </c>
      <c r="F451" s="120" t="s">
        <v>15</v>
      </c>
      <c r="G451" s="120"/>
      <c r="H451" s="120"/>
    </row>
    <row r="452" spans="2:8" ht="15.75">
      <c r="B452" s="155"/>
      <c r="C452" s="13"/>
      <c r="D452" s="13"/>
      <c r="E452" s="7" t="s">
        <v>12</v>
      </c>
      <c r="F452" s="135" t="s">
        <v>69</v>
      </c>
      <c r="G452" s="135"/>
      <c r="H452" s="135"/>
    </row>
    <row r="453" spans="2:8" ht="15.75">
      <c r="B453" s="155"/>
      <c r="C453" s="13"/>
      <c r="D453" s="13"/>
      <c r="E453" s="1" t="s">
        <v>2</v>
      </c>
      <c r="F453" s="136" t="s">
        <v>70</v>
      </c>
      <c r="G453" s="136"/>
      <c r="H453" s="136"/>
    </row>
    <row r="454" spans="2:8" ht="15.75">
      <c r="B454" s="155"/>
      <c r="C454" s="13"/>
      <c r="D454" s="13"/>
      <c r="E454" s="2" t="s">
        <v>0</v>
      </c>
      <c r="F454" s="160" t="s">
        <v>71</v>
      </c>
      <c r="G454" s="161"/>
      <c r="H454" s="162"/>
    </row>
    <row r="455" spans="2:8" ht="15.75">
      <c r="B455" s="155"/>
      <c r="C455" s="13"/>
      <c r="D455" s="13"/>
      <c r="E455" s="20" t="s">
        <v>3</v>
      </c>
      <c r="F455" s="21" t="s">
        <v>4</v>
      </c>
      <c r="G455" s="21" t="s">
        <v>34</v>
      </c>
      <c r="H455" s="21" t="s">
        <v>20</v>
      </c>
    </row>
    <row r="456" spans="2:8" ht="15.75">
      <c r="B456" s="155"/>
      <c r="C456" s="13"/>
      <c r="D456" s="13"/>
      <c r="E456" s="3">
        <v>42</v>
      </c>
      <c r="F456" s="3" t="s">
        <v>5</v>
      </c>
      <c r="G456" s="4">
        <v>0</v>
      </c>
      <c r="H456" s="6">
        <f>G456*F467</f>
        <v>0</v>
      </c>
    </row>
    <row r="457" spans="2:8" ht="15.75">
      <c r="B457" s="155"/>
      <c r="C457" s="13"/>
      <c r="D457" s="13"/>
      <c r="E457" s="3">
        <v>44</v>
      </c>
      <c r="F457" s="3" t="s">
        <v>5</v>
      </c>
      <c r="G457" s="4">
        <v>0</v>
      </c>
      <c r="H457" s="6">
        <f>G457*F467</f>
        <v>0</v>
      </c>
    </row>
    <row r="458" spans="2:8" ht="15.75">
      <c r="B458" s="155"/>
      <c r="C458" s="13"/>
      <c r="D458" s="13"/>
      <c r="E458" s="3">
        <v>46</v>
      </c>
      <c r="F458" s="3" t="s">
        <v>5</v>
      </c>
      <c r="G458" s="4">
        <v>0</v>
      </c>
      <c r="H458" s="6">
        <f>G458*F467</f>
        <v>0</v>
      </c>
    </row>
    <row r="459" spans="2:8" ht="15.75">
      <c r="B459" s="155"/>
      <c r="C459" s="13"/>
      <c r="D459" s="13"/>
      <c r="E459" s="3">
        <v>48</v>
      </c>
      <c r="F459" s="3" t="s">
        <v>5</v>
      </c>
      <c r="G459" s="4">
        <v>0</v>
      </c>
      <c r="H459" s="6">
        <f>G459*F467</f>
        <v>0</v>
      </c>
    </row>
    <row r="460" spans="2:8" ht="15.75">
      <c r="B460" s="155"/>
      <c r="C460" s="13"/>
      <c r="D460" s="13"/>
      <c r="E460" s="3">
        <v>50</v>
      </c>
      <c r="F460" s="3" t="s">
        <v>5</v>
      </c>
      <c r="G460" s="4">
        <v>0</v>
      </c>
      <c r="H460" s="6">
        <f>G460*F467</f>
        <v>0</v>
      </c>
    </row>
    <row r="461" spans="2:8" ht="15.75">
      <c r="B461" s="155"/>
      <c r="C461" s="13"/>
      <c r="D461" s="13"/>
      <c r="E461" s="3">
        <v>52</v>
      </c>
      <c r="F461" s="3" t="s">
        <v>5</v>
      </c>
      <c r="G461" s="4">
        <v>0</v>
      </c>
      <c r="H461" s="6">
        <f>G461*F467</f>
        <v>0</v>
      </c>
    </row>
    <row r="462" spans="2:8" ht="15.75">
      <c r="B462" s="155"/>
      <c r="C462" s="13"/>
      <c r="D462" s="13"/>
      <c r="E462" s="3">
        <v>54</v>
      </c>
      <c r="F462" s="3" t="s">
        <v>5</v>
      </c>
      <c r="G462" s="4">
        <v>0</v>
      </c>
      <c r="H462" s="6">
        <f>G462*F467</f>
        <v>0</v>
      </c>
    </row>
    <row r="463" spans="2:8" ht="18" customHeight="1">
      <c r="B463" s="155"/>
      <c r="C463" s="13"/>
      <c r="D463" s="13"/>
      <c r="E463" s="121" t="s">
        <v>6</v>
      </c>
      <c r="F463" s="138" t="s">
        <v>72</v>
      </c>
      <c r="G463" s="139"/>
      <c r="H463" s="140"/>
    </row>
    <row r="464" spans="2:8">
      <c r="B464" s="155"/>
      <c r="C464" s="13"/>
      <c r="D464" s="13"/>
      <c r="E464" s="122"/>
      <c r="F464" s="141"/>
      <c r="G464" s="142"/>
      <c r="H464" s="143"/>
    </row>
    <row r="465" spans="2:8">
      <c r="B465" s="155"/>
      <c r="C465" s="13"/>
      <c r="D465" s="13"/>
      <c r="E465" s="122"/>
      <c r="F465" s="141"/>
      <c r="G465" s="142"/>
      <c r="H465" s="143"/>
    </row>
    <row r="466" spans="2:8">
      <c r="B466" s="155"/>
      <c r="C466" s="13"/>
      <c r="D466" s="13"/>
      <c r="E466" s="123"/>
      <c r="F466" s="144"/>
      <c r="G466" s="145"/>
      <c r="H466" s="146"/>
    </row>
    <row r="467" spans="2:8">
      <c r="B467" s="155"/>
      <c r="C467" s="13"/>
      <c r="D467" s="13"/>
      <c r="E467" s="124" t="s">
        <v>7</v>
      </c>
      <c r="F467" s="150">
        <v>1140</v>
      </c>
      <c r="G467" s="150"/>
      <c r="H467" s="151"/>
    </row>
    <row r="468" spans="2:8">
      <c r="B468" s="155"/>
      <c r="C468" s="13"/>
      <c r="D468" s="13"/>
      <c r="E468" s="125"/>
      <c r="F468" s="152"/>
      <c r="G468" s="152"/>
      <c r="H468" s="153"/>
    </row>
    <row r="469" spans="2:8">
      <c r="B469" s="155"/>
      <c r="C469" s="13"/>
      <c r="D469" s="13"/>
      <c r="E469" s="26" t="s">
        <v>8</v>
      </c>
      <c r="F469" s="130" t="s">
        <v>9</v>
      </c>
      <c r="G469" s="131"/>
      <c r="H469" s="132"/>
    </row>
    <row r="470" spans="2:8" ht="18.75">
      <c r="B470" s="156"/>
      <c r="C470" s="14"/>
      <c r="D470" s="14"/>
      <c r="E470" s="24">
        <f>SUM(G456:G462)</f>
        <v>0</v>
      </c>
      <c r="F470" s="133">
        <f>E470*F467</f>
        <v>0</v>
      </c>
      <c r="G470" s="134"/>
      <c r="H470" s="134"/>
    </row>
    <row r="471" spans="2:8" ht="6.95" customHeight="1">
      <c r="B471" s="35"/>
      <c r="C471" s="36"/>
      <c r="D471" s="37"/>
      <c r="E471" s="38"/>
      <c r="F471" s="39"/>
      <c r="G471" s="40"/>
      <c r="H471" s="41"/>
    </row>
    <row r="472" spans="2:8" ht="21">
      <c r="B472" s="154">
        <v>23</v>
      </c>
      <c r="E472" s="7" t="s">
        <v>13</v>
      </c>
      <c r="F472" s="120" t="s">
        <v>15</v>
      </c>
      <c r="G472" s="120"/>
      <c r="H472" s="120"/>
    </row>
    <row r="473" spans="2:8" ht="15.75">
      <c r="B473" s="155"/>
      <c r="C473" s="13"/>
      <c r="D473" s="13"/>
      <c r="E473" s="7" t="s">
        <v>12</v>
      </c>
      <c r="F473" s="135" t="s">
        <v>73</v>
      </c>
      <c r="G473" s="135"/>
      <c r="H473" s="135"/>
    </row>
    <row r="474" spans="2:8" ht="15.75">
      <c r="B474" s="155"/>
      <c r="C474" s="13"/>
      <c r="D474" s="13"/>
      <c r="E474" s="1" t="s">
        <v>2</v>
      </c>
      <c r="F474" s="136" t="s">
        <v>60</v>
      </c>
      <c r="G474" s="136"/>
      <c r="H474" s="136"/>
    </row>
    <row r="475" spans="2:8" ht="15.75">
      <c r="B475" s="155"/>
      <c r="C475" s="13"/>
      <c r="D475" s="13"/>
      <c r="E475" s="2" t="s">
        <v>0</v>
      </c>
      <c r="F475" s="163" t="s">
        <v>16</v>
      </c>
      <c r="G475" s="164"/>
      <c r="H475" s="165"/>
    </row>
    <row r="476" spans="2:8" ht="15.75">
      <c r="B476" s="155"/>
      <c r="C476" s="13"/>
      <c r="D476" s="13"/>
      <c r="E476" s="20" t="s">
        <v>3</v>
      </c>
      <c r="F476" s="21" t="s">
        <v>4</v>
      </c>
      <c r="G476" s="21" t="s">
        <v>34</v>
      </c>
      <c r="H476" s="21" t="s">
        <v>20</v>
      </c>
    </row>
    <row r="477" spans="2:8" ht="15.75">
      <c r="B477" s="155"/>
      <c r="C477" s="13"/>
      <c r="D477" s="13"/>
      <c r="E477" s="3">
        <v>42</v>
      </c>
      <c r="F477" s="3" t="s">
        <v>5</v>
      </c>
      <c r="G477" s="4">
        <v>0</v>
      </c>
      <c r="H477" s="6">
        <f>G477*F485</f>
        <v>0</v>
      </c>
    </row>
    <row r="478" spans="2:8" ht="15.75">
      <c r="B478" s="155"/>
      <c r="C478" s="13"/>
      <c r="D478" s="13"/>
      <c r="E478" s="3">
        <v>44</v>
      </c>
      <c r="F478" s="3" t="s">
        <v>5</v>
      </c>
      <c r="G478" s="4">
        <v>0</v>
      </c>
      <c r="H478" s="6">
        <f>G478*F485</f>
        <v>0</v>
      </c>
    </row>
    <row r="479" spans="2:8" ht="15.75">
      <c r="B479" s="155"/>
      <c r="C479" s="13"/>
      <c r="D479" s="13"/>
      <c r="E479" s="3">
        <v>46</v>
      </c>
      <c r="F479" s="3" t="s">
        <v>5</v>
      </c>
      <c r="G479" s="4">
        <v>0</v>
      </c>
      <c r="H479" s="6">
        <f>G479*F485</f>
        <v>0</v>
      </c>
    </row>
    <row r="480" spans="2:8" ht="15.75">
      <c r="B480" s="155"/>
      <c r="C480" s="13"/>
      <c r="D480" s="13"/>
      <c r="E480" s="3">
        <v>48</v>
      </c>
      <c r="F480" s="3" t="s">
        <v>5</v>
      </c>
      <c r="G480" s="4">
        <v>0</v>
      </c>
      <c r="H480" s="6">
        <f>G480*F485</f>
        <v>0</v>
      </c>
    </row>
    <row r="481" spans="2:8" ht="15.75">
      <c r="B481" s="155"/>
      <c r="C481" s="13"/>
      <c r="D481" s="13"/>
      <c r="E481" s="3">
        <v>50</v>
      </c>
      <c r="F481" s="3" t="s">
        <v>5</v>
      </c>
      <c r="G481" s="4">
        <v>0</v>
      </c>
      <c r="H481" s="6">
        <f>G481*F485</f>
        <v>0</v>
      </c>
    </row>
    <row r="482" spans="2:8" ht="15.75">
      <c r="B482" s="155"/>
      <c r="C482" s="13"/>
      <c r="D482" s="13"/>
      <c r="E482" s="3">
        <v>52</v>
      </c>
      <c r="F482" s="3" t="s">
        <v>5</v>
      </c>
      <c r="G482" s="4">
        <v>0</v>
      </c>
      <c r="H482" s="6">
        <f>G482*F485</f>
        <v>0</v>
      </c>
    </row>
    <row r="483" spans="2:8" ht="15.75">
      <c r="B483" s="155"/>
      <c r="C483" s="13"/>
      <c r="D483" s="13"/>
      <c r="E483" s="3">
        <v>54</v>
      </c>
      <c r="F483" s="3" t="s">
        <v>5</v>
      </c>
      <c r="G483" s="4">
        <v>0</v>
      </c>
      <c r="H483" s="6">
        <f>G483*F485</f>
        <v>0</v>
      </c>
    </row>
    <row r="484" spans="2:8" ht="60" customHeight="1">
      <c r="B484" s="155"/>
      <c r="C484" s="13"/>
      <c r="D484" s="13"/>
      <c r="E484" s="32" t="s">
        <v>6</v>
      </c>
      <c r="F484" s="191" t="s">
        <v>76</v>
      </c>
      <c r="G484" s="192"/>
      <c r="H484" s="193"/>
    </row>
    <row r="485" spans="2:8">
      <c r="B485" s="155"/>
      <c r="C485" s="13"/>
      <c r="D485" s="13"/>
      <c r="E485" s="124" t="s">
        <v>7</v>
      </c>
      <c r="F485" s="150">
        <v>1440</v>
      </c>
      <c r="G485" s="150"/>
      <c r="H485" s="151"/>
    </row>
    <row r="486" spans="2:8">
      <c r="B486" s="155"/>
      <c r="C486" s="13"/>
      <c r="D486" s="13"/>
      <c r="E486" s="125"/>
      <c r="F486" s="152"/>
      <c r="G486" s="152"/>
      <c r="H486" s="153"/>
    </row>
    <row r="487" spans="2:8">
      <c r="B487" s="155"/>
      <c r="C487" s="13"/>
      <c r="D487" s="13"/>
      <c r="E487" s="26" t="s">
        <v>8</v>
      </c>
      <c r="F487" s="130" t="s">
        <v>9</v>
      </c>
      <c r="G487" s="131"/>
      <c r="H487" s="132"/>
    </row>
    <row r="488" spans="2:8" ht="18.75">
      <c r="B488" s="156"/>
      <c r="C488" s="14"/>
      <c r="D488" s="14"/>
      <c r="E488" s="24">
        <f>SUM(G477:G483)</f>
        <v>0</v>
      </c>
      <c r="F488" s="133">
        <f>E488*F485</f>
        <v>0</v>
      </c>
      <c r="G488" s="134"/>
      <c r="H488" s="134"/>
    </row>
    <row r="489" spans="2:8" ht="6.95" customHeight="1">
      <c r="B489" s="108"/>
      <c r="C489" s="109"/>
      <c r="D489" s="109"/>
      <c r="E489" s="109"/>
      <c r="F489" s="109"/>
      <c r="G489" s="109"/>
      <c r="H489" s="110"/>
    </row>
    <row r="490" spans="2:8" ht="21">
      <c r="B490" s="154">
        <v>24</v>
      </c>
      <c r="E490" s="7" t="s">
        <v>13</v>
      </c>
      <c r="F490" s="120" t="s">
        <v>15</v>
      </c>
      <c r="G490" s="120"/>
      <c r="H490" s="120"/>
    </row>
    <row r="491" spans="2:8" ht="15.75">
      <c r="B491" s="155"/>
      <c r="C491" s="13"/>
      <c r="D491" s="13"/>
      <c r="E491" s="7" t="s">
        <v>12</v>
      </c>
      <c r="F491" s="135" t="s">
        <v>74</v>
      </c>
      <c r="G491" s="135"/>
      <c r="H491" s="135"/>
    </row>
    <row r="492" spans="2:8" ht="15.75">
      <c r="B492" s="155"/>
      <c r="C492" s="13"/>
      <c r="D492" s="13"/>
      <c r="E492" s="1" t="s">
        <v>2</v>
      </c>
      <c r="F492" s="136" t="s">
        <v>60</v>
      </c>
      <c r="G492" s="136"/>
      <c r="H492" s="136"/>
    </row>
    <row r="493" spans="2:8" ht="15.75">
      <c r="B493" s="155"/>
      <c r="C493" s="13"/>
      <c r="D493" s="13"/>
      <c r="E493" s="2" t="s">
        <v>0</v>
      </c>
      <c r="F493" s="160" t="s">
        <v>75</v>
      </c>
      <c r="G493" s="161"/>
      <c r="H493" s="162"/>
    </row>
    <row r="494" spans="2:8" ht="15.75">
      <c r="B494" s="155"/>
      <c r="C494" s="13"/>
      <c r="D494" s="13"/>
      <c r="E494" s="20" t="s">
        <v>3</v>
      </c>
      <c r="F494" s="21" t="s">
        <v>4</v>
      </c>
      <c r="G494" s="21" t="s">
        <v>34</v>
      </c>
      <c r="H494" s="21" t="s">
        <v>20</v>
      </c>
    </row>
    <row r="495" spans="2:8" ht="15.75">
      <c r="B495" s="155"/>
      <c r="C495" s="13"/>
      <c r="D495" s="13"/>
      <c r="E495" s="3">
        <v>42</v>
      </c>
      <c r="F495" s="3" t="s">
        <v>5</v>
      </c>
      <c r="G495" s="4">
        <v>0</v>
      </c>
      <c r="H495" s="6">
        <f>G495*F506</f>
        <v>0</v>
      </c>
    </row>
    <row r="496" spans="2:8" ht="15.75">
      <c r="B496" s="155"/>
      <c r="C496" s="13"/>
      <c r="D496" s="13"/>
      <c r="E496" s="3">
        <v>44</v>
      </c>
      <c r="F496" s="3" t="s">
        <v>5</v>
      </c>
      <c r="G496" s="4">
        <v>0</v>
      </c>
      <c r="H496" s="6">
        <f>G496*F506</f>
        <v>0</v>
      </c>
    </row>
    <row r="497" spans="2:8" ht="15.75">
      <c r="B497" s="155"/>
      <c r="C497" s="13"/>
      <c r="D497" s="13"/>
      <c r="E497" s="3">
        <v>46</v>
      </c>
      <c r="F497" s="3" t="s">
        <v>5</v>
      </c>
      <c r="G497" s="4">
        <v>0</v>
      </c>
      <c r="H497" s="6">
        <f>G497*F506</f>
        <v>0</v>
      </c>
    </row>
    <row r="498" spans="2:8" ht="15.75">
      <c r="B498" s="155"/>
      <c r="C498" s="13"/>
      <c r="D498" s="13"/>
      <c r="E498" s="3">
        <v>48</v>
      </c>
      <c r="F498" s="3" t="s">
        <v>5</v>
      </c>
      <c r="G498" s="4">
        <v>0</v>
      </c>
      <c r="H498" s="6">
        <f>G498*F506</f>
        <v>0</v>
      </c>
    </row>
    <row r="499" spans="2:8" ht="15.75">
      <c r="B499" s="155"/>
      <c r="C499" s="13"/>
      <c r="D499" s="13"/>
      <c r="E499" s="3">
        <v>50</v>
      </c>
      <c r="F499" s="3" t="s">
        <v>5</v>
      </c>
      <c r="G499" s="4">
        <v>0</v>
      </c>
      <c r="H499" s="6">
        <f>G499*F506</f>
        <v>0</v>
      </c>
    </row>
    <row r="500" spans="2:8" ht="15.75">
      <c r="B500" s="155"/>
      <c r="C500" s="13"/>
      <c r="D500" s="13"/>
      <c r="E500" s="3">
        <v>52</v>
      </c>
      <c r="F500" s="3" t="s">
        <v>5</v>
      </c>
      <c r="G500" s="4">
        <v>0</v>
      </c>
      <c r="H500" s="6">
        <f>G500*F506</f>
        <v>0</v>
      </c>
    </row>
    <row r="501" spans="2:8" ht="15.75">
      <c r="B501" s="155"/>
      <c r="C501" s="13"/>
      <c r="D501" s="13"/>
      <c r="E501" s="3">
        <v>54</v>
      </c>
      <c r="F501" s="3" t="s">
        <v>5</v>
      </c>
      <c r="G501" s="4">
        <v>0</v>
      </c>
      <c r="H501" s="6">
        <f>G501*F506</f>
        <v>0</v>
      </c>
    </row>
    <row r="502" spans="2:8" ht="15" customHeight="1">
      <c r="B502" s="155"/>
      <c r="C502" s="13"/>
      <c r="D502" s="13"/>
      <c r="E502" s="121" t="s">
        <v>6</v>
      </c>
      <c r="F502" s="194" t="s">
        <v>76</v>
      </c>
      <c r="G502" s="195"/>
      <c r="H502" s="196"/>
    </row>
    <row r="503" spans="2:8">
      <c r="B503" s="155"/>
      <c r="C503" s="13"/>
      <c r="D503" s="13"/>
      <c r="E503" s="122"/>
      <c r="F503" s="197"/>
      <c r="G503" s="198"/>
      <c r="H503" s="199"/>
    </row>
    <row r="504" spans="2:8">
      <c r="B504" s="155"/>
      <c r="C504" s="13"/>
      <c r="D504" s="13"/>
      <c r="E504" s="122"/>
      <c r="F504" s="197"/>
      <c r="G504" s="198"/>
      <c r="H504" s="199"/>
    </row>
    <row r="505" spans="2:8">
      <c r="B505" s="155"/>
      <c r="C505" s="13"/>
      <c r="D505" s="13"/>
      <c r="E505" s="123"/>
      <c r="F505" s="200"/>
      <c r="G505" s="201"/>
      <c r="H505" s="202"/>
    </row>
    <row r="506" spans="2:8">
      <c r="B506" s="155"/>
      <c r="C506" s="13"/>
      <c r="D506" s="13"/>
      <c r="E506" s="124" t="s">
        <v>7</v>
      </c>
      <c r="F506" s="150">
        <v>1440</v>
      </c>
      <c r="G506" s="150"/>
      <c r="H506" s="151"/>
    </row>
    <row r="507" spans="2:8">
      <c r="B507" s="155"/>
      <c r="C507" s="13"/>
      <c r="D507" s="13"/>
      <c r="E507" s="125"/>
      <c r="F507" s="152"/>
      <c r="G507" s="152"/>
      <c r="H507" s="153"/>
    </row>
    <row r="508" spans="2:8">
      <c r="B508" s="155"/>
      <c r="C508" s="13"/>
      <c r="D508" s="13"/>
      <c r="E508" s="26" t="s">
        <v>8</v>
      </c>
      <c r="F508" s="130" t="s">
        <v>9</v>
      </c>
      <c r="G508" s="131"/>
      <c r="H508" s="132"/>
    </row>
    <row r="509" spans="2:8" ht="18.75">
      <c r="B509" s="156"/>
      <c r="C509" s="14"/>
      <c r="D509" s="14"/>
      <c r="E509" s="24">
        <f>SUM(G495:G501)</f>
        <v>0</v>
      </c>
      <c r="F509" s="133">
        <f>E509*F506</f>
        <v>0</v>
      </c>
      <c r="G509" s="134"/>
      <c r="H509" s="134"/>
    </row>
    <row r="510" spans="2:8" ht="6.95" customHeight="1">
      <c r="B510" s="108"/>
      <c r="C510" s="109"/>
      <c r="D510" s="109"/>
      <c r="E510" s="109"/>
      <c r="F510" s="109"/>
      <c r="G510" s="109"/>
      <c r="H510" s="110"/>
    </row>
    <row r="511" spans="2:8" ht="21">
      <c r="B511" s="154">
        <v>25</v>
      </c>
      <c r="E511" s="7" t="s">
        <v>13</v>
      </c>
      <c r="F511" s="120" t="s">
        <v>78</v>
      </c>
      <c r="G511" s="120"/>
      <c r="H511" s="120"/>
    </row>
    <row r="512" spans="2:8" ht="15.75">
      <c r="B512" s="155"/>
      <c r="C512" s="13"/>
      <c r="D512" s="13"/>
      <c r="E512" s="7" t="s">
        <v>12</v>
      </c>
      <c r="F512" s="135" t="s">
        <v>79</v>
      </c>
      <c r="G512" s="135"/>
      <c r="H512" s="135"/>
    </row>
    <row r="513" spans="2:8" ht="15.75">
      <c r="B513" s="155"/>
      <c r="C513" s="13"/>
      <c r="D513" s="13"/>
      <c r="E513" s="1" t="s">
        <v>2</v>
      </c>
      <c r="F513" s="136" t="s">
        <v>80</v>
      </c>
      <c r="G513" s="136"/>
      <c r="H513" s="136"/>
    </row>
    <row r="514" spans="2:8" ht="15.75">
      <c r="B514" s="155"/>
      <c r="C514" s="13"/>
      <c r="D514" s="13"/>
      <c r="E514" s="2" t="s">
        <v>0</v>
      </c>
      <c r="F514" s="160" t="s">
        <v>81</v>
      </c>
      <c r="G514" s="161"/>
      <c r="H514" s="162"/>
    </row>
    <row r="515" spans="2:8" ht="15.75">
      <c r="B515" s="155"/>
      <c r="C515" s="13"/>
      <c r="D515" s="13"/>
      <c r="E515" s="20" t="s">
        <v>3</v>
      </c>
      <c r="F515" s="21" t="s">
        <v>4</v>
      </c>
      <c r="G515" s="21" t="s">
        <v>34</v>
      </c>
      <c r="H515" s="21" t="s">
        <v>20</v>
      </c>
    </row>
    <row r="516" spans="2:8" ht="15.75">
      <c r="B516" s="155"/>
      <c r="C516" s="13"/>
      <c r="D516" s="13"/>
      <c r="E516" s="3">
        <v>42</v>
      </c>
      <c r="F516" s="3" t="s">
        <v>5</v>
      </c>
      <c r="G516" s="4">
        <v>0</v>
      </c>
      <c r="H516" s="6">
        <f>G516*F524</f>
        <v>0</v>
      </c>
    </row>
    <row r="517" spans="2:8" ht="15.75">
      <c r="B517" s="155"/>
      <c r="C517" s="13"/>
      <c r="D517" s="13"/>
      <c r="E517" s="3">
        <v>44</v>
      </c>
      <c r="F517" s="3" t="s">
        <v>5</v>
      </c>
      <c r="G517" s="4">
        <v>0</v>
      </c>
      <c r="H517" s="6">
        <f>G517*F524</f>
        <v>0</v>
      </c>
    </row>
    <row r="518" spans="2:8" ht="15.75">
      <c r="B518" s="155"/>
      <c r="C518" s="13"/>
      <c r="D518" s="13"/>
      <c r="E518" s="3">
        <v>46</v>
      </c>
      <c r="F518" s="3" t="s">
        <v>5</v>
      </c>
      <c r="G518" s="4">
        <v>0</v>
      </c>
      <c r="H518" s="6">
        <f>G518*F524</f>
        <v>0</v>
      </c>
    </row>
    <row r="519" spans="2:8" ht="15.75">
      <c r="B519" s="155"/>
      <c r="C519" s="13"/>
      <c r="D519" s="13"/>
      <c r="E519" s="3">
        <v>48</v>
      </c>
      <c r="F519" s="3" t="s">
        <v>5</v>
      </c>
      <c r="G519" s="4">
        <v>0</v>
      </c>
      <c r="H519" s="6">
        <f>G519*F524</f>
        <v>0</v>
      </c>
    </row>
    <row r="520" spans="2:8" ht="15.75">
      <c r="B520" s="155"/>
      <c r="C520" s="13"/>
      <c r="D520" s="13"/>
      <c r="E520" s="3">
        <v>50</v>
      </c>
      <c r="F520" s="3" t="s">
        <v>5</v>
      </c>
      <c r="G520" s="4">
        <v>0</v>
      </c>
      <c r="H520" s="6">
        <f>G520*F524</f>
        <v>0</v>
      </c>
    </row>
    <row r="521" spans="2:8" ht="15.75">
      <c r="B521" s="155"/>
      <c r="C521" s="13"/>
      <c r="D521" s="13"/>
      <c r="E521" s="3">
        <v>52</v>
      </c>
      <c r="F521" s="3" t="s">
        <v>5</v>
      </c>
      <c r="G521" s="4">
        <v>0</v>
      </c>
      <c r="H521" s="6">
        <f>G521*F524</f>
        <v>0</v>
      </c>
    </row>
    <row r="522" spans="2:8" ht="15.75">
      <c r="B522" s="155"/>
      <c r="C522" s="13"/>
      <c r="D522" s="13"/>
      <c r="E522" s="3">
        <v>54</v>
      </c>
      <c r="F522" s="3" t="s">
        <v>5</v>
      </c>
      <c r="G522" s="4">
        <v>0</v>
      </c>
      <c r="H522" s="6">
        <f>G522*F524</f>
        <v>0</v>
      </c>
    </row>
    <row r="523" spans="2:8" ht="60" customHeight="1">
      <c r="B523" s="155"/>
      <c r="C523" s="13"/>
      <c r="D523" s="13"/>
      <c r="E523" s="32" t="s">
        <v>6</v>
      </c>
      <c r="F523" s="203" t="s">
        <v>77</v>
      </c>
      <c r="G523" s="204"/>
      <c r="H523" s="205"/>
    </row>
    <row r="524" spans="2:8" ht="15" customHeight="1">
      <c r="B524" s="155"/>
      <c r="C524" s="13"/>
      <c r="D524" s="13"/>
      <c r="E524" s="124" t="s">
        <v>7</v>
      </c>
      <c r="F524" s="150">
        <v>650</v>
      </c>
      <c r="G524" s="150"/>
      <c r="H524" s="151"/>
    </row>
    <row r="525" spans="2:8" ht="15" customHeight="1">
      <c r="B525" s="155"/>
      <c r="C525" s="13"/>
      <c r="D525" s="13"/>
      <c r="E525" s="125"/>
      <c r="F525" s="152"/>
      <c r="G525" s="152"/>
      <c r="H525" s="153"/>
    </row>
    <row r="526" spans="2:8">
      <c r="B526" s="155"/>
      <c r="C526" s="13"/>
      <c r="D526" s="13"/>
      <c r="E526" s="33" t="s">
        <v>8</v>
      </c>
      <c r="F526" s="130" t="s">
        <v>9</v>
      </c>
      <c r="G526" s="131"/>
      <c r="H526" s="132"/>
    </row>
    <row r="527" spans="2:8" ht="18.75">
      <c r="B527" s="156"/>
      <c r="C527" s="14"/>
      <c r="D527" s="14"/>
      <c r="E527" s="24">
        <f>SUM(G516:G522)</f>
        <v>0</v>
      </c>
      <c r="F527" s="133">
        <f>E527*F524</f>
        <v>0</v>
      </c>
      <c r="G527" s="134"/>
      <c r="H527" s="134"/>
    </row>
    <row r="528" spans="2:8" ht="6.95" customHeight="1">
      <c r="B528" s="108"/>
      <c r="C528" s="109"/>
      <c r="D528" s="109"/>
      <c r="E528" s="109"/>
      <c r="F528" s="109"/>
      <c r="G528" s="109"/>
      <c r="H528" s="110"/>
    </row>
    <row r="529" spans="2:8" ht="21">
      <c r="B529" s="154">
        <v>26</v>
      </c>
      <c r="E529" s="7" t="s">
        <v>13</v>
      </c>
      <c r="F529" s="120" t="s">
        <v>78</v>
      </c>
      <c r="G529" s="120"/>
      <c r="H529" s="120"/>
    </row>
    <row r="530" spans="2:8" ht="15.75">
      <c r="B530" s="155"/>
      <c r="C530" s="13"/>
      <c r="D530" s="13"/>
      <c r="E530" s="7" t="s">
        <v>12</v>
      </c>
      <c r="F530" s="135" t="s">
        <v>82</v>
      </c>
      <c r="G530" s="135"/>
      <c r="H530" s="135"/>
    </row>
    <row r="531" spans="2:8" ht="15.75">
      <c r="B531" s="155"/>
      <c r="C531" s="13"/>
      <c r="D531" s="13"/>
      <c r="E531" s="1" t="s">
        <v>2</v>
      </c>
      <c r="F531" s="136" t="s">
        <v>80</v>
      </c>
      <c r="G531" s="136"/>
      <c r="H531" s="136"/>
    </row>
    <row r="532" spans="2:8" ht="15.75">
      <c r="B532" s="155"/>
      <c r="C532" s="13"/>
      <c r="D532" s="13"/>
      <c r="E532" s="2" t="s">
        <v>0</v>
      </c>
      <c r="F532" s="160" t="s">
        <v>16</v>
      </c>
      <c r="G532" s="161"/>
      <c r="H532" s="162"/>
    </row>
    <row r="533" spans="2:8" ht="15.75">
      <c r="B533" s="155"/>
      <c r="C533" s="13"/>
      <c r="D533" s="13"/>
      <c r="E533" s="20" t="s">
        <v>3</v>
      </c>
      <c r="F533" s="21" t="s">
        <v>4</v>
      </c>
      <c r="G533" s="21" t="s">
        <v>34</v>
      </c>
      <c r="H533" s="21" t="s">
        <v>20</v>
      </c>
    </row>
    <row r="534" spans="2:8" ht="15.75">
      <c r="B534" s="155"/>
      <c r="C534" s="13"/>
      <c r="D534" s="13"/>
      <c r="E534" s="3">
        <v>42</v>
      </c>
      <c r="F534" s="3" t="s">
        <v>5</v>
      </c>
      <c r="G534" s="4">
        <v>0</v>
      </c>
      <c r="H534" s="6">
        <f>G534*F545</f>
        <v>0</v>
      </c>
    </row>
    <row r="535" spans="2:8" ht="15.75">
      <c r="B535" s="155"/>
      <c r="C535" s="13"/>
      <c r="D535" s="13"/>
      <c r="E535" s="3">
        <v>44</v>
      </c>
      <c r="F535" s="3" t="s">
        <v>5</v>
      </c>
      <c r="G535" s="4">
        <v>0</v>
      </c>
      <c r="H535" s="6">
        <f>G535*F545</f>
        <v>0</v>
      </c>
    </row>
    <row r="536" spans="2:8" ht="15.75">
      <c r="B536" s="155"/>
      <c r="C536" s="13"/>
      <c r="D536" s="13"/>
      <c r="E536" s="3">
        <v>46</v>
      </c>
      <c r="F536" s="3" t="s">
        <v>5</v>
      </c>
      <c r="G536" s="4">
        <v>0</v>
      </c>
      <c r="H536" s="6">
        <f>G536*F545</f>
        <v>0</v>
      </c>
    </row>
    <row r="537" spans="2:8" ht="15.75">
      <c r="B537" s="155"/>
      <c r="C537" s="13"/>
      <c r="D537" s="13"/>
      <c r="E537" s="3">
        <v>48</v>
      </c>
      <c r="F537" s="3" t="s">
        <v>5</v>
      </c>
      <c r="G537" s="4">
        <v>0</v>
      </c>
      <c r="H537" s="6">
        <f>G537*F545</f>
        <v>0</v>
      </c>
    </row>
    <row r="538" spans="2:8" ht="15.75">
      <c r="B538" s="155"/>
      <c r="C538" s="13"/>
      <c r="D538" s="13"/>
      <c r="E538" s="3">
        <v>50</v>
      </c>
      <c r="F538" s="3" t="s">
        <v>5</v>
      </c>
      <c r="G538" s="4">
        <v>0</v>
      </c>
      <c r="H538" s="6">
        <f>G538*F545</f>
        <v>0</v>
      </c>
    </row>
    <row r="539" spans="2:8" ht="15.75">
      <c r="B539" s="155"/>
      <c r="C539" s="13"/>
      <c r="D539" s="13"/>
      <c r="E539" s="3">
        <v>52</v>
      </c>
      <c r="F539" s="3" t="s">
        <v>5</v>
      </c>
      <c r="G539" s="4">
        <v>0</v>
      </c>
      <c r="H539" s="6">
        <f>G539*F545</f>
        <v>0</v>
      </c>
    </row>
    <row r="540" spans="2:8" ht="15.75">
      <c r="B540" s="155"/>
      <c r="C540" s="13"/>
      <c r="D540" s="13"/>
      <c r="E540" s="3">
        <v>54</v>
      </c>
      <c r="F540" s="3" t="s">
        <v>5</v>
      </c>
      <c r="G540" s="4">
        <v>0</v>
      </c>
      <c r="H540" s="6">
        <f>G540*F545</f>
        <v>0</v>
      </c>
    </row>
    <row r="541" spans="2:8" ht="15" customHeight="1">
      <c r="B541" s="155"/>
      <c r="C541" s="13"/>
      <c r="D541" s="13"/>
      <c r="E541" s="121" t="s">
        <v>6</v>
      </c>
      <c r="F541" s="182" t="s">
        <v>77</v>
      </c>
      <c r="G541" s="183"/>
      <c r="H541" s="184"/>
    </row>
    <row r="542" spans="2:8">
      <c r="B542" s="155"/>
      <c r="C542" s="13"/>
      <c r="D542" s="13"/>
      <c r="E542" s="122"/>
      <c r="F542" s="185"/>
      <c r="G542" s="186"/>
      <c r="H542" s="187"/>
    </row>
    <row r="543" spans="2:8">
      <c r="B543" s="155"/>
      <c r="C543" s="13"/>
      <c r="D543" s="13"/>
      <c r="E543" s="122"/>
      <c r="F543" s="185"/>
      <c r="G543" s="186"/>
      <c r="H543" s="187"/>
    </row>
    <row r="544" spans="2:8">
      <c r="B544" s="155"/>
      <c r="C544" s="13"/>
      <c r="D544" s="13"/>
      <c r="E544" s="123"/>
      <c r="F544" s="188"/>
      <c r="G544" s="189"/>
      <c r="H544" s="190"/>
    </row>
    <row r="545" spans="2:8">
      <c r="B545" s="155"/>
      <c r="C545" s="13"/>
      <c r="D545" s="13"/>
      <c r="E545" s="124" t="s">
        <v>7</v>
      </c>
      <c r="F545" s="150">
        <v>650</v>
      </c>
      <c r="G545" s="150"/>
      <c r="H545" s="151"/>
    </row>
    <row r="546" spans="2:8">
      <c r="B546" s="155"/>
      <c r="C546" s="13"/>
      <c r="D546" s="13"/>
      <c r="E546" s="125"/>
      <c r="F546" s="152"/>
      <c r="G546" s="152"/>
      <c r="H546" s="153"/>
    </row>
    <row r="547" spans="2:8">
      <c r="B547" s="155"/>
      <c r="C547" s="13"/>
      <c r="D547" s="13"/>
      <c r="E547" s="33" t="s">
        <v>8</v>
      </c>
      <c r="F547" s="130" t="s">
        <v>9</v>
      </c>
      <c r="G547" s="131"/>
      <c r="H547" s="132"/>
    </row>
    <row r="548" spans="2:8" ht="18.75">
      <c r="B548" s="156"/>
      <c r="C548" s="14"/>
      <c r="D548" s="14"/>
      <c r="E548" s="24">
        <f>SUM(G534:G540)</f>
        <v>0</v>
      </c>
      <c r="F548" s="133">
        <f>E548*F545</f>
        <v>0</v>
      </c>
      <c r="G548" s="134"/>
      <c r="H548" s="134"/>
    </row>
    <row r="549" spans="2:8" ht="6.95" customHeight="1">
      <c r="B549" s="108"/>
      <c r="C549" s="109"/>
      <c r="D549" s="109"/>
      <c r="E549" s="109"/>
      <c r="F549" s="109"/>
      <c r="G549" s="109"/>
      <c r="H549" s="110"/>
    </row>
    <row r="550" spans="2:8" ht="21">
      <c r="B550" s="154">
        <v>27</v>
      </c>
      <c r="E550" s="7" t="s">
        <v>13</v>
      </c>
      <c r="F550" s="120" t="s">
        <v>83</v>
      </c>
      <c r="G550" s="120"/>
      <c r="H550" s="120"/>
    </row>
    <row r="551" spans="2:8" ht="15.75">
      <c r="B551" s="155"/>
      <c r="C551" s="13"/>
      <c r="D551" s="13"/>
      <c r="E551" s="7" t="s">
        <v>12</v>
      </c>
      <c r="F551" s="135" t="s">
        <v>84</v>
      </c>
      <c r="G551" s="135"/>
      <c r="H551" s="135"/>
    </row>
    <row r="552" spans="2:8" ht="15.75">
      <c r="B552" s="155"/>
      <c r="C552" s="13"/>
      <c r="D552" s="13"/>
      <c r="E552" s="1" t="s">
        <v>2</v>
      </c>
      <c r="F552" s="136" t="s">
        <v>86</v>
      </c>
      <c r="G552" s="136"/>
      <c r="H552" s="136"/>
    </row>
    <row r="553" spans="2:8" ht="15.75">
      <c r="B553" s="155"/>
      <c r="C553" s="13"/>
      <c r="D553" s="13"/>
      <c r="E553" s="2" t="s">
        <v>0</v>
      </c>
      <c r="F553" s="160" t="s">
        <v>85</v>
      </c>
      <c r="G553" s="161"/>
      <c r="H553" s="162"/>
    </row>
    <row r="554" spans="2:8" ht="15.75">
      <c r="B554" s="155"/>
      <c r="C554" s="13"/>
      <c r="D554" s="13"/>
      <c r="E554" s="20" t="s">
        <v>3</v>
      </c>
      <c r="F554" s="21" t="s">
        <v>4</v>
      </c>
      <c r="G554" s="21" t="s">
        <v>34</v>
      </c>
      <c r="H554" s="21" t="s">
        <v>20</v>
      </c>
    </row>
    <row r="555" spans="2:8" ht="15.75">
      <c r="B555" s="155"/>
      <c r="C555" s="13"/>
      <c r="D555" s="13"/>
      <c r="E555" s="3">
        <v>42</v>
      </c>
      <c r="F555" s="3" t="s">
        <v>5</v>
      </c>
      <c r="G555" s="4">
        <v>0</v>
      </c>
      <c r="H555" s="6">
        <f>G555*F566</f>
        <v>0</v>
      </c>
    </row>
    <row r="556" spans="2:8" ht="15.75">
      <c r="B556" s="155"/>
      <c r="C556" s="13"/>
      <c r="D556" s="13"/>
      <c r="E556" s="3">
        <v>44</v>
      </c>
      <c r="F556" s="3" t="s">
        <v>5</v>
      </c>
      <c r="G556" s="4">
        <v>0</v>
      </c>
      <c r="H556" s="6">
        <f>G556*F566</f>
        <v>0</v>
      </c>
    </row>
    <row r="557" spans="2:8" ht="15.75">
      <c r="B557" s="155"/>
      <c r="C557" s="13"/>
      <c r="D557" s="13"/>
      <c r="E557" s="3">
        <v>46</v>
      </c>
      <c r="F557" s="3" t="s">
        <v>5</v>
      </c>
      <c r="G557" s="4">
        <v>0</v>
      </c>
      <c r="H557" s="6">
        <f>G557*F566</f>
        <v>0</v>
      </c>
    </row>
    <row r="558" spans="2:8" ht="15.75">
      <c r="B558" s="155"/>
      <c r="C558" s="13"/>
      <c r="D558" s="13"/>
      <c r="E558" s="3">
        <v>48</v>
      </c>
      <c r="F558" s="3" t="s">
        <v>5</v>
      </c>
      <c r="G558" s="4">
        <v>0</v>
      </c>
      <c r="H558" s="6">
        <f>G558*F566</f>
        <v>0</v>
      </c>
    </row>
    <row r="559" spans="2:8" ht="15.75">
      <c r="B559" s="155"/>
      <c r="C559" s="13"/>
      <c r="D559" s="13"/>
      <c r="E559" s="3">
        <v>50</v>
      </c>
      <c r="F559" s="3" t="s">
        <v>5</v>
      </c>
      <c r="G559" s="4">
        <v>0</v>
      </c>
      <c r="H559" s="6">
        <f>G559*F566</f>
        <v>0</v>
      </c>
    </row>
    <row r="560" spans="2:8" ht="15.75">
      <c r="B560" s="155"/>
      <c r="C560" s="13"/>
      <c r="D560" s="13"/>
      <c r="E560" s="3">
        <v>52</v>
      </c>
      <c r="F560" s="3" t="s">
        <v>5</v>
      </c>
      <c r="G560" s="4">
        <v>0</v>
      </c>
      <c r="H560" s="6">
        <f>G560*F566</f>
        <v>0</v>
      </c>
    </row>
    <row r="561" spans="2:8" ht="15.75">
      <c r="B561" s="155"/>
      <c r="C561" s="13"/>
      <c r="D561" s="13"/>
      <c r="E561" s="3">
        <v>54</v>
      </c>
      <c r="F561" s="3" t="s">
        <v>5</v>
      </c>
      <c r="G561" s="4">
        <v>0</v>
      </c>
      <c r="H561" s="6">
        <f>G561*F566</f>
        <v>0</v>
      </c>
    </row>
    <row r="562" spans="2:8" ht="18" customHeight="1">
      <c r="B562" s="155"/>
      <c r="C562" s="13"/>
      <c r="D562" s="13"/>
      <c r="E562" s="121" t="s">
        <v>6</v>
      </c>
      <c r="F562" s="138" t="s">
        <v>87</v>
      </c>
      <c r="G562" s="174"/>
      <c r="H562" s="175"/>
    </row>
    <row r="563" spans="2:8">
      <c r="B563" s="155"/>
      <c r="C563" s="13"/>
      <c r="D563" s="13"/>
      <c r="E563" s="122"/>
      <c r="F563" s="176"/>
      <c r="G563" s="177"/>
      <c r="H563" s="178"/>
    </row>
    <row r="564" spans="2:8">
      <c r="B564" s="155"/>
      <c r="C564" s="13"/>
      <c r="D564" s="13"/>
      <c r="E564" s="122"/>
      <c r="F564" s="176"/>
      <c r="G564" s="177"/>
      <c r="H564" s="178"/>
    </row>
    <row r="565" spans="2:8">
      <c r="B565" s="155"/>
      <c r="C565" s="13"/>
      <c r="D565" s="13"/>
      <c r="E565" s="123"/>
      <c r="F565" s="179"/>
      <c r="G565" s="180"/>
      <c r="H565" s="181"/>
    </row>
    <row r="566" spans="2:8">
      <c r="B566" s="155"/>
      <c r="C566" s="13"/>
      <c r="D566" s="13"/>
      <c r="E566" s="124" t="s">
        <v>7</v>
      </c>
      <c r="F566" s="150">
        <v>1100</v>
      </c>
      <c r="G566" s="150"/>
      <c r="H566" s="151"/>
    </row>
    <row r="567" spans="2:8">
      <c r="B567" s="155"/>
      <c r="C567" s="13"/>
      <c r="D567" s="13"/>
      <c r="E567" s="125"/>
      <c r="F567" s="152"/>
      <c r="G567" s="152"/>
      <c r="H567" s="153"/>
    </row>
    <row r="568" spans="2:8">
      <c r="B568" s="155"/>
      <c r="C568" s="13"/>
      <c r="D568" s="13"/>
      <c r="E568" s="33" t="s">
        <v>8</v>
      </c>
      <c r="F568" s="130" t="s">
        <v>9</v>
      </c>
      <c r="G568" s="131"/>
      <c r="H568" s="132"/>
    </row>
    <row r="569" spans="2:8" ht="18.75">
      <c r="B569" s="156"/>
      <c r="C569" s="14"/>
      <c r="D569" s="14"/>
      <c r="E569" s="24">
        <f>SUM(G555:G561)</f>
        <v>0</v>
      </c>
      <c r="F569" s="133">
        <f>E569*F566</f>
        <v>0</v>
      </c>
      <c r="G569" s="134"/>
      <c r="H569" s="134"/>
    </row>
    <row r="570" spans="2:8" ht="6.95" customHeight="1">
      <c r="B570" s="108"/>
      <c r="C570" s="109"/>
      <c r="D570" s="109"/>
      <c r="E570" s="109"/>
      <c r="F570" s="109"/>
      <c r="G570" s="109"/>
      <c r="H570" s="110"/>
    </row>
    <row r="571" spans="2:8" ht="21">
      <c r="B571" s="154">
        <v>28</v>
      </c>
      <c r="E571" s="7" t="s">
        <v>13</v>
      </c>
      <c r="F571" s="120" t="s">
        <v>83</v>
      </c>
      <c r="G571" s="120"/>
      <c r="H571" s="120"/>
    </row>
    <row r="572" spans="2:8" ht="15.75">
      <c r="B572" s="155"/>
      <c r="C572" s="13"/>
      <c r="D572" s="13"/>
      <c r="E572" s="7" t="s">
        <v>12</v>
      </c>
      <c r="F572" s="135" t="s">
        <v>89</v>
      </c>
      <c r="G572" s="135"/>
      <c r="H572" s="135"/>
    </row>
    <row r="573" spans="2:8" ht="15.75">
      <c r="B573" s="155"/>
      <c r="C573" s="13"/>
      <c r="D573" s="13"/>
      <c r="E573" s="1" t="s">
        <v>2</v>
      </c>
      <c r="F573" s="136" t="s">
        <v>86</v>
      </c>
      <c r="G573" s="136"/>
      <c r="H573" s="136"/>
    </row>
    <row r="574" spans="2:8" ht="15.75">
      <c r="B574" s="155"/>
      <c r="C574" s="13"/>
      <c r="D574" s="13"/>
      <c r="E574" s="2" t="s">
        <v>0</v>
      </c>
      <c r="F574" s="160" t="s">
        <v>88</v>
      </c>
      <c r="G574" s="161"/>
      <c r="H574" s="162"/>
    </row>
    <row r="575" spans="2:8" ht="15.75">
      <c r="B575" s="155"/>
      <c r="C575" s="13"/>
      <c r="D575" s="13"/>
      <c r="E575" s="20" t="s">
        <v>3</v>
      </c>
      <c r="F575" s="21" t="s">
        <v>4</v>
      </c>
      <c r="G575" s="21" t="s">
        <v>34</v>
      </c>
      <c r="H575" s="21" t="s">
        <v>20</v>
      </c>
    </row>
    <row r="576" spans="2:8" ht="15.75">
      <c r="B576" s="155"/>
      <c r="C576" s="13"/>
      <c r="D576" s="13"/>
      <c r="E576" s="3">
        <v>42</v>
      </c>
      <c r="F576" s="3" t="s">
        <v>5</v>
      </c>
      <c r="G576" s="4">
        <v>0</v>
      </c>
      <c r="H576" s="6">
        <f>G576*F587</f>
        <v>0</v>
      </c>
    </row>
    <row r="577" spans="2:10" ht="15.75">
      <c r="B577" s="155"/>
      <c r="C577" s="13"/>
      <c r="D577" s="13"/>
      <c r="E577" s="3">
        <v>44</v>
      </c>
      <c r="F577" s="3" t="s">
        <v>5</v>
      </c>
      <c r="G577" s="4">
        <v>0</v>
      </c>
      <c r="H577" s="6">
        <f>G577*F587</f>
        <v>0</v>
      </c>
    </row>
    <row r="578" spans="2:10" ht="15.75">
      <c r="B578" s="155"/>
      <c r="C578" s="13"/>
      <c r="D578" s="13"/>
      <c r="E578" s="3">
        <v>46</v>
      </c>
      <c r="F578" s="3" t="s">
        <v>5</v>
      </c>
      <c r="G578" s="4">
        <v>0</v>
      </c>
      <c r="H578" s="6">
        <f>G578*F587</f>
        <v>0</v>
      </c>
    </row>
    <row r="579" spans="2:10" ht="15.75">
      <c r="B579" s="155"/>
      <c r="C579" s="13"/>
      <c r="D579" s="13"/>
      <c r="E579" s="3">
        <v>48</v>
      </c>
      <c r="F579" s="3" t="s">
        <v>5</v>
      </c>
      <c r="G579" s="4">
        <v>0</v>
      </c>
      <c r="H579" s="6">
        <f>G579*F587</f>
        <v>0</v>
      </c>
    </row>
    <row r="580" spans="2:10" ht="15.75">
      <c r="B580" s="155"/>
      <c r="C580" s="13"/>
      <c r="D580" s="13"/>
      <c r="E580" s="3">
        <v>50</v>
      </c>
      <c r="F580" s="3" t="s">
        <v>5</v>
      </c>
      <c r="G580" s="4">
        <v>0</v>
      </c>
      <c r="H580" s="6">
        <f>G580*F587</f>
        <v>0</v>
      </c>
    </row>
    <row r="581" spans="2:10" ht="15.75">
      <c r="B581" s="155"/>
      <c r="C581" s="13"/>
      <c r="D581" s="13"/>
      <c r="E581" s="3">
        <v>52</v>
      </c>
      <c r="F581" s="3" t="s">
        <v>5</v>
      </c>
      <c r="G581" s="4">
        <v>0</v>
      </c>
      <c r="H581" s="6">
        <f>G581*F587</f>
        <v>0</v>
      </c>
    </row>
    <row r="582" spans="2:10" ht="15.75">
      <c r="B582" s="155"/>
      <c r="C582" s="13"/>
      <c r="D582" s="13"/>
      <c r="E582" s="3">
        <v>54</v>
      </c>
      <c r="F582" s="3" t="s">
        <v>5</v>
      </c>
      <c r="G582" s="4">
        <v>0</v>
      </c>
      <c r="H582" s="6">
        <f>G582*F587</f>
        <v>0</v>
      </c>
    </row>
    <row r="583" spans="2:10">
      <c r="B583" s="155"/>
      <c r="C583" s="13"/>
      <c r="D583" s="13"/>
      <c r="E583" s="121" t="s">
        <v>6</v>
      </c>
      <c r="F583" s="138" t="s">
        <v>87</v>
      </c>
      <c r="G583" s="174"/>
      <c r="H583" s="175"/>
    </row>
    <row r="584" spans="2:10">
      <c r="B584" s="155"/>
      <c r="C584" s="13"/>
      <c r="D584" s="13"/>
      <c r="E584" s="122"/>
      <c r="F584" s="176"/>
      <c r="G584" s="177"/>
      <c r="H584" s="178"/>
    </row>
    <row r="585" spans="2:10">
      <c r="B585" s="155"/>
      <c r="C585" s="13"/>
      <c r="D585" s="13"/>
      <c r="E585" s="122"/>
      <c r="F585" s="176"/>
      <c r="G585" s="177"/>
      <c r="H585" s="178"/>
    </row>
    <row r="586" spans="2:10">
      <c r="B586" s="155"/>
      <c r="C586" s="13"/>
      <c r="D586" s="13"/>
      <c r="E586" s="123"/>
      <c r="F586" s="179"/>
      <c r="G586" s="180"/>
      <c r="H586" s="181"/>
    </row>
    <row r="587" spans="2:10">
      <c r="B587" s="155"/>
      <c r="C587" s="13"/>
      <c r="D587" s="13"/>
      <c r="E587" s="124" t="s">
        <v>7</v>
      </c>
      <c r="F587" s="126">
        <v>1100</v>
      </c>
      <c r="G587" s="126"/>
      <c r="H587" s="127"/>
      <c r="I587" s="267"/>
      <c r="J587" s="268"/>
    </row>
    <row r="588" spans="2:10">
      <c r="B588" s="155"/>
      <c r="C588" s="13"/>
      <c r="D588" s="13"/>
      <c r="E588" s="125"/>
      <c r="F588" s="128"/>
      <c r="G588" s="128"/>
      <c r="H588" s="129"/>
      <c r="I588" s="267"/>
      <c r="J588" s="268"/>
    </row>
    <row r="589" spans="2:10">
      <c r="B589" s="155"/>
      <c r="C589" s="13"/>
      <c r="D589" s="13"/>
      <c r="E589" s="33" t="s">
        <v>8</v>
      </c>
      <c r="F589" s="130" t="s">
        <v>9</v>
      </c>
      <c r="G589" s="131"/>
      <c r="H589" s="132"/>
    </row>
    <row r="590" spans="2:10" ht="18.75">
      <c r="B590" s="156"/>
      <c r="C590" s="14"/>
      <c r="D590" s="14"/>
      <c r="E590" s="24">
        <f>SUM(G576:G582)</f>
        <v>0</v>
      </c>
      <c r="F590" s="133">
        <f>E590*F587</f>
        <v>0</v>
      </c>
      <c r="G590" s="134"/>
      <c r="H590" s="134"/>
    </row>
    <row r="591" spans="2:10" ht="6.95" customHeight="1">
      <c r="B591" s="108"/>
      <c r="C591" s="109"/>
      <c r="D591" s="109"/>
      <c r="E591" s="109"/>
      <c r="F591" s="109"/>
      <c r="G591" s="109"/>
      <c r="H591" s="110"/>
    </row>
    <row r="592" spans="2:10" ht="21">
      <c r="B592" s="154">
        <v>29</v>
      </c>
      <c r="E592" s="7" t="s">
        <v>13</v>
      </c>
      <c r="F592" s="120" t="s">
        <v>126</v>
      </c>
      <c r="G592" s="120"/>
      <c r="H592" s="120"/>
    </row>
    <row r="593" spans="2:8" ht="15.75">
      <c r="B593" s="155"/>
      <c r="C593" s="13"/>
      <c r="D593" s="13"/>
      <c r="E593" s="7" t="s">
        <v>12</v>
      </c>
      <c r="F593" s="135" t="s">
        <v>127</v>
      </c>
      <c r="G593" s="135"/>
      <c r="H593" s="135"/>
    </row>
    <row r="594" spans="2:8" ht="15.75">
      <c r="B594" s="155"/>
      <c r="C594" s="13"/>
      <c r="D594" s="13"/>
      <c r="E594" s="1" t="s">
        <v>2</v>
      </c>
      <c r="F594" s="136" t="s">
        <v>128</v>
      </c>
      <c r="G594" s="136"/>
      <c r="H594" s="136"/>
    </row>
    <row r="595" spans="2:8" ht="15.75">
      <c r="B595" s="155"/>
      <c r="C595" s="13"/>
      <c r="D595" s="13"/>
      <c r="E595" s="2" t="s">
        <v>0</v>
      </c>
      <c r="F595" s="160" t="s">
        <v>14</v>
      </c>
      <c r="G595" s="161"/>
      <c r="H595" s="162"/>
    </row>
    <row r="596" spans="2:8" ht="15.75">
      <c r="B596" s="155"/>
      <c r="C596" s="13"/>
      <c r="D596" s="13"/>
      <c r="E596" s="20" t="s">
        <v>3</v>
      </c>
      <c r="F596" s="21" t="s">
        <v>4</v>
      </c>
      <c r="G596" s="21" t="s">
        <v>34</v>
      </c>
      <c r="H596" s="21" t="s">
        <v>20</v>
      </c>
    </row>
    <row r="597" spans="2:8" ht="15.75">
      <c r="B597" s="155"/>
      <c r="C597" s="13"/>
      <c r="D597" s="13"/>
      <c r="E597" s="3">
        <v>42</v>
      </c>
      <c r="F597" s="3" t="s">
        <v>5</v>
      </c>
      <c r="G597" s="4">
        <v>0</v>
      </c>
      <c r="H597" s="6">
        <f>G597*F608</f>
        <v>0</v>
      </c>
    </row>
    <row r="598" spans="2:8" ht="15.75">
      <c r="B598" s="155"/>
      <c r="C598" s="13"/>
      <c r="D598" s="13"/>
      <c r="E598" s="3">
        <v>44</v>
      </c>
      <c r="F598" s="3" t="s">
        <v>5</v>
      </c>
      <c r="G598" s="4">
        <v>0</v>
      </c>
      <c r="H598" s="6">
        <f>G598*F608</f>
        <v>0</v>
      </c>
    </row>
    <row r="599" spans="2:8" ht="15.75">
      <c r="B599" s="155"/>
      <c r="C599" s="13"/>
      <c r="D599" s="13"/>
      <c r="E599" s="3">
        <v>46</v>
      </c>
      <c r="F599" s="3" t="s">
        <v>5</v>
      </c>
      <c r="G599" s="4">
        <v>0</v>
      </c>
      <c r="H599" s="6">
        <f>G599*F608</f>
        <v>0</v>
      </c>
    </row>
    <row r="600" spans="2:8" ht="15.75">
      <c r="B600" s="155"/>
      <c r="C600" s="13"/>
      <c r="D600" s="13"/>
      <c r="E600" s="3">
        <v>48</v>
      </c>
      <c r="F600" s="3" t="s">
        <v>5</v>
      </c>
      <c r="G600" s="4">
        <v>0</v>
      </c>
      <c r="H600" s="6">
        <f>G600*F608</f>
        <v>0</v>
      </c>
    </row>
    <row r="601" spans="2:8" ht="15.75">
      <c r="B601" s="155"/>
      <c r="C601" s="13"/>
      <c r="D601" s="13"/>
      <c r="E601" s="3">
        <v>50</v>
      </c>
      <c r="F601" s="3" t="s">
        <v>5</v>
      </c>
      <c r="G601" s="4">
        <v>0</v>
      </c>
      <c r="H601" s="6">
        <f>G601*F608</f>
        <v>0</v>
      </c>
    </row>
    <row r="602" spans="2:8" ht="15.75">
      <c r="B602" s="155"/>
      <c r="C602" s="13"/>
      <c r="D602" s="13"/>
      <c r="E602" s="3">
        <v>52</v>
      </c>
      <c r="F602" s="3" t="s">
        <v>5</v>
      </c>
      <c r="G602" s="4">
        <v>0</v>
      </c>
      <c r="H602" s="6">
        <f>G602*F608</f>
        <v>0</v>
      </c>
    </row>
    <row r="603" spans="2:8" ht="15.75">
      <c r="B603" s="155"/>
      <c r="C603" s="13"/>
      <c r="D603" s="13"/>
      <c r="E603" s="3">
        <v>54</v>
      </c>
      <c r="F603" s="3" t="s">
        <v>5</v>
      </c>
      <c r="G603" s="4">
        <v>0</v>
      </c>
      <c r="H603" s="6">
        <f>G603*F608</f>
        <v>0</v>
      </c>
    </row>
    <row r="604" spans="2:8" ht="18" customHeight="1">
      <c r="B604" s="155"/>
      <c r="C604" s="13"/>
      <c r="D604" s="13"/>
      <c r="E604" s="121" t="s">
        <v>6</v>
      </c>
      <c r="F604" s="138" t="s">
        <v>129</v>
      </c>
      <c r="G604" s="139"/>
      <c r="H604" s="140"/>
    </row>
    <row r="605" spans="2:8">
      <c r="B605" s="155"/>
      <c r="C605" s="13"/>
      <c r="D605" s="13"/>
      <c r="E605" s="122"/>
      <c r="F605" s="141"/>
      <c r="G605" s="142"/>
      <c r="H605" s="143"/>
    </row>
    <row r="606" spans="2:8">
      <c r="B606" s="155"/>
      <c r="C606" s="13"/>
      <c r="D606" s="13"/>
      <c r="E606" s="122"/>
      <c r="F606" s="141"/>
      <c r="G606" s="142"/>
      <c r="H606" s="143"/>
    </row>
    <row r="607" spans="2:8">
      <c r="B607" s="155"/>
      <c r="C607" s="13"/>
      <c r="D607" s="13"/>
      <c r="E607" s="123"/>
      <c r="F607" s="144"/>
      <c r="G607" s="145"/>
      <c r="H607" s="146"/>
    </row>
    <row r="608" spans="2:8">
      <c r="B608" s="155"/>
      <c r="C608" s="13"/>
      <c r="D608" s="13"/>
      <c r="E608" s="124" t="s">
        <v>7</v>
      </c>
      <c r="F608" s="126">
        <v>860</v>
      </c>
      <c r="G608" s="126"/>
      <c r="H608" s="127"/>
    </row>
    <row r="609" spans="2:10">
      <c r="B609" s="155"/>
      <c r="C609" s="13"/>
      <c r="D609" s="13"/>
      <c r="E609" s="125"/>
      <c r="F609" s="128"/>
      <c r="G609" s="128"/>
      <c r="H609" s="129"/>
    </row>
    <row r="610" spans="2:10">
      <c r="B610" s="155"/>
      <c r="C610" s="13"/>
      <c r="D610" s="13"/>
      <c r="E610" s="42" t="s">
        <v>8</v>
      </c>
      <c r="F610" s="130" t="s">
        <v>9</v>
      </c>
      <c r="G610" s="131"/>
      <c r="H610" s="132"/>
    </row>
    <row r="611" spans="2:10" ht="18.75">
      <c r="B611" s="156"/>
      <c r="C611" s="14"/>
      <c r="D611" s="14"/>
      <c r="E611" s="24">
        <f>SUM(G597:G603)</f>
        <v>0</v>
      </c>
      <c r="F611" s="133">
        <f>E611*F608</f>
        <v>0</v>
      </c>
      <c r="G611" s="134"/>
      <c r="H611" s="134"/>
    </row>
    <row r="612" spans="2:10" ht="6.95" customHeight="1">
      <c r="B612" s="108"/>
      <c r="C612" s="109"/>
      <c r="D612" s="109"/>
      <c r="E612" s="109"/>
      <c r="F612" s="109"/>
      <c r="G612" s="109"/>
      <c r="H612" s="110"/>
    </row>
    <row r="613" spans="2:10" ht="21">
      <c r="B613" s="154">
        <v>30</v>
      </c>
      <c r="E613" s="7" t="s">
        <v>13</v>
      </c>
      <c r="F613" s="120" t="s">
        <v>83</v>
      </c>
      <c r="G613" s="120"/>
      <c r="H613" s="120"/>
    </row>
    <row r="614" spans="2:10" ht="15.75">
      <c r="B614" s="155"/>
      <c r="C614" s="13"/>
      <c r="D614" s="13"/>
      <c r="E614" s="7" t="s">
        <v>12</v>
      </c>
      <c r="F614" s="158" t="s">
        <v>143</v>
      </c>
      <c r="G614" s="159"/>
      <c r="H614" s="159"/>
    </row>
    <row r="615" spans="2:10" ht="15.75">
      <c r="B615" s="155"/>
      <c r="C615" s="13"/>
      <c r="D615" s="13"/>
      <c r="E615" s="1" t="s">
        <v>2</v>
      </c>
      <c r="F615" s="136" t="s">
        <v>86</v>
      </c>
      <c r="G615" s="136"/>
      <c r="H615" s="136"/>
    </row>
    <row r="616" spans="2:10" ht="15.75">
      <c r="B616" s="155"/>
      <c r="C616" s="13"/>
      <c r="D616" s="13"/>
      <c r="E616" s="2" t="s">
        <v>0</v>
      </c>
      <c r="F616" s="160" t="s">
        <v>16</v>
      </c>
      <c r="G616" s="161"/>
      <c r="H616" s="162"/>
      <c r="I616" s="172"/>
      <c r="J616" s="173"/>
    </row>
    <row r="617" spans="2:10" ht="15.75">
      <c r="B617" s="155"/>
      <c r="C617" s="13"/>
      <c r="D617" s="13"/>
      <c r="E617" s="20" t="s">
        <v>3</v>
      </c>
      <c r="F617" s="21" t="s">
        <v>4</v>
      </c>
      <c r="G617" s="21" t="s">
        <v>34</v>
      </c>
      <c r="H617" s="21" t="s">
        <v>20</v>
      </c>
    </row>
    <row r="618" spans="2:10" ht="15.75">
      <c r="B618" s="155"/>
      <c r="C618" s="13"/>
      <c r="D618" s="13"/>
      <c r="E618" s="3">
        <v>42</v>
      </c>
      <c r="F618" s="3" t="s">
        <v>5</v>
      </c>
      <c r="G618" s="4">
        <v>0</v>
      </c>
      <c r="H618" s="6">
        <f>G618*F629</f>
        <v>0</v>
      </c>
    </row>
    <row r="619" spans="2:10" ht="15.75">
      <c r="B619" s="155"/>
      <c r="C619" s="13"/>
      <c r="D619" s="13"/>
      <c r="E619" s="3">
        <v>44</v>
      </c>
      <c r="F619" s="3" t="s">
        <v>5</v>
      </c>
      <c r="G619" s="4">
        <v>0</v>
      </c>
      <c r="H619" s="6">
        <f>G619*F629</f>
        <v>0</v>
      </c>
    </row>
    <row r="620" spans="2:10" ht="15.75">
      <c r="B620" s="155"/>
      <c r="C620" s="13"/>
      <c r="D620" s="13"/>
      <c r="E620" s="3">
        <v>46</v>
      </c>
      <c r="F620" s="3" t="s">
        <v>5</v>
      </c>
      <c r="G620" s="4">
        <v>0</v>
      </c>
      <c r="H620" s="6">
        <f>G620*F629</f>
        <v>0</v>
      </c>
    </row>
    <row r="621" spans="2:10" ht="15.75">
      <c r="B621" s="155"/>
      <c r="C621" s="13"/>
      <c r="D621" s="13"/>
      <c r="E621" s="3">
        <v>48</v>
      </c>
      <c r="F621" s="3" t="s">
        <v>5</v>
      </c>
      <c r="G621" s="4">
        <v>0</v>
      </c>
      <c r="H621" s="6">
        <f>G621*F629</f>
        <v>0</v>
      </c>
    </row>
    <row r="622" spans="2:10" ht="15.75">
      <c r="B622" s="155"/>
      <c r="C622" s="13"/>
      <c r="D622" s="13"/>
      <c r="E622" s="3">
        <v>50</v>
      </c>
      <c r="F622" s="3" t="s">
        <v>5</v>
      </c>
      <c r="G622" s="4">
        <v>0</v>
      </c>
      <c r="H622" s="6">
        <f>G622*F629</f>
        <v>0</v>
      </c>
    </row>
    <row r="623" spans="2:10" ht="15.75">
      <c r="B623" s="155"/>
      <c r="C623" s="13"/>
      <c r="D623" s="13"/>
      <c r="E623" s="3">
        <v>52</v>
      </c>
      <c r="F623" s="3" t="s">
        <v>5</v>
      </c>
      <c r="G623" s="4">
        <v>0</v>
      </c>
      <c r="H623" s="6">
        <f>G623*F629</f>
        <v>0</v>
      </c>
    </row>
    <row r="624" spans="2:10" ht="15.75">
      <c r="B624" s="155"/>
      <c r="C624" s="13"/>
      <c r="D624" s="13"/>
      <c r="E624" s="3">
        <v>54</v>
      </c>
      <c r="F624" s="3" t="s">
        <v>5</v>
      </c>
      <c r="G624" s="4">
        <v>0</v>
      </c>
      <c r="H624" s="6">
        <f>G624*F629</f>
        <v>0</v>
      </c>
    </row>
    <row r="625" spans="2:10" ht="18" customHeight="1">
      <c r="B625" s="155"/>
      <c r="C625" s="13"/>
      <c r="D625" s="13"/>
      <c r="E625" s="121" t="s">
        <v>6</v>
      </c>
      <c r="F625" s="138" t="s">
        <v>90</v>
      </c>
      <c r="G625" s="174"/>
      <c r="H625" s="175"/>
    </row>
    <row r="626" spans="2:10">
      <c r="B626" s="155"/>
      <c r="C626" s="13"/>
      <c r="D626" s="13"/>
      <c r="E626" s="122"/>
      <c r="F626" s="176"/>
      <c r="G626" s="177"/>
      <c r="H626" s="178"/>
    </row>
    <row r="627" spans="2:10">
      <c r="B627" s="155"/>
      <c r="C627" s="13"/>
      <c r="D627" s="13"/>
      <c r="E627" s="122"/>
      <c r="F627" s="176"/>
      <c r="G627" s="177"/>
      <c r="H627" s="178"/>
    </row>
    <row r="628" spans="2:10">
      <c r="B628" s="155"/>
      <c r="C628" s="13"/>
      <c r="D628" s="13"/>
      <c r="E628" s="123"/>
      <c r="F628" s="179"/>
      <c r="G628" s="180"/>
      <c r="H628" s="181"/>
    </row>
    <row r="629" spans="2:10">
      <c r="B629" s="155"/>
      <c r="C629" s="13"/>
      <c r="D629" s="13"/>
      <c r="E629" s="124" t="s">
        <v>7</v>
      </c>
      <c r="F629" s="150">
        <v>1060</v>
      </c>
      <c r="G629" s="150"/>
      <c r="H629" s="151"/>
    </row>
    <row r="630" spans="2:10">
      <c r="B630" s="155"/>
      <c r="C630" s="13"/>
      <c r="D630" s="13"/>
      <c r="E630" s="125"/>
      <c r="F630" s="152"/>
      <c r="G630" s="152"/>
      <c r="H630" s="153"/>
    </row>
    <row r="631" spans="2:10">
      <c r="B631" s="155"/>
      <c r="C631" s="13"/>
      <c r="D631" s="13"/>
      <c r="E631" s="33" t="s">
        <v>8</v>
      </c>
      <c r="F631" s="130" t="s">
        <v>9</v>
      </c>
      <c r="G631" s="131"/>
      <c r="H631" s="132"/>
    </row>
    <row r="632" spans="2:10" ht="18.75">
      <c r="B632" s="156"/>
      <c r="C632" s="14"/>
      <c r="D632" s="14"/>
      <c r="E632" s="24">
        <f>SUM(G618:G624)</f>
        <v>0</v>
      </c>
      <c r="F632" s="133">
        <f>E632*F629</f>
        <v>0</v>
      </c>
      <c r="G632" s="134"/>
      <c r="H632" s="134"/>
    </row>
    <row r="633" spans="2:10" ht="6.95" customHeight="1">
      <c r="B633" s="108"/>
      <c r="C633" s="109"/>
      <c r="D633" s="109"/>
      <c r="E633" s="109"/>
      <c r="F633" s="109"/>
      <c r="G633" s="109"/>
      <c r="H633" s="110"/>
    </row>
    <row r="634" spans="2:10" ht="21">
      <c r="B634" s="154">
        <v>31</v>
      </c>
      <c r="E634" s="7" t="s">
        <v>13</v>
      </c>
      <c r="F634" s="120" t="s">
        <v>83</v>
      </c>
      <c r="G634" s="120"/>
      <c r="H634" s="120"/>
    </row>
    <row r="635" spans="2:10" ht="15.75">
      <c r="B635" s="155"/>
      <c r="C635" s="13"/>
      <c r="D635" s="13"/>
      <c r="E635" s="7" t="s">
        <v>12</v>
      </c>
      <c r="F635" s="158" t="s">
        <v>91</v>
      </c>
      <c r="G635" s="159"/>
      <c r="H635" s="159"/>
    </row>
    <row r="636" spans="2:10" ht="15.75">
      <c r="B636" s="155"/>
      <c r="C636" s="13"/>
      <c r="D636" s="13"/>
      <c r="E636" s="1" t="s">
        <v>2</v>
      </c>
      <c r="F636" s="136" t="s">
        <v>86</v>
      </c>
      <c r="G636" s="136"/>
      <c r="H636" s="136"/>
    </row>
    <row r="637" spans="2:10" ht="15.75">
      <c r="B637" s="155"/>
      <c r="C637" s="13"/>
      <c r="D637" s="13"/>
      <c r="E637" s="2" t="s">
        <v>0</v>
      </c>
      <c r="F637" s="160" t="s">
        <v>138</v>
      </c>
      <c r="G637" s="161"/>
      <c r="H637" s="162"/>
      <c r="I637" s="45"/>
      <c r="J637" s="45"/>
    </row>
    <row r="638" spans="2:10" ht="15.75">
      <c r="B638" s="155"/>
      <c r="C638" s="13"/>
      <c r="D638" s="13"/>
      <c r="E638" s="20" t="s">
        <v>3</v>
      </c>
      <c r="F638" s="21" t="s">
        <v>4</v>
      </c>
      <c r="G638" s="21" t="s">
        <v>34</v>
      </c>
      <c r="H638" s="21" t="s">
        <v>20</v>
      </c>
    </row>
    <row r="639" spans="2:10" ht="15.75">
      <c r="B639" s="155"/>
      <c r="C639" s="13"/>
      <c r="D639" s="13"/>
      <c r="E639" s="3">
        <v>42</v>
      </c>
      <c r="F639" s="3" t="s">
        <v>5</v>
      </c>
      <c r="G639" s="4">
        <v>0</v>
      </c>
      <c r="H639" s="6">
        <f>G639*F650</f>
        <v>0</v>
      </c>
    </row>
    <row r="640" spans="2:10" ht="15.75">
      <c r="B640" s="155"/>
      <c r="C640" s="13"/>
      <c r="D640" s="13"/>
      <c r="E640" s="3">
        <v>44</v>
      </c>
      <c r="F640" s="3" t="s">
        <v>5</v>
      </c>
      <c r="G640" s="4">
        <v>0</v>
      </c>
      <c r="H640" s="6">
        <f>G640*F650</f>
        <v>0</v>
      </c>
    </row>
    <row r="641" spans="2:8" ht="15.75">
      <c r="B641" s="155"/>
      <c r="C641" s="13"/>
      <c r="D641" s="13"/>
      <c r="E641" s="3">
        <v>46</v>
      </c>
      <c r="F641" s="3" t="s">
        <v>5</v>
      </c>
      <c r="G641" s="4">
        <v>0</v>
      </c>
      <c r="H641" s="6">
        <f>G641*F650</f>
        <v>0</v>
      </c>
    </row>
    <row r="642" spans="2:8" ht="15.75">
      <c r="B642" s="155"/>
      <c r="C642" s="13"/>
      <c r="D642" s="13"/>
      <c r="E642" s="3">
        <v>48</v>
      </c>
      <c r="F642" s="3" t="s">
        <v>5</v>
      </c>
      <c r="G642" s="4">
        <v>0</v>
      </c>
      <c r="H642" s="6">
        <f>G642*F650</f>
        <v>0</v>
      </c>
    </row>
    <row r="643" spans="2:8" ht="15.75">
      <c r="B643" s="155"/>
      <c r="C643" s="13"/>
      <c r="D643" s="13"/>
      <c r="E643" s="3">
        <v>50</v>
      </c>
      <c r="F643" s="3" t="s">
        <v>5</v>
      </c>
      <c r="G643" s="4">
        <v>0</v>
      </c>
      <c r="H643" s="6">
        <f>G643*F650</f>
        <v>0</v>
      </c>
    </row>
    <row r="644" spans="2:8" ht="15.75">
      <c r="B644" s="155"/>
      <c r="C644" s="13"/>
      <c r="D644" s="13"/>
      <c r="E644" s="3">
        <v>52</v>
      </c>
      <c r="F644" s="3" t="s">
        <v>5</v>
      </c>
      <c r="G644" s="4">
        <v>0</v>
      </c>
      <c r="H644" s="6">
        <f>G644*F650</f>
        <v>0</v>
      </c>
    </row>
    <row r="645" spans="2:8" ht="15.75">
      <c r="B645" s="155"/>
      <c r="C645" s="13"/>
      <c r="D645" s="13"/>
      <c r="E645" s="3">
        <v>54</v>
      </c>
      <c r="F645" s="3" t="s">
        <v>5</v>
      </c>
      <c r="G645" s="4">
        <v>0</v>
      </c>
      <c r="H645" s="6">
        <f>G645*F650</f>
        <v>0</v>
      </c>
    </row>
    <row r="646" spans="2:8">
      <c r="B646" s="155"/>
      <c r="C646" s="13"/>
      <c r="D646" s="13"/>
      <c r="E646" s="121" t="s">
        <v>6</v>
      </c>
      <c r="F646" s="138" t="s">
        <v>90</v>
      </c>
      <c r="G646" s="174"/>
      <c r="H646" s="175"/>
    </row>
    <row r="647" spans="2:8">
      <c r="B647" s="155"/>
      <c r="C647" s="13"/>
      <c r="D647" s="13"/>
      <c r="E647" s="122"/>
      <c r="F647" s="176"/>
      <c r="G647" s="177"/>
      <c r="H647" s="178"/>
    </row>
    <row r="648" spans="2:8">
      <c r="B648" s="155"/>
      <c r="C648" s="13"/>
      <c r="D648" s="13"/>
      <c r="E648" s="122"/>
      <c r="F648" s="176"/>
      <c r="G648" s="177"/>
      <c r="H648" s="178"/>
    </row>
    <row r="649" spans="2:8">
      <c r="B649" s="155"/>
      <c r="C649" s="13"/>
      <c r="D649" s="13"/>
      <c r="E649" s="123"/>
      <c r="F649" s="179"/>
      <c r="G649" s="180"/>
      <c r="H649" s="181"/>
    </row>
    <row r="650" spans="2:8">
      <c r="B650" s="155"/>
      <c r="C650" s="13"/>
      <c r="D650" s="13"/>
      <c r="E650" s="124" t="s">
        <v>7</v>
      </c>
      <c r="F650" s="150">
        <v>1060</v>
      </c>
      <c r="G650" s="150"/>
      <c r="H650" s="151"/>
    </row>
    <row r="651" spans="2:8">
      <c r="B651" s="155"/>
      <c r="C651" s="13"/>
      <c r="D651" s="13"/>
      <c r="E651" s="125"/>
      <c r="F651" s="152"/>
      <c r="G651" s="152"/>
      <c r="H651" s="153"/>
    </row>
    <row r="652" spans="2:8">
      <c r="B652" s="155"/>
      <c r="C652" s="13"/>
      <c r="D652" s="13"/>
      <c r="E652" s="33" t="s">
        <v>8</v>
      </c>
      <c r="F652" s="130" t="s">
        <v>9</v>
      </c>
      <c r="G652" s="131"/>
      <c r="H652" s="132"/>
    </row>
    <row r="653" spans="2:8" ht="18.75">
      <c r="B653" s="156"/>
      <c r="C653" s="14"/>
      <c r="D653" s="14"/>
      <c r="E653" s="24">
        <f>SUM(G639:G645)</f>
        <v>0</v>
      </c>
      <c r="F653" s="133">
        <f>E653*F650</f>
        <v>0</v>
      </c>
      <c r="G653" s="134"/>
      <c r="H653" s="134"/>
    </row>
    <row r="654" spans="2:8" ht="6.95" customHeight="1">
      <c r="B654" s="108"/>
      <c r="C654" s="109"/>
      <c r="D654" s="109"/>
      <c r="E654" s="109"/>
      <c r="F654" s="109"/>
      <c r="G654" s="109"/>
      <c r="H654" s="110"/>
    </row>
    <row r="655" spans="2:8" ht="21">
      <c r="B655" s="154">
        <v>32</v>
      </c>
      <c r="D655" s="12"/>
      <c r="E655" s="7" t="s">
        <v>13</v>
      </c>
      <c r="F655" s="120" t="s">
        <v>126</v>
      </c>
      <c r="G655" s="120"/>
      <c r="H655" s="120"/>
    </row>
    <row r="656" spans="2:8" ht="15.75">
      <c r="B656" s="155"/>
      <c r="C656" s="13"/>
      <c r="D656" s="13"/>
      <c r="E656" s="7" t="s">
        <v>12</v>
      </c>
      <c r="F656" s="135" t="s">
        <v>130</v>
      </c>
      <c r="G656" s="135"/>
      <c r="H656" s="135"/>
    </row>
    <row r="657" spans="2:8" ht="15.75">
      <c r="B657" s="155"/>
      <c r="C657" s="13"/>
      <c r="D657" s="13"/>
      <c r="E657" s="1" t="s">
        <v>2</v>
      </c>
      <c r="F657" s="136" t="s">
        <v>111</v>
      </c>
      <c r="G657" s="136"/>
      <c r="H657" s="136"/>
    </row>
    <row r="658" spans="2:8" ht="15.75">
      <c r="B658" s="155"/>
      <c r="C658" s="13"/>
      <c r="D658" s="13"/>
      <c r="E658" s="2" t="s">
        <v>0</v>
      </c>
      <c r="F658" s="157" t="s">
        <v>131</v>
      </c>
      <c r="G658" s="157"/>
      <c r="H658" s="157"/>
    </row>
    <row r="659" spans="2:8" ht="15.75">
      <c r="B659" s="155"/>
      <c r="C659" s="13"/>
      <c r="D659" s="13"/>
      <c r="E659" s="20" t="s">
        <v>3</v>
      </c>
      <c r="F659" s="21" t="s">
        <v>4</v>
      </c>
      <c r="G659" s="21" t="s">
        <v>34</v>
      </c>
      <c r="H659" s="21" t="s">
        <v>20</v>
      </c>
    </row>
    <row r="660" spans="2:8" ht="15.75">
      <c r="B660" s="155"/>
      <c r="C660" s="13"/>
      <c r="D660" s="13"/>
      <c r="E660" s="3">
        <v>42</v>
      </c>
      <c r="F660" s="3" t="s">
        <v>5</v>
      </c>
      <c r="G660" s="4">
        <v>0</v>
      </c>
      <c r="H660" s="6">
        <f>G660*F671</f>
        <v>0</v>
      </c>
    </row>
    <row r="661" spans="2:8" ht="15.75">
      <c r="B661" s="155"/>
      <c r="C661" s="13"/>
      <c r="D661" s="13"/>
      <c r="E661" s="3">
        <v>44</v>
      </c>
      <c r="F661" s="3" t="s">
        <v>5</v>
      </c>
      <c r="G661" s="4">
        <v>0</v>
      </c>
      <c r="H661" s="6">
        <f>G661*F671</f>
        <v>0</v>
      </c>
    </row>
    <row r="662" spans="2:8" ht="15.75">
      <c r="B662" s="155"/>
      <c r="C662" s="13"/>
      <c r="D662" s="13"/>
      <c r="E662" s="3">
        <v>46</v>
      </c>
      <c r="F662" s="3" t="s">
        <v>5</v>
      </c>
      <c r="G662" s="4">
        <v>0</v>
      </c>
      <c r="H662" s="6">
        <f>G662*F671</f>
        <v>0</v>
      </c>
    </row>
    <row r="663" spans="2:8" ht="15.75">
      <c r="B663" s="155"/>
      <c r="C663" s="13"/>
      <c r="D663" s="13"/>
      <c r="E663" s="3">
        <v>48</v>
      </c>
      <c r="F663" s="3" t="s">
        <v>5</v>
      </c>
      <c r="G663" s="4">
        <v>0</v>
      </c>
      <c r="H663" s="6">
        <f>G663*F671</f>
        <v>0</v>
      </c>
    </row>
    <row r="664" spans="2:8" ht="15.75">
      <c r="B664" s="155"/>
      <c r="C664" s="13"/>
      <c r="D664" s="13"/>
      <c r="E664" s="3">
        <v>50</v>
      </c>
      <c r="F664" s="3" t="s">
        <v>5</v>
      </c>
      <c r="G664" s="4">
        <v>0</v>
      </c>
      <c r="H664" s="6">
        <f>G664*F671</f>
        <v>0</v>
      </c>
    </row>
    <row r="665" spans="2:8" ht="15.75">
      <c r="B665" s="155"/>
      <c r="C665" s="13"/>
      <c r="D665" s="13"/>
      <c r="E665" s="3">
        <v>52</v>
      </c>
      <c r="F665" s="3" t="s">
        <v>5</v>
      </c>
      <c r="G665" s="4">
        <v>0</v>
      </c>
      <c r="H665" s="6">
        <f>G665*F671</f>
        <v>0</v>
      </c>
    </row>
    <row r="666" spans="2:8" ht="15.75">
      <c r="B666" s="155"/>
      <c r="C666" s="13"/>
      <c r="D666" s="13"/>
      <c r="E666" s="3">
        <v>54</v>
      </c>
      <c r="F666" s="3" t="s">
        <v>5</v>
      </c>
      <c r="G666" s="4">
        <v>0</v>
      </c>
      <c r="H666" s="6">
        <f>G666*F671</f>
        <v>0</v>
      </c>
    </row>
    <row r="667" spans="2:8" ht="18" customHeight="1">
      <c r="B667" s="155"/>
      <c r="C667" s="13"/>
      <c r="D667" s="13"/>
      <c r="E667" s="121" t="s">
        <v>6</v>
      </c>
      <c r="F667" s="138" t="s">
        <v>132</v>
      </c>
      <c r="G667" s="139"/>
      <c r="H667" s="140"/>
    </row>
    <row r="668" spans="2:8">
      <c r="B668" s="155"/>
      <c r="C668" s="13"/>
      <c r="D668" s="13"/>
      <c r="E668" s="122"/>
      <c r="F668" s="141"/>
      <c r="G668" s="142"/>
      <c r="H668" s="143"/>
    </row>
    <row r="669" spans="2:8">
      <c r="B669" s="155"/>
      <c r="C669" s="13"/>
      <c r="D669" s="13"/>
      <c r="E669" s="122"/>
      <c r="F669" s="141"/>
      <c r="G669" s="142"/>
      <c r="H669" s="143"/>
    </row>
    <row r="670" spans="2:8">
      <c r="B670" s="155"/>
      <c r="C670" s="13"/>
      <c r="D670" s="13"/>
      <c r="E670" s="123"/>
      <c r="F670" s="144"/>
      <c r="G670" s="145"/>
      <c r="H670" s="146"/>
    </row>
    <row r="671" spans="2:8">
      <c r="B671" s="155"/>
      <c r="C671" s="13"/>
      <c r="D671" s="13"/>
      <c r="E671" s="124" t="s">
        <v>7</v>
      </c>
      <c r="F671" s="126">
        <v>825</v>
      </c>
      <c r="G671" s="126"/>
      <c r="H671" s="127"/>
    </row>
    <row r="672" spans="2:8">
      <c r="B672" s="155"/>
      <c r="C672" s="13"/>
      <c r="D672" s="13"/>
      <c r="E672" s="125"/>
      <c r="F672" s="128"/>
      <c r="G672" s="128"/>
      <c r="H672" s="129"/>
    </row>
    <row r="673" spans="2:8">
      <c r="B673" s="155"/>
      <c r="C673" s="13"/>
      <c r="D673" s="13"/>
      <c r="E673" s="42" t="s">
        <v>8</v>
      </c>
      <c r="F673" s="130" t="s">
        <v>9</v>
      </c>
      <c r="G673" s="131"/>
      <c r="H673" s="132"/>
    </row>
    <row r="674" spans="2:8" ht="18.75">
      <c r="B674" s="156"/>
      <c r="C674" s="14"/>
      <c r="D674" s="14"/>
      <c r="E674" s="24">
        <f>SUM(G660:G666)</f>
        <v>0</v>
      </c>
      <c r="F674" s="133">
        <f>E674*F671</f>
        <v>0</v>
      </c>
      <c r="G674" s="134"/>
      <c r="H674" s="134"/>
    </row>
    <row r="675" spans="2:8" ht="6.95" customHeight="1">
      <c r="B675" s="108"/>
      <c r="C675" s="109"/>
      <c r="D675" s="109"/>
      <c r="E675" s="109"/>
      <c r="F675" s="109"/>
      <c r="G675" s="109"/>
      <c r="H675" s="110"/>
    </row>
    <row r="676" spans="2:8" ht="21">
      <c r="B676" s="154">
        <v>33</v>
      </c>
      <c r="E676" s="7" t="s">
        <v>13</v>
      </c>
      <c r="F676" s="120" t="s">
        <v>83</v>
      </c>
      <c r="G676" s="120"/>
      <c r="H676" s="120"/>
    </row>
    <row r="677" spans="2:8" ht="15.75">
      <c r="B677" s="155"/>
      <c r="C677" s="13"/>
      <c r="D677" s="13"/>
      <c r="E677" s="7" t="s">
        <v>12</v>
      </c>
      <c r="F677" s="135" t="s">
        <v>92</v>
      </c>
      <c r="G677" s="135"/>
      <c r="H677" s="135"/>
    </row>
    <row r="678" spans="2:8" ht="15.75">
      <c r="B678" s="155"/>
      <c r="C678" s="13"/>
      <c r="D678" s="13"/>
      <c r="E678" s="1" t="s">
        <v>2</v>
      </c>
      <c r="F678" s="136" t="s">
        <v>93</v>
      </c>
      <c r="G678" s="136"/>
      <c r="H678" s="136"/>
    </row>
    <row r="679" spans="2:8" ht="15.75">
      <c r="B679" s="155"/>
      <c r="C679" s="13"/>
      <c r="D679" s="13"/>
      <c r="E679" s="2" t="s">
        <v>0</v>
      </c>
      <c r="F679" s="160" t="s">
        <v>81</v>
      </c>
      <c r="G679" s="161"/>
      <c r="H679" s="162"/>
    </row>
    <row r="680" spans="2:8" ht="15.75">
      <c r="B680" s="155"/>
      <c r="C680" s="13"/>
      <c r="D680" s="13"/>
      <c r="E680" s="20" t="s">
        <v>3</v>
      </c>
      <c r="F680" s="21" t="s">
        <v>4</v>
      </c>
      <c r="G680" s="21" t="s">
        <v>34</v>
      </c>
      <c r="H680" s="21" t="s">
        <v>20</v>
      </c>
    </row>
    <row r="681" spans="2:8" ht="15.75">
      <c r="B681" s="155"/>
      <c r="C681" s="13"/>
      <c r="D681" s="13"/>
      <c r="E681" s="3">
        <v>42</v>
      </c>
      <c r="F681" s="3" t="s">
        <v>5</v>
      </c>
      <c r="G681" s="4">
        <v>0</v>
      </c>
      <c r="H681" s="6">
        <f>G681*F692</f>
        <v>0</v>
      </c>
    </row>
    <row r="682" spans="2:8" ht="15.75">
      <c r="B682" s="155"/>
      <c r="C682" s="13"/>
      <c r="D682" s="13"/>
      <c r="E682" s="3">
        <v>44</v>
      </c>
      <c r="F682" s="3" t="s">
        <v>5</v>
      </c>
      <c r="G682" s="4">
        <v>0</v>
      </c>
      <c r="H682" s="6">
        <f>G682*F692</f>
        <v>0</v>
      </c>
    </row>
    <row r="683" spans="2:8" ht="15.75">
      <c r="B683" s="155"/>
      <c r="C683" s="13"/>
      <c r="D683" s="13"/>
      <c r="E683" s="3">
        <v>46</v>
      </c>
      <c r="F683" s="3" t="s">
        <v>5</v>
      </c>
      <c r="G683" s="4">
        <v>0</v>
      </c>
      <c r="H683" s="6">
        <f>G683*F692</f>
        <v>0</v>
      </c>
    </row>
    <row r="684" spans="2:8" ht="15.75">
      <c r="B684" s="155"/>
      <c r="C684" s="13"/>
      <c r="D684" s="13"/>
      <c r="E684" s="3">
        <v>48</v>
      </c>
      <c r="F684" s="3" t="s">
        <v>5</v>
      </c>
      <c r="G684" s="4">
        <v>0</v>
      </c>
      <c r="H684" s="6">
        <f>G684*F692</f>
        <v>0</v>
      </c>
    </row>
    <row r="685" spans="2:8" ht="15.75">
      <c r="B685" s="155"/>
      <c r="C685" s="13"/>
      <c r="D685" s="13"/>
      <c r="E685" s="3">
        <v>50</v>
      </c>
      <c r="F685" s="3" t="s">
        <v>5</v>
      </c>
      <c r="G685" s="4">
        <v>0</v>
      </c>
      <c r="H685" s="6">
        <f>G685*F692</f>
        <v>0</v>
      </c>
    </row>
    <row r="686" spans="2:8" ht="15.75">
      <c r="B686" s="155"/>
      <c r="C686" s="13"/>
      <c r="D686" s="13"/>
      <c r="E686" s="3">
        <v>52</v>
      </c>
      <c r="F686" s="3" t="s">
        <v>5</v>
      </c>
      <c r="G686" s="4">
        <v>0</v>
      </c>
      <c r="H686" s="6">
        <f>G686*F692</f>
        <v>0</v>
      </c>
    </row>
    <row r="687" spans="2:8" ht="15.75">
      <c r="B687" s="155"/>
      <c r="C687" s="13"/>
      <c r="D687" s="13"/>
      <c r="E687" s="3">
        <v>54</v>
      </c>
      <c r="F687" s="3" t="s">
        <v>5</v>
      </c>
      <c r="G687" s="4">
        <v>0</v>
      </c>
      <c r="H687" s="6">
        <f>G687*F692</f>
        <v>0</v>
      </c>
    </row>
    <row r="688" spans="2:8" ht="18" customHeight="1">
      <c r="B688" s="155"/>
      <c r="C688" s="13"/>
      <c r="D688" s="13"/>
      <c r="E688" s="121" t="s">
        <v>6</v>
      </c>
      <c r="F688" s="138" t="s">
        <v>94</v>
      </c>
      <c r="G688" s="174"/>
      <c r="H688" s="175"/>
    </row>
    <row r="689" spans="2:8">
      <c r="B689" s="155"/>
      <c r="C689" s="13"/>
      <c r="D689" s="13"/>
      <c r="E689" s="122"/>
      <c r="F689" s="176"/>
      <c r="G689" s="177"/>
      <c r="H689" s="178"/>
    </row>
    <row r="690" spans="2:8">
      <c r="B690" s="155"/>
      <c r="C690" s="13"/>
      <c r="D690" s="13"/>
      <c r="E690" s="122"/>
      <c r="F690" s="176"/>
      <c r="G690" s="177"/>
      <c r="H690" s="178"/>
    </row>
    <row r="691" spans="2:8">
      <c r="B691" s="155"/>
      <c r="C691" s="13"/>
      <c r="D691" s="13"/>
      <c r="E691" s="123"/>
      <c r="F691" s="179"/>
      <c r="G691" s="180"/>
      <c r="H691" s="181"/>
    </row>
    <row r="692" spans="2:8">
      <c r="B692" s="155"/>
      <c r="C692" s="13"/>
      <c r="D692" s="13"/>
      <c r="E692" s="124" t="s">
        <v>7</v>
      </c>
      <c r="F692" s="150">
        <v>1050</v>
      </c>
      <c r="G692" s="150"/>
      <c r="H692" s="151"/>
    </row>
    <row r="693" spans="2:8">
      <c r="B693" s="155"/>
      <c r="C693" s="13"/>
      <c r="D693" s="13"/>
      <c r="E693" s="125"/>
      <c r="F693" s="152"/>
      <c r="G693" s="152"/>
      <c r="H693" s="153"/>
    </row>
    <row r="694" spans="2:8">
      <c r="B694" s="155"/>
      <c r="C694" s="13"/>
      <c r="D694" s="13"/>
      <c r="E694" s="33" t="s">
        <v>8</v>
      </c>
      <c r="F694" s="130" t="s">
        <v>9</v>
      </c>
      <c r="G694" s="131"/>
      <c r="H694" s="132"/>
    </row>
    <row r="695" spans="2:8" ht="18.75">
      <c r="B695" s="156"/>
      <c r="C695" s="14"/>
      <c r="D695" s="14"/>
      <c r="E695" s="24">
        <f>SUM(G681:G687)</f>
        <v>0</v>
      </c>
      <c r="F695" s="133">
        <f>E695*F692</f>
        <v>0</v>
      </c>
      <c r="G695" s="134"/>
      <c r="H695" s="134"/>
    </row>
    <row r="696" spans="2:8" ht="6.95" customHeight="1">
      <c r="B696" s="108"/>
      <c r="C696" s="109"/>
      <c r="D696" s="109"/>
      <c r="E696" s="109"/>
      <c r="F696" s="109"/>
      <c r="G696" s="109"/>
      <c r="H696" s="110"/>
    </row>
    <row r="697" spans="2:8" ht="21">
      <c r="B697" s="154">
        <v>34</v>
      </c>
      <c r="E697" s="7" t="s">
        <v>13</v>
      </c>
      <c r="F697" s="120" t="s">
        <v>17</v>
      </c>
      <c r="G697" s="120"/>
      <c r="H697" s="120"/>
    </row>
    <row r="698" spans="2:8" ht="15.75">
      <c r="B698" s="155"/>
      <c r="C698" s="13"/>
      <c r="D698" s="13"/>
      <c r="E698" s="7" t="s">
        <v>12</v>
      </c>
      <c r="F698" s="135" t="s">
        <v>116</v>
      </c>
      <c r="G698" s="135"/>
      <c r="H698" s="135"/>
    </row>
    <row r="699" spans="2:8" ht="15.75">
      <c r="B699" s="155"/>
      <c r="C699" s="13"/>
      <c r="D699" s="13"/>
      <c r="E699" s="1" t="s">
        <v>2</v>
      </c>
      <c r="F699" s="136" t="s">
        <v>117</v>
      </c>
      <c r="G699" s="136"/>
      <c r="H699" s="136"/>
    </row>
    <row r="700" spans="2:8" ht="15.75">
      <c r="B700" s="155"/>
      <c r="C700" s="13"/>
      <c r="D700" s="13"/>
      <c r="E700" s="2" t="s">
        <v>0</v>
      </c>
      <c r="F700" s="157" t="s">
        <v>14</v>
      </c>
      <c r="G700" s="157"/>
      <c r="H700" s="157"/>
    </row>
    <row r="701" spans="2:8" ht="15.75">
      <c r="B701" s="155"/>
      <c r="C701" s="13"/>
      <c r="D701" s="13"/>
      <c r="E701" s="20" t="s">
        <v>3</v>
      </c>
      <c r="F701" s="21" t="s">
        <v>4</v>
      </c>
      <c r="G701" s="21" t="s">
        <v>34</v>
      </c>
      <c r="H701" s="21" t="s">
        <v>20</v>
      </c>
    </row>
    <row r="702" spans="2:8" ht="15.75">
      <c r="B702" s="155"/>
      <c r="C702" s="13"/>
      <c r="D702" s="13"/>
      <c r="E702" s="3">
        <v>42</v>
      </c>
      <c r="F702" s="3" t="s">
        <v>5</v>
      </c>
      <c r="G702" s="4">
        <v>0</v>
      </c>
      <c r="H702" s="6">
        <f>G702*F713</f>
        <v>0</v>
      </c>
    </row>
    <row r="703" spans="2:8" ht="15.75">
      <c r="B703" s="155"/>
      <c r="C703" s="13"/>
      <c r="D703" s="13"/>
      <c r="E703" s="3">
        <v>44</v>
      </c>
      <c r="F703" s="3" t="s">
        <v>5</v>
      </c>
      <c r="G703" s="4">
        <v>0</v>
      </c>
      <c r="H703" s="6">
        <f>G703*F713</f>
        <v>0</v>
      </c>
    </row>
    <row r="704" spans="2:8" ht="15.75">
      <c r="B704" s="155"/>
      <c r="C704" s="13"/>
      <c r="D704" s="13"/>
      <c r="E704" s="3">
        <v>46</v>
      </c>
      <c r="F704" s="3" t="s">
        <v>5</v>
      </c>
      <c r="G704" s="4">
        <v>0</v>
      </c>
      <c r="H704" s="6">
        <f>G704*F713</f>
        <v>0</v>
      </c>
    </row>
    <row r="705" spans="2:8" ht="15.75">
      <c r="B705" s="155"/>
      <c r="C705" s="13"/>
      <c r="D705" s="13"/>
      <c r="E705" s="3">
        <v>48</v>
      </c>
      <c r="F705" s="3" t="s">
        <v>5</v>
      </c>
      <c r="G705" s="4">
        <v>0</v>
      </c>
      <c r="H705" s="6">
        <f>G705*F713</f>
        <v>0</v>
      </c>
    </row>
    <row r="706" spans="2:8" ht="15.75">
      <c r="B706" s="155"/>
      <c r="C706" s="13"/>
      <c r="D706" s="13"/>
      <c r="E706" s="3">
        <v>50</v>
      </c>
      <c r="F706" s="3" t="s">
        <v>5</v>
      </c>
      <c r="G706" s="4">
        <v>0</v>
      </c>
      <c r="H706" s="6">
        <f>G706*F713</f>
        <v>0</v>
      </c>
    </row>
    <row r="707" spans="2:8" ht="15.75">
      <c r="B707" s="155"/>
      <c r="C707" s="13"/>
      <c r="D707" s="13"/>
      <c r="E707" s="3">
        <v>52</v>
      </c>
      <c r="F707" s="3" t="s">
        <v>5</v>
      </c>
      <c r="G707" s="4">
        <v>0</v>
      </c>
      <c r="H707" s="6">
        <f>G707*F713</f>
        <v>0</v>
      </c>
    </row>
    <row r="708" spans="2:8" ht="15.75">
      <c r="B708" s="155"/>
      <c r="C708" s="13"/>
      <c r="D708" s="13"/>
      <c r="E708" s="3">
        <v>54</v>
      </c>
      <c r="F708" s="3" t="s">
        <v>5</v>
      </c>
      <c r="G708" s="4">
        <v>0</v>
      </c>
      <c r="H708" s="6">
        <f>G708*F713</f>
        <v>0</v>
      </c>
    </row>
    <row r="709" spans="2:8">
      <c r="B709" s="155"/>
      <c r="C709" s="13"/>
      <c r="D709" s="13"/>
      <c r="E709" s="121" t="s">
        <v>6</v>
      </c>
      <c r="F709" s="138" t="s">
        <v>115</v>
      </c>
      <c r="G709" s="139"/>
      <c r="H709" s="140"/>
    </row>
    <row r="710" spans="2:8">
      <c r="B710" s="155"/>
      <c r="C710" s="13"/>
      <c r="D710" s="13"/>
      <c r="E710" s="122"/>
      <c r="F710" s="141"/>
      <c r="G710" s="142"/>
      <c r="H710" s="143"/>
    </row>
    <row r="711" spans="2:8">
      <c r="B711" s="155"/>
      <c r="C711" s="13"/>
      <c r="D711" s="13"/>
      <c r="E711" s="122"/>
      <c r="F711" s="141"/>
      <c r="G711" s="142"/>
      <c r="H711" s="143"/>
    </row>
    <row r="712" spans="2:8">
      <c r="B712" s="155"/>
      <c r="C712" s="13"/>
      <c r="D712" s="13"/>
      <c r="E712" s="123"/>
      <c r="F712" s="144"/>
      <c r="G712" s="145"/>
      <c r="H712" s="146"/>
    </row>
    <row r="713" spans="2:8">
      <c r="B713" s="155"/>
      <c r="C713" s="13"/>
      <c r="D713" s="13"/>
      <c r="E713" s="124" t="s">
        <v>7</v>
      </c>
      <c r="F713" s="126">
        <v>1390</v>
      </c>
      <c r="G713" s="126"/>
      <c r="H713" s="127"/>
    </row>
    <row r="714" spans="2:8">
      <c r="B714" s="155"/>
      <c r="C714" s="13"/>
      <c r="D714" s="13"/>
      <c r="E714" s="125"/>
      <c r="F714" s="128"/>
      <c r="G714" s="128"/>
      <c r="H714" s="129"/>
    </row>
    <row r="715" spans="2:8">
      <c r="B715" s="155"/>
      <c r="C715" s="13"/>
      <c r="D715" s="13"/>
      <c r="E715" s="42" t="s">
        <v>8</v>
      </c>
      <c r="F715" s="130" t="s">
        <v>9</v>
      </c>
      <c r="G715" s="131"/>
      <c r="H715" s="132"/>
    </row>
    <row r="716" spans="2:8" ht="18.75">
      <c r="B716" s="156"/>
      <c r="C716" s="14"/>
      <c r="D716" s="14"/>
      <c r="E716" s="24">
        <f>SUM(G702:G708)</f>
        <v>0</v>
      </c>
      <c r="F716" s="133">
        <f>E716*F713</f>
        <v>0</v>
      </c>
      <c r="G716" s="134"/>
      <c r="H716" s="134"/>
    </row>
    <row r="717" spans="2:8" ht="6.95" customHeight="1">
      <c r="B717" s="108"/>
      <c r="C717" s="109"/>
      <c r="D717" s="109"/>
      <c r="E717" s="109"/>
      <c r="F717" s="109"/>
      <c r="G717" s="109"/>
      <c r="H717" s="110"/>
    </row>
    <row r="718" spans="2:8" ht="21">
      <c r="B718" s="154">
        <v>35</v>
      </c>
      <c r="E718" s="7" t="s">
        <v>13</v>
      </c>
      <c r="F718" s="120" t="s">
        <v>95</v>
      </c>
      <c r="G718" s="120"/>
      <c r="H718" s="120"/>
    </row>
    <row r="719" spans="2:8" ht="15.75">
      <c r="B719" s="155"/>
      <c r="C719" s="13"/>
      <c r="D719" s="13"/>
      <c r="E719" s="7" t="s">
        <v>12</v>
      </c>
      <c r="F719" s="135" t="s">
        <v>145</v>
      </c>
      <c r="G719" s="135"/>
      <c r="H719" s="135"/>
    </row>
    <row r="720" spans="2:8" ht="15.75">
      <c r="B720" s="155"/>
      <c r="C720" s="13"/>
      <c r="D720" s="13"/>
      <c r="E720" s="1" t="s">
        <v>2</v>
      </c>
      <c r="F720" s="136" t="s">
        <v>43</v>
      </c>
      <c r="G720" s="136"/>
      <c r="H720" s="136"/>
    </row>
    <row r="721" spans="2:8" ht="15.75">
      <c r="B721" s="155"/>
      <c r="C721" s="13"/>
      <c r="D721" s="13"/>
      <c r="E721" s="2" t="s">
        <v>0</v>
      </c>
      <c r="F721" s="157" t="s">
        <v>142</v>
      </c>
      <c r="G721" s="157"/>
      <c r="H721" s="157"/>
    </row>
    <row r="722" spans="2:8" ht="15.75">
      <c r="B722" s="155"/>
      <c r="C722" s="13"/>
      <c r="D722" s="13"/>
      <c r="E722" s="20" t="s">
        <v>3</v>
      </c>
      <c r="F722" s="21" t="s">
        <v>4</v>
      </c>
      <c r="G722" s="21" t="s">
        <v>34</v>
      </c>
      <c r="H722" s="21" t="s">
        <v>20</v>
      </c>
    </row>
    <row r="723" spans="2:8" ht="15.75">
      <c r="B723" s="155"/>
      <c r="C723" s="13"/>
      <c r="D723" s="13"/>
      <c r="E723" s="3">
        <v>42</v>
      </c>
      <c r="F723" s="3" t="s">
        <v>5</v>
      </c>
      <c r="G723" s="4">
        <v>0</v>
      </c>
      <c r="H723" s="6">
        <f>G723*F734</f>
        <v>0</v>
      </c>
    </row>
    <row r="724" spans="2:8" ht="15.75">
      <c r="B724" s="155"/>
      <c r="C724" s="13"/>
      <c r="D724" s="13"/>
      <c r="E724" s="3">
        <v>44</v>
      </c>
      <c r="F724" s="3" t="s">
        <v>5</v>
      </c>
      <c r="G724" s="4">
        <v>0</v>
      </c>
      <c r="H724" s="6">
        <f>G724*F734</f>
        <v>0</v>
      </c>
    </row>
    <row r="725" spans="2:8" ht="15.75">
      <c r="B725" s="155"/>
      <c r="C725" s="13"/>
      <c r="D725" s="13"/>
      <c r="E725" s="3">
        <v>46</v>
      </c>
      <c r="F725" s="3" t="s">
        <v>5</v>
      </c>
      <c r="G725" s="4">
        <v>0</v>
      </c>
      <c r="H725" s="6">
        <f>G725*F734</f>
        <v>0</v>
      </c>
    </row>
    <row r="726" spans="2:8" ht="15.75">
      <c r="B726" s="155"/>
      <c r="C726" s="13"/>
      <c r="D726" s="13"/>
      <c r="E726" s="3">
        <v>48</v>
      </c>
      <c r="F726" s="3" t="s">
        <v>5</v>
      </c>
      <c r="G726" s="4">
        <v>0</v>
      </c>
      <c r="H726" s="6">
        <f>G726*F734</f>
        <v>0</v>
      </c>
    </row>
    <row r="727" spans="2:8" ht="15.75">
      <c r="B727" s="155"/>
      <c r="C727" s="13"/>
      <c r="D727" s="13"/>
      <c r="E727" s="3">
        <v>50</v>
      </c>
      <c r="F727" s="3" t="s">
        <v>5</v>
      </c>
      <c r="G727" s="4">
        <v>0</v>
      </c>
      <c r="H727" s="6">
        <f>G727*F734</f>
        <v>0</v>
      </c>
    </row>
    <row r="728" spans="2:8" ht="15.75">
      <c r="B728" s="155"/>
      <c r="C728" s="13"/>
      <c r="D728" s="13"/>
      <c r="E728" s="3">
        <v>52</v>
      </c>
      <c r="F728" s="3" t="s">
        <v>5</v>
      </c>
      <c r="G728" s="4">
        <v>0</v>
      </c>
      <c r="H728" s="6">
        <f>G728*F734</f>
        <v>0</v>
      </c>
    </row>
    <row r="729" spans="2:8" ht="15.75">
      <c r="B729" s="155"/>
      <c r="C729" s="13"/>
      <c r="D729" s="13"/>
      <c r="E729" s="3">
        <v>54</v>
      </c>
      <c r="F729" s="3" t="s">
        <v>5</v>
      </c>
      <c r="G729" s="4">
        <v>0</v>
      </c>
      <c r="H729" s="6">
        <f>G729*F734</f>
        <v>0</v>
      </c>
    </row>
    <row r="730" spans="2:8" ht="18" customHeight="1">
      <c r="B730" s="155"/>
      <c r="C730" s="13"/>
      <c r="D730" s="13"/>
      <c r="E730" s="121" t="s">
        <v>6</v>
      </c>
      <c r="F730" s="138" t="s">
        <v>96</v>
      </c>
      <c r="G730" s="139"/>
      <c r="H730" s="140"/>
    </row>
    <row r="731" spans="2:8">
      <c r="B731" s="155"/>
      <c r="C731" s="13"/>
      <c r="D731" s="13"/>
      <c r="E731" s="122"/>
      <c r="F731" s="141"/>
      <c r="G731" s="142"/>
      <c r="H731" s="143"/>
    </row>
    <row r="732" spans="2:8">
      <c r="B732" s="155"/>
      <c r="C732" s="13"/>
      <c r="D732" s="13"/>
      <c r="E732" s="122"/>
      <c r="F732" s="141"/>
      <c r="G732" s="142"/>
      <c r="H732" s="143"/>
    </row>
    <row r="733" spans="2:8">
      <c r="B733" s="155"/>
      <c r="C733" s="13"/>
      <c r="D733" s="13"/>
      <c r="E733" s="123"/>
      <c r="F733" s="144"/>
      <c r="G733" s="145"/>
      <c r="H733" s="146"/>
    </row>
    <row r="734" spans="2:8">
      <c r="B734" s="155"/>
      <c r="C734" s="13"/>
      <c r="D734" s="13"/>
      <c r="E734" s="124" t="s">
        <v>7</v>
      </c>
      <c r="F734" s="126">
        <v>1140</v>
      </c>
      <c r="G734" s="126"/>
      <c r="H734" s="127"/>
    </row>
    <row r="735" spans="2:8">
      <c r="B735" s="155"/>
      <c r="C735" s="13"/>
      <c r="D735" s="13"/>
      <c r="E735" s="125"/>
      <c r="F735" s="128"/>
      <c r="G735" s="128"/>
      <c r="H735" s="129"/>
    </row>
    <row r="736" spans="2:8">
      <c r="B736" s="155"/>
      <c r="C736" s="13"/>
      <c r="D736" s="13"/>
      <c r="E736" s="33" t="s">
        <v>8</v>
      </c>
      <c r="F736" s="130" t="s">
        <v>9</v>
      </c>
      <c r="G736" s="131"/>
      <c r="H736" s="132"/>
    </row>
    <row r="737" spans="2:10" ht="18.75">
      <c r="B737" s="156"/>
      <c r="C737" s="14"/>
      <c r="D737" s="14"/>
      <c r="E737" s="24">
        <f>SUM(G723:G729)</f>
        <v>0</v>
      </c>
      <c r="F737" s="133">
        <f>E737*F734</f>
        <v>0</v>
      </c>
      <c r="G737" s="134"/>
      <c r="H737" s="134"/>
    </row>
    <row r="738" spans="2:10" ht="6.95" customHeight="1">
      <c r="B738" s="108"/>
      <c r="C738" s="109"/>
      <c r="D738" s="109"/>
      <c r="E738" s="109"/>
      <c r="F738" s="109"/>
      <c r="G738" s="109"/>
      <c r="H738" s="110"/>
    </row>
    <row r="739" spans="2:10" ht="21">
      <c r="B739" s="154">
        <v>36</v>
      </c>
      <c r="D739" s="12"/>
      <c r="E739" s="7" t="s">
        <v>13</v>
      </c>
      <c r="F739" s="120" t="s">
        <v>17</v>
      </c>
      <c r="G739" s="120"/>
      <c r="H739" s="120"/>
    </row>
    <row r="740" spans="2:10" ht="15.75">
      <c r="B740" s="155"/>
      <c r="C740" s="13"/>
      <c r="D740" s="13"/>
      <c r="E740" s="7" t="s">
        <v>12</v>
      </c>
      <c r="F740" s="135" t="s">
        <v>146</v>
      </c>
      <c r="G740" s="135"/>
      <c r="H740" s="135"/>
    </row>
    <row r="741" spans="2:10" ht="15.75">
      <c r="B741" s="155"/>
      <c r="C741" s="13"/>
      <c r="D741" s="13"/>
      <c r="E741" s="1" t="s">
        <v>2</v>
      </c>
      <c r="F741" s="136" t="s">
        <v>43</v>
      </c>
      <c r="G741" s="136"/>
      <c r="H741" s="136"/>
    </row>
    <row r="742" spans="2:10" ht="15.75">
      <c r="B742" s="155"/>
      <c r="C742" s="13"/>
      <c r="D742" s="13"/>
      <c r="E742" s="2" t="s">
        <v>0</v>
      </c>
      <c r="F742" s="157" t="s">
        <v>142</v>
      </c>
      <c r="G742" s="157"/>
      <c r="H742" s="157"/>
      <c r="I742" s="45"/>
      <c r="J742" s="45"/>
    </row>
    <row r="743" spans="2:10" ht="15.75">
      <c r="B743" s="155"/>
      <c r="C743" s="13"/>
      <c r="D743" s="13"/>
      <c r="E743" s="20" t="s">
        <v>3</v>
      </c>
      <c r="F743" s="21" t="s">
        <v>4</v>
      </c>
      <c r="G743" s="21" t="s">
        <v>34</v>
      </c>
      <c r="H743" s="21" t="s">
        <v>20</v>
      </c>
    </row>
    <row r="744" spans="2:10" ht="15.75">
      <c r="B744" s="155"/>
      <c r="C744" s="13"/>
      <c r="D744" s="13"/>
      <c r="E744" s="3">
        <v>42</v>
      </c>
      <c r="F744" s="3" t="s">
        <v>5</v>
      </c>
      <c r="G744" s="4">
        <v>0</v>
      </c>
      <c r="H744" s="6">
        <f>G744*F755</f>
        <v>0</v>
      </c>
    </row>
    <row r="745" spans="2:10" ht="15.75">
      <c r="B745" s="155"/>
      <c r="C745" s="13"/>
      <c r="D745" s="13"/>
      <c r="E745" s="3">
        <v>44</v>
      </c>
      <c r="F745" s="3" t="s">
        <v>5</v>
      </c>
      <c r="G745" s="4">
        <v>0</v>
      </c>
      <c r="H745" s="6">
        <f>G745*F755</f>
        <v>0</v>
      </c>
    </row>
    <row r="746" spans="2:10" ht="15.75">
      <c r="B746" s="155"/>
      <c r="C746" s="13"/>
      <c r="D746" s="13"/>
      <c r="E746" s="3">
        <v>46</v>
      </c>
      <c r="F746" s="3" t="s">
        <v>5</v>
      </c>
      <c r="G746" s="4">
        <v>0</v>
      </c>
      <c r="H746" s="6">
        <f>G746*F755</f>
        <v>0</v>
      </c>
    </row>
    <row r="747" spans="2:10" ht="15.75">
      <c r="B747" s="155"/>
      <c r="C747" s="13"/>
      <c r="D747" s="13"/>
      <c r="E747" s="3">
        <v>48</v>
      </c>
      <c r="F747" s="3" t="s">
        <v>5</v>
      </c>
      <c r="G747" s="4">
        <v>0</v>
      </c>
      <c r="H747" s="6">
        <f>G747*F755</f>
        <v>0</v>
      </c>
    </row>
    <row r="748" spans="2:10" ht="15.75">
      <c r="B748" s="155"/>
      <c r="C748" s="13"/>
      <c r="D748" s="13"/>
      <c r="E748" s="3">
        <v>50</v>
      </c>
      <c r="F748" s="3" t="s">
        <v>5</v>
      </c>
      <c r="G748" s="4">
        <v>0</v>
      </c>
      <c r="H748" s="6">
        <f>G748*F755</f>
        <v>0</v>
      </c>
    </row>
    <row r="749" spans="2:10" ht="15.75">
      <c r="B749" s="155"/>
      <c r="C749" s="13"/>
      <c r="D749" s="13"/>
      <c r="E749" s="3">
        <v>52</v>
      </c>
      <c r="F749" s="3" t="s">
        <v>5</v>
      </c>
      <c r="G749" s="4">
        <v>0</v>
      </c>
      <c r="H749" s="6">
        <f>G749*F755</f>
        <v>0</v>
      </c>
    </row>
    <row r="750" spans="2:10" ht="15.75">
      <c r="B750" s="155"/>
      <c r="C750" s="13"/>
      <c r="D750" s="13"/>
      <c r="E750" s="3">
        <v>54</v>
      </c>
      <c r="F750" s="3" t="s">
        <v>5</v>
      </c>
      <c r="G750" s="4">
        <v>0</v>
      </c>
      <c r="H750" s="6">
        <f>G750*F755</f>
        <v>0</v>
      </c>
    </row>
    <row r="751" spans="2:10">
      <c r="B751" s="155"/>
      <c r="C751" s="13"/>
      <c r="D751" s="13"/>
      <c r="E751" s="121" t="s">
        <v>6</v>
      </c>
      <c r="F751" s="111" t="s">
        <v>97</v>
      </c>
      <c r="G751" s="112"/>
      <c r="H751" s="113"/>
    </row>
    <row r="752" spans="2:10">
      <c r="B752" s="155"/>
      <c r="C752" s="13"/>
      <c r="D752" s="13"/>
      <c r="E752" s="122"/>
      <c r="F752" s="114"/>
      <c r="G752" s="115"/>
      <c r="H752" s="116"/>
    </row>
    <row r="753" spans="2:8">
      <c r="B753" s="155"/>
      <c r="C753" s="13"/>
      <c r="D753" s="13"/>
      <c r="E753" s="122"/>
      <c r="F753" s="114"/>
      <c r="G753" s="115"/>
      <c r="H753" s="116"/>
    </row>
    <row r="754" spans="2:8">
      <c r="B754" s="155"/>
      <c r="C754" s="13"/>
      <c r="D754" s="13"/>
      <c r="E754" s="123"/>
      <c r="F754" s="117"/>
      <c r="G754" s="118"/>
      <c r="H754" s="119"/>
    </row>
    <row r="755" spans="2:8">
      <c r="B755" s="155"/>
      <c r="C755" s="13"/>
      <c r="D755" s="13"/>
      <c r="E755" s="124" t="s">
        <v>7</v>
      </c>
      <c r="F755" s="126">
        <v>990</v>
      </c>
      <c r="G755" s="126"/>
      <c r="H755" s="127"/>
    </row>
    <row r="756" spans="2:8">
      <c r="B756" s="155"/>
      <c r="C756" s="13"/>
      <c r="D756" s="13"/>
      <c r="E756" s="125"/>
      <c r="F756" s="128"/>
      <c r="G756" s="128"/>
      <c r="H756" s="129"/>
    </row>
    <row r="757" spans="2:8">
      <c r="B757" s="155"/>
      <c r="C757" s="13"/>
      <c r="D757" s="13"/>
      <c r="E757" s="33" t="s">
        <v>8</v>
      </c>
      <c r="F757" s="130" t="s">
        <v>9</v>
      </c>
      <c r="G757" s="131"/>
      <c r="H757" s="132"/>
    </row>
    <row r="758" spans="2:8" ht="18.75">
      <c r="B758" s="156"/>
      <c r="C758" s="14"/>
      <c r="D758" s="14"/>
      <c r="E758" s="24">
        <f>SUM(G744:G750)</f>
        <v>0</v>
      </c>
      <c r="F758" s="133">
        <f>E758*F755</f>
        <v>0</v>
      </c>
      <c r="G758" s="134"/>
      <c r="H758" s="134"/>
    </row>
    <row r="759" spans="2:8" ht="6.95" customHeight="1">
      <c r="B759" s="108"/>
      <c r="C759" s="109"/>
      <c r="D759" s="109"/>
      <c r="E759" s="109"/>
      <c r="F759" s="109"/>
      <c r="G759" s="109"/>
      <c r="H759" s="110"/>
    </row>
    <row r="760" spans="2:8" ht="21">
      <c r="B760" s="154">
        <v>37</v>
      </c>
      <c r="E760" s="7" t="s">
        <v>13</v>
      </c>
      <c r="F760" s="120" t="s">
        <v>126</v>
      </c>
      <c r="G760" s="120"/>
      <c r="H760" s="120"/>
    </row>
    <row r="761" spans="2:8" ht="15.75">
      <c r="B761" s="155"/>
      <c r="C761" s="13"/>
      <c r="D761" s="13"/>
      <c r="E761" s="7" t="s">
        <v>12</v>
      </c>
      <c r="F761" s="166" t="s">
        <v>133</v>
      </c>
      <c r="G761" s="167"/>
      <c r="H761" s="168"/>
    </row>
    <row r="762" spans="2:8" ht="15.75">
      <c r="B762" s="155"/>
      <c r="C762" s="13"/>
      <c r="D762" s="13"/>
      <c r="E762" s="1" t="s">
        <v>2</v>
      </c>
      <c r="F762" s="169" t="s">
        <v>128</v>
      </c>
      <c r="G762" s="170"/>
      <c r="H762" s="171"/>
    </row>
    <row r="763" spans="2:8" ht="15.75">
      <c r="B763" s="155"/>
      <c r="C763" s="13"/>
      <c r="D763" s="13"/>
      <c r="E763" s="2" t="s">
        <v>0</v>
      </c>
      <c r="F763" s="157" t="s">
        <v>14</v>
      </c>
      <c r="G763" s="157"/>
      <c r="H763" s="157"/>
    </row>
    <row r="764" spans="2:8" ht="15.75">
      <c r="B764" s="155"/>
      <c r="C764" s="13"/>
      <c r="D764" s="13"/>
      <c r="E764" s="20" t="s">
        <v>3</v>
      </c>
      <c r="F764" s="21" t="s">
        <v>4</v>
      </c>
      <c r="G764" s="21" t="s">
        <v>34</v>
      </c>
      <c r="H764" s="21" t="s">
        <v>20</v>
      </c>
    </row>
    <row r="765" spans="2:8" ht="15.75">
      <c r="B765" s="155"/>
      <c r="C765" s="13"/>
      <c r="D765" s="13"/>
      <c r="E765" s="3">
        <v>42</v>
      </c>
      <c r="F765" s="3" t="s">
        <v>5</v>
      </c>
      <c r="G765" s="4">
        <v>0</v>
      </c>
      <c r="H765" s="6">
        <f>G765*F776</f>
        <v>0</v>
      </c>
    </row>
    <row r="766" spans="2:8" ht="15.75">
      <c r="B766" s="155"/>
      <c r="C766" s="13"/>
      <c r="D766" s="13"/>
      <c r="E766" s="3">
        <v>44</v>
      </c>
      <c r="F766" s="3" t="s">
        <v>5</v>
      </c>
      <c r="G766" s="4">
        <v>0</v>
      </c>
      <c r="H766" s="6">
        <f>G766*F776</f>
        <v>0</v>
      </c>
    </row>
    <row r="767" spans="2:8" ht="15.75">
      <c r="B767" s="155"/>
      <c r="C767" s="13"/>
      <c r="D767" s="13"/>
      <c r="E767" s="3">
        <v>46</v>
      </c>
      <c r="F767" s="3" t="s">
        <v>5</v>
      </c>
      <c r="G767" s="4">
        <v>0</v>
      </c>
      <c r="H767" s="6">
        <f>G767*F776</f>
        <v>0</v>
      </c>
    </row>
    <row r="768" spans="2:8" ht="15.75">
      <c r="B768" s="155"/>
      <c r="C768" s="13"/>
      <c r="D768" s="13"/>
      <c r="E768" s="3">
        <v>48</v>
      </c>
      <c r="F768" s="3" t="s">
        <v>5</v>
      </c>
      <c r="G768" s="4">
        <v>0</v>
      </c>
      <c r="H768" s="6">
        <f>G768*F776</f>
        <v>0</v>
      </c>
    </row>
    <row r="769" spans="2:8" ht="15.75">
      <c r="B769" s="155"/>
      <c r="C769" s="13"/>
      <c r="D769" s="13"/>
      <c r="E769" s="3">
        <v>50</v>
      </c>
      <c r="F769" s="3" t="s">
        <v>5</v>
      </c>
      <c r="G769" s="4">
        <v>0</v>
      </c>
      <c r="H769" s="6">
        <f>G769*F776</f>
        <v>0</v>
      </c>
    </row>
    <row r="770" spans="2:8" ht="15.75">
      <c r="B770" s="155"/>
      <c r="C770" s="13"/>
      <c r="D770" s="13"/>
      <c r="E770" s="3">
        <v>52</v>
      </c>
      <c r="F770" s="3" t="s">
        <v>5</v>
      </c>
      <c r="G770" s="4">
        <v>0</v>
      </c>
      <c r="H770" s="6">
        <f>G770*F776</f>
        <v>0</v>
      </c>
    </row>
    <row r="771" spans="2:8" ht="15.75">
      <c r="B771" s="155"/>
      <c r="C771" s="13"/>
      <c r="D771" s="13"/>
      <c r="E771" s="3">
        <v>54</v>
      </c>
      <c r="F771" s="3" t="s">
        <v>5</v>
      </c>
      <c r="G771" s="4">
        <v>0</v>
      </c>
      <c r="H771" s="6">
        <f>G771*F776</f>
        <v>0</v>
      </c>
    </row>
    <row r="772" spans="2:8" ht="18" customHeight="1">
      <c r="B772" s="155"/>
      <c r="C772" s="13"/>
      <c r="D772" s="13"/>
      <c r="E772" s="121" t="s">
        <v>6</v>
      </c>
      <c r="F772" s="138" t="s">
        <v>134</v>
      </c>
      <c r="G772" s="139"/>
      <c r="H772" s="140"/>
    </row>
    <row r="773" spans="2:8">
      <c r="B773" s="155"/>
      <c r="C773" s="13"/>
      <c r="D773" s="13"/>
      <c r="E773" s="122"/>
      <c r="F773" s="141"/>
      <c r="G773" s="142"/>
      <c r="H773" s="143"/>
    </row>
    <row r="774" spans="2:8">
      <c r="B774" s="155"/>
      <c r="C774" s="13"/>
      <c r="D774" s="13"/>
      <c r="E774" s="122"/>
      <c r="F774" s="141"/>
      <c r="G774" s="142"/>
      <c r="H774" s="143"/>
    </row>
    <row r="775" spans="2:8">
      <c r="B775" s="155"/>
      <c r="C775" s="13"/>
      <c r="D775" s="13"/>
      <c r="E775" s="123"/>
      <c r="F775" s="144"/>
      <c r="G775" s="145"/>
      <c r="H775" s="146"/>
    </row>
    <row r="776" spans="2:8">
      <c r="B776" s="155"/>
      <c r="C776" s="13"/>
      <c r="D776" s="13"/>
      <c r="E776" s="124" t="s">
        <v>7</v>
      </c>
      <c r="F776" s="150">
        <v>825</v>
      </c>
      <c r="G776" s="150"/>
      <c r="H776" s="151"/>
    </row>
    <row r="777" spans="2:8">
      <c r="B777" s="155"/>
      <c r="C777" s="13"/>
      <c r="D777" s="13"/>
      <c r="E777" s="125"/>
      <c r="F777" s="152"/>
      <c r="G777" s="152"/>
      <c r="H777" s="153"/>
    </row>
    <row r="778" spans="2:8">
      <c r="B778" s="155"/>
      <c r="C778" s="13"/>
      <c r="D778" s="13"/>
      <c r="E778" s="42" t="s">
        <v>8</v>
      </c>
      <c r="F778" s="130" t="s">
        <v>9</v>
      </c>
      <c r="G778" s="131"/>
      <c r="H778" s="132"/>
    </row>
    <row r="779" spans="2:8" ht="18.75">
      <c r="B779" s="156"/>
      <c r="C779" s="14"/>
      <c r="D779" s="14"/>
      <c r="E779" s="24">
        <f>SUM(G765:G771)</f>
        <v>0</v>
      </c>
      <c r="F779" s="133">
        <f>E779*F776</f>
        <v>0</v>
      </c>
      <c r="G779" s="134"/>
      <c r="H779" s="134"/>
    </row>
    <row r="780" spans="2:8" ht="6.95" customHeight="1">
      <c r="B780" s="108"/>
      <c r="C780" s="109"/>
      <c r="D780" s="109"/>
      <c r="E780" s="109"/>
      <c r="F780" s="109"/>
      <c r="G780" s="109"/>
      <c r="H780" s="110"/>
    </row>
    <row r="781" spans="2:8" ht="21">
      <c r="B781" s="154">
        <v>38</v>
      </c>
      <c r="E781" s="7" t="s">
        <v>13</v>
      </c>
      <c r="F781" s="120" t="s">
        <v>98</v>
      </c>
      <c r="G781" s="120"/>
      <c r="H781" s="120"/>
    </row>
    <row r="782" spans="2:8" ht="15.75">
      <c r="B782" s="155"/>
      <c r="C782" s="13"/>
      <c r="D782" s="13"/>
      <c r="E782" s="7" t="s">
        <v>12</v>
      </c>
      <c r="F782" s="135" t="s">
        <v>99</v>
      </c>
      <c r="G782" s="135"/>
      <c r="H782" s="135"/>
    </row>
    <row r="783" spans="2:8" ht="15.75">
      <c r="B783" s="155"/>
      <c r="C783" s="13"/>
      <c r="D783" s="13"/>
      <c r="E783" s="1" t="s">
        <v>2</v>
      </c>
      <c r="F783" s="136" t="s">
        <v>100</v>
      </c>
      <c r="G783" s="136"/>
      <c r="H783" s="136"/>
    </row>
    <row r="784" spans="2:8" ht="15.75">
      <c r="B784" s="155"/>
      <c r="C784" s="13"/>
      <c r="D784" s="13"/>
      <c r="E784" s="2" t="s">
        <v>0</v>
      </c>
      <c r="F784" s="44" t="s">
        <v>14</v>
      </c>
      <c r="G784" s="44"/>
      <c r="H784" s="44"/>
    </row>
    <row r="785" spans="2:8" ht="15.75">
      <c r="B785" s="155"/>
      <c r="C785" s="13"/>
      <c r="D785" s="13"/>
      <c r="E785" s="20" t="s">
        <v>3</v>
      </c>
      <c r="F785" s="21" t="s">
        <v>4</v>
      </c>
      <c r="G785" s="21" t="s">
        <v>34</v>
      </c>
      <c r="H785" s="21" t="s">
        <v>20</v>
      </c>
    </row>
    <row r="786" spans="2:8" ht="15.75">
      <c r="B786" s="155"/>
      <c r="C786" s="13"/>
      <c r="D786" s="13"/>
      <c r="E786" s="3">
        <v>42</v>
      </c>
      <c r="F786" s="3" t="s">
        <v>5</v>
      </c>
      <c r="G786" s="4">
        <v>0</v>
      </c>
      <c r="H786" s="6">
        <f>G786*F797</f>
        <v>0</v>
      </c>
    </row>
    <row r="787" spans="2:8" ht="15.75">
      <c r="B787" s="155"/>
      <c r="C787" s="13"/>
      <c r="D787" s="13"/>
      <c r="E787" s="3">
        <v>44</v>
      </c>
      <c r="F787" s="3" t="s">
        <v>5</v>
      </c>
      <c r="G787" s="4">
        <v>0</v>
      </c>
      <c r="H787" s="6">
        <f>G787*F797</f>
        <v>0</v>
      </c>
    </row>
    <row r="788" spans="2:8" ht="15.75">
      <c r="B788" s="155"/>
      <c r="C788" s="13"/>
      <c r="D788" s="13"/>
      <c r="E788" s="3">
        <v>46</v>
      </c>
      <c r="F788" s="3" t="s">
        <v>5</v>
      </c>
      <c r="G788" s="4">
        <v>0</v>
      </c>
      <c r="H788" s="6">
        <f>G788*F797</f>
        <v>0</v>
      </c>
    </row>
    <row r="789" spans="2:8" ht="15.75">
      <c r="B789" s="155"/>
      <c r="C789" s="13"/>
      <c r="D789" s="13"/>
      <c r="E789" s="3">
        <v>48</v>
      </c>
      <c r="F789" s="3" t="s">
        <v>5</v>
      </c>
      <c r="G789" s="4">
        <v>0</v>
      </c>
      <c r="H789" s="6">
        <f>G789*F797</f>
        <v>0</v>
      </c>
    </row>
    <row r="790" spans="2:8" ht="15.75">
      <c r="B790" s="155"/>
      <c r="C790" s="13"/>
      <c r="D790" s="13"/>
      <c r="E790" s="3">
        <v>50</v>
      </c>
      <c r="F790" s="3" t="s">
        <v>5</v>
      </c>
      <c r="G790" s="4">
        <v>0</v>
      </c>
      <c r="H790" s="6">
        <f>G790*F797</f>
        <v>0</v>
      </c>
    </row>
    <row r="791" spans="2:8" ht="15.75">
      <c r="B791" s="155"/>
      <c r="C791" s="13"/>
      <c r="D791" s="13"/>
      <c r="E791" s="3">
        <v>52</v>
      </c>
      <c r="F791" s="3" t="s">
        <v>5</v>
      </c>
      <c r="G791" s="4">
        <v>0</v>
      </c>
      <c r="H791" s="6">
        <f>G791*F797</f>
        <v>0</v>
      </c>
    </row>
    <row r="792" spans="2:8" ht="15.75">
      <c r="B792" s="155"/>
      <c r="C792" s="13"/>
      <c r="D792" s="13"/>
      <c r="E792" s="3">
        <v>54</v>
      </c>
      <c r="F792" s="3" t="s">
        <v>5</v>
      </c>
      <c r="G792" s="4">
        <v>0</v>
      </c>
      <c r="H792" s="6">
        <f>G792*F797</f>
        <v>0</v>
      </c>
    </row>
    <row r="793" spans="2:8" ht="18" customHeight="1">
      <c r="B793" s="155"/>
      <c r="C793" s="13"/>
      <c r="D793" s="13"/>
      <c r="E793" s="121" t="s">
        <v>6</v>
      </c>
      <c r="F793" s="138" t="s">
        <v>101</v>
      </c>
      <c r="G793" s="139"/>
      <c r="H793" s="140"/>
    </row>
    <row r="794" spans="2:8">
      <c r="B794" s="155"/>
      <c r="C794" s="13"/>
      <c r="D794" s="13"/>
      <c r="E794" s="122"/>
      <c r="F794" s="141"/>
      <c r="G794" s="142"/>
      <c r="H794" s="143"/>
    </row>
    <row r="795" spans="2:8">
      <c r="B795" s="155"/>
      <c r="C795" s="13"/>
      <c r="D795" s="13"/>
      <c r="E795" s="122"/>
      <c r="F795" s="141"/>
      <c r="G795" s="142"/>
      <c r="H795" s="143"/>
    </row>
    <row r="796" spans="2:8">
      <c r="B796" s="155"/>
      <c r="C796" s="13"/>
      <c r="D796" s="13"/>
      <c r="E796" s="123"/>
      <c r="F796" s="144"/>
      <c r="G796" s="145"/>
      <c r="H796" s="146"/>
    </row>
    <row r="797" spans="2:8">
      <c r="B797" s="155"/>
      <c r="C797" s="13"/>
      <c r="D797" s="13"/>
      <c r="E797" s="124" t="s">
        <v>7</v>
      </c>
      <c r="F797" s="126">
        <v>850</v>
      </c>
      <c r="G797" s="126"/>
      <c r="H797" s="127"/>
    </row>
    <row r="798" spans="2:8">
      <c r="B798" s="155"/>
      <c r="C798" s="13"/>
      <c r="D798" s="13"/>
      <c r="E798" s="125"/>
      <c r="F798" s="128"/>
      <c r="G798" s="128"/>
      <c r="H798" s="129"/>
    </row>
    <row r="799" spans="2:8">
      <c r="B799" s="155"/>
      <c r="C799" s="13"/>
      <c r="D799" s="13"/>
      <c r="E799" s="33" t="s">
        <v>8</v>
      </c>
      <c r="F799" s="130" t="s">
        <v>9</v>
      </c>
      <c r="G799" s="131"/>
      <c r="H799" s="132"/>
    </row>
    <row r="800" spans="2:8" ht="18.75">
      <c r="B800" s="156"/>
      <c r="C800" s="14"/>
      <c r="D800" s="14"/>
      <c r="E800" s="24">
        <f>SUM(G786:G792)</f>
        <v>0</v>
      </c>
      <c r="F800" s="133">
        <f>E800*F797</f>
        <v>0</v>
      </c>
      <c r="G800" s="134"/>
      <c r="H800" s="134"/>
    </row>
    <row r="801" spans="2:10" ht="6.95" customHeight="1">
      <c r="B801" s="108"/>
      <c r="C801" s="109"/>
      <c r="D801" s="109"/>
      <c r="E801" s="109"/>
      <c r="F801" s="109"/>
      <c r="G801" s="109"/>
      <c r="H801" s="110"/>
    </row>
    <row r="802" spans="2:10" ht="21">
      <c r="B802" s="154">
        <v>39</v>
      </c>
      <c r="E802" s="7" t="s">
        <v>13</v>
      </c>
      <c r="F802" s="120" t="s">
        <v>168</v>
      </c>
      <c r="G802" s="120"/>
      <c r="H802" s="120"/>
    </row>
    <row r="803" spans="2:10" ht="15.75">
      <c r="B803" s="155"/>
      <c r="C803" s="13"/>
      <c r="D803" s="13"/>
      <c r="E803" s="7" t="s">
        <v>12</v>
      </c>
      <c r="F803" s="135" t="s">
        <v>102</v>
      </c>
      <c r="G803" s="135"/>
      <c r="H803" s="135"/>
    </row>
    <row r="804" spans="2:10" ht="15.75">
      <c r="B804" s="155"/>
      <c r="C804" s="13"/>
      <c r="D804" s="13"/>
      <c r="E804" s="1" t="s">
        <v>2</v>
      </c>
      <c r="F804" s="136" t="s">
        <v>60</v>
      </c>
      <c r="G804" s="136"/>
      <c r="H804" s="136"/>
    </row>
    <row r="805" spans="2:10" ht="15.75">
      <c r="B805" s="155"/>
      <c r="C805" s="13"/>
      <c r="D805" s="13"/>
      <c r="E805" s="2" t="s">
        <v>0</v>
      </c>
      <c r="F805" s="137" t="s">
        <v>14</v>
      </c>
      <c r="G805" s="137"/>
      <c r="H805" s="137"/>
    </row>
    <row r="806" spans="2:10" ht="15.75">
      <c r="B806" s="155"/>
      <c r="C806" s="13"/>
      <c r="D806" s="13"/>
      <c r="E806" s="20" t="s">
        <v>3</v>
      </c>
      <c r="F806" s="21" t="s">
        <v>4</v>
      </c>
      <c r="G806" s="21" t="s">
        <v>34</v>
      </c>
      <c r="H806" s="21" t="s">
        <v>20</v>
      </c>
    </row>
    <row r="807" spans="2:10" ht="15.75">
      <c r="B807" s="155"/>
      <c r="C807" s="13"/>
      <c r="D807" s="13"/>
      <c r="E807" s="3">
        <v>42</v>
      </c>
      <c r="F807" s="3" t="s">
        <v>5</v>
      </c>
      <c r="G807" s="4">
        <v>0</v>
      </c>
      <c r="H807" s="6">
        <f>G807*F818</f>
        <v>0</v>
      </c>
    </row>
    <row r="808" spans="2:10" ht="15.75">
      <c r="B808" s="155"/>
      <c r="C808" s="13"/>
      <c r="D808" s="13"/>
      <c r="E808" s="3">
        <v>44</v>
      </c>
      <c r="F808" s="3" t="s">
        <v>5</v>
      </c>
      <c r="G808" s="4">
        <v>0</v>
      </c>
      <c r="H808" s="6">
        <f>G808*F818</f>
        <v>0</v>
      </c>
    </row>
    <row r="809" spans="2:10" ht="15.75">
      <c r="B809" s="155"/>
      <c r="C809" s="13"/>
      <c r="D809" s="13"/>
      <c r="E809" s="3">
        <v>46</v>
      </c>
      <c r="F809" s="3" t="s">
        <v>5</v>
      </c>
      <c r="G809" s="4">
        <v>0</v>
      </c>
      <c r="H809" s="6">
        <f>G809*F818</f>
        <v>0</v>
      </c>
    </row>
    <row r="810" spans="2:10" ht="15.75">
      <c r="B810" s="155"/>
      <c r="C810" s="13"/>
      <c r="D810" s="13"/>
      <c r="E810" s="3">
        <v>48</v>
      </c>
      <c r="F810" s="3" t="s">
        <v>5</v>
      </c>
      <c r="G810" s="4">
        <v>0</v>
      </c>
      <c r="H810" s="6">
        <f>G810*F818</f>
        <v>0</v>
      </c>
    </row>
    <row r="811" spans="2:10" ht="15.75">
      <c r="B811" s="155"/>
      <c r="C811" s="13"/>
      <c r="D811" s="13"/>
      <c r="E811" s="3">
        <v>50</v>
      </c>
      <c r="F811" s="3" t="s">
        <v>5</v>
      </c>
      <c r="G811" s="4">
        <v>0</v>
      </c>
      <c r="H811" s="6">
        <f>G811*F818</f>
        <v>0</v>
      </c>
    </row>
    <row r="812" spans="2:10" ht="15.75">
      <c r="B812" s="155"/>
      <c r="C812" s="13"/>
      <c r="D812" s="13"/>
      <c r="E812" s="3">
        <v>52</v>
      </c>
      <c r="F812" s="3" t="s">
        <v>5</v>
      </c>
      <c r="G812" s="4">
        <v>0</v>
      </c>
      <c r="H812" s="6">
        <f>G812*F818</f>
        <v>0</v>
      </c>
    </row>
    <row r="813" spans="2:10" ht="15.75">
      <c r="B813" s="155"/>
      <c r="C813" s="13"/>
      <c r="D813" s="13"/>
      <c r="E813" s="3">
        <v>54</v>
      </c>
      <c r="F813" s="3" t="s">
        <v>5</v>
      </c>
      <c r="G813" s="4">
        <v>0</v>
      </c>
      <c r="H813" s="6">
        <f>G813*F818</f>
        <v>0</v>
      </c>
    </row>
    <row r="814" spans="2:10" ht="18" customHeight="1">
      <c r="B814" s="155"/>
      <c r="C814" s="13"/>
      <c r="D814" s="13"/>
      <c r="E814" s="121" t="s">
        <v>6</v>
      </c>
      <c r="F814" s="138" t="s">
        <v>103</v>
      </c>
      <c r="G814" s="139"/>
      <c r="H814" s="140"/>
    </row>
    <row r="815" spans="2:10">
      <c r="B815" s="155"/>
      <c r="C815" s="13"/>
      <c r="D815" s="13"/>
      <c r="E815" s="122"/>
      <c r="F815" s="141"/>
      <c r="G815" s="142"/>
      <c r="H815" s="143"/>
    </row>
    <row r="816" spans="2:10">
      <c r="B816" s="155"/>
      <c r="C816" s="13"/>
      <c r="D816" s="13"/>
      <c r="E816" s="122"/>
      <c r="F816" s="141"/>
      <c r="G816" s="142"/>
      <c r="H816" s="143"/>
      <c r="J816" s="43"/>
    </row>
    <row r="817" spans="2:8">
      <c r="B817" s="155"/>
      <c r="C817" s="13"/>
      <c r="D817" s="13"/>
      <c r="E817" s="123"/>
      <c r="F817" s="144"/>
      <c r="G817" s="145"/>
      <c r="H817" s="146"/>
    </row>
    <row r="818" spans="2:8">
      <c r="B818" s="155"/>
      <c r="C818" s="13"/>
      <c r="D818" s="13"/>
      <c r="E818" s="124" t="s">
        <v>7</v>
      </c>
      <c r="F818" s="126">
        <v>1690</v>
      </c>
      <c r="G818" s="126"/>
      <c r="H818" s="127"/>
    </row>
    <row r="819" spans="2:8">
      <c r="B819" s="155"/>
      <c r="C819" s="13"/>
      <c r="D819" s="13"/>
      <c r="E819" s="125"/>
      <c r="F819" s="128"/>
      <c r="G819" s="128"/>
      <c r="H819" s="129"/>
    </row>
    <row r="820" spans="2:8">
      <c r="B820" s="155"/>
      <c r="C820" s="13"/>
      <c r="D820" s="13"/>
      <c r="E820" s="33" t="s">
        <v>8</v>
      </c>
      <c r="F820" s="130" t="s">
        <v>9</v>
      </c>
      <c r="G820" s="131"/>
      <c r="H820" s="132"/>
    </row>
    <row r="821" spans="2:8" ht="18.75">
      <c r="B821" s="156"/>
      <c r="C821" s="14"/>
      <c r="D821" s="14"/>
      <c r="E821" s="24">
        <f>SUM(G807:G813)</f>
        <v>0</v>
      </c>
      <c r="F821" s="133">
        <f>E821*F818</f>
        <v>0</v>
      </c>
      <c r="G821" s="134"/>
      <c r="H821" s="134"/>
    </row>
    <row r="822" spans="2:8" ht="6.95" customHeight="1">
      <c r="B822" s="108"/>
      <c r="C822" s="109"/>
      <c r="D822" s="109"/>
      <c r="E822" s="109"/>
      <c r="F822" s="109"/>
      <c r="G822" s="109"/>
      <c r="H822" s="110"/>
    </row>
    <row r="823" spans="2:8" ht="21">
      <c r="B823" s="154">
        <v>40</v>
      </c>
      <c r="E823" s="7" t="s">
        <v>13</v>
      </c>
      <c r="F823" s="120" t="s">
        <v>17</v>
      </c>
      <c r="G823" s="120"/>
      <c r="H823" s="120"/>
    </row>
    <row r="824" spans="2:8" ht="15.75">
      <c r="B824" s="155"/>
      <c r="C824" s="13"/>
      <c r="D824" s="13"/>
      <c r="E824" s="7" t="s">
        <v>12</v>
      </c>
      <c r="F824" s="135" t="s">
        <v>110</v>
      </c>
      <c r="G824" s="135"/>
      <c r="H824" s="135"/>
    </row>
    <row r="825" spans="2:8" ht="15.75">
      <c r="B825" s="155"/>
      <c r="C825" s="13"/>
      <c r="D825" s="13"/>
      <c r="E825" s="1" t="s">
        <v>2</v>
      </c>
      <c r="F825" s="136" t="s">
        <v>111</v>
      </c>
      <c r="G825" s="136"/>
      <c r="H825" s="136"/>
    </row>
    <row r="826" spans="2:8" ht="15.75">
      <c r="B826" s="155"/>
      <c r="C826" s="13"/>
      <c r="D826" s="13"/>
      <c r="E826" s="2" t="s">
        <v>0</v>
      </c>
      <c r="F826" s="29" t="s">
        <v>14</v>
      </c>
      <c r="G826" s="30"/>
      <c r="H826" s="31"/>
    </row>
    <row r="827" spans="2:8" ht="15.75">
      <c r="B827" s="155"/>
      <c r="C827" s="13"/>
      <c r="D827" s="13"/>
      <c r="E827" s="20" t="s">
        <v>3</v>
      </c>
      <c r="F827" s="21" t="s">
        <v>4</v>
      </c>
      <c r="G827" s="21" t="s">
        <v>34</v>
      </c>
      <c r="H827" s="21" t="s">
        <v>20</v>
      </c>
    </row>
    <row r="828" spans="2:8" ht="15.75">
      <c r="B828" s="155"/>
      <c r="C828" s="13"/>
      <c r="D828" s="13"/>
      <c r="E828" s="3">
        <v>42</v>
      </c>
      <c r="F828" s="3" t="s">
        <v>5</v>
      </c>
      <c r="G828" s="4">
        <v>0</v>
      </c>
      <c r="H828" s="6">
        <f>G828*F839</f>
        <v>0</v>
      </c>
    </row>
    <row r="829" spans="2:8" ht="15.75">
      <c r="B829" s="155"/>
      <c r="C829" s="13"/>
      <c r="D829" s="13"/>
      <c r="E829" s="3">
        <v>44</v>
      </c>
      <c r="F829" s="3" t="s">
        <v>5</v>
      </c>
      <c r="G829" s="4">
        <v>0</v>
      </c>
      <c r="H829" s="6">
        <f>G829*F839</f>
        <v>0</v>
      </c>
    </row>
    <row r="830" spans="2:8" ht="15.75">
      <c r="B830" s="155"/>
      <c r="C830" s="13"/>
      <c r="D830" s="13"/>
      <c r="E830" s="3">
        <v>46</v>
      </c>
      <c r="F830" s="3" t="s">
        <v>5</v>
      </c>
      <c r="G830" s="4">
        <v>0</v>
      </c>
      <c r="H830" s="6">
        <f>G830*F839</f>
        <v>0</v>
      </c>
    </row>
    <row r="831" spans="2:8" ht="15.75">
      <c r="B831" s="155"/>
      <c r="C831" s="13"/>
      <c r="D831" s="13"/>
      <c r="E831" s="3">
        <v>48</v>
      </c>
      <c r="F831" s="3" t="s">
        <v>5</v>
      </c>
      <c r="G831" s="4">
        <v>0</v>
      </c>
      <c r="H831" s="6">
        <f>G831*F839</f>
        <v>0</v>
      </c>
    </row>
    <row r="832" spans="2:8" ht="15.75">
      <c r="B832" s="155"/>
      <c r="C832" s="13"/>
      <c r="D832" s="13"/>
      <c r="E832" s="3">
        <v>50</v>
      </c>
      <c r="F832" s="3" t="s">
        <v>5</v>
      </c>
      <c r="G832" s="4">
        <v>0</v>
      </c>
      <c r="H832" s="6">
        <f>G832*F839</f>
        <v>0</v>
      </c>
    </row>
    <row r="833" spans="2:8" ht="15.75">
      <c r="B833" s="155"/>
      <c r="C833" s="13"/>
      <c r="D833" s="13"/>
      <c r="E833" s="3">
        <v>52</v>
      </c>
      <c r="F833" s="3" t="s">
        <v>5</v>
      </c>
      <c r="G833" s="4">
        <v>0</v>
      </c>
      <c r="H833" s="6">
        <f>G833*F839</f>
        <v>0</v>
      </c>
    </row>
    <row r="834" spans="2:8" ht="15.75">
      <c r="B834" s="155"/>
      <c r="C834" s="13"/>
      <c r="D834" s="13"/>
      <c r="E834" s="3">
        <v>54</v>
      </c>
      <c r="F834" s="3" t="s">
        <v>5</v>
      </c>
      <c r="G834" s="4">
        <v>0</v>
      </c>
      <c r="H834" s="6">
        <f>G834*F839</f>
        <v>0</v>
      </c>
    </row>
    <row r="835" spans="2:8">
      <c r="B835" s="155"/>
      <c r="C835" s="13"/>
      <c r="D835" s="13"/>
      <c r="E835" s="121" t="s">
        <v>6</v>
      </c>
      <c r="F835" s="138" t="s">
        <v>108</v>
      </c>
      <c r="G835" s="139"/>
      <c r="H835" s="140"/>
    </row>
    <row r="836" spans="2:8">
      <c r="B836" s="155"/>
      <c r="C836" s="13"/>
      <c r="D836" s="13"/>
      <c r="E836" s="122"/>
      <c r="F836" s="141"/>
      <c r="G836" s="142"/>
      <c r="H836" s="143"/>
    </row>
    <row r="837" spans="2:8">
      <c r="B837" s="155"/>
      <c r="C837" s="13"/>
      <c r="D837" s="13"/>
      <c r="E837" s="122"/>
      <c r="F837" s="141"/>
      <c r="G837" s="142"/>
      <c r="H837" s="143"/>
    </row>
    <row r="838" spans="2:8">
      <c r="B838" s="155"/>
      <c r="C838" s="13"/>
      <c r="D838" s="13"/>
      <c r="E838" s="123"/>
      <c r="F838" s="144"/>
      <c r="G838" s="145"/>
      <c r="H838" s="146"/>
    </row>
    <row r="839" spans="2:8">
      <c r="B839" s="155"/>
      <c r="C839" s="13"/>
      <c r="D839" s="13"/>
      <c r="E839" s="124" t="s">
        <v>7</v>
      </c>
      <c r="F839" s="150">
        <v>1250</v>
      </c>
      <c r="G839" s="150"/>
      <c r="H839" s="151"/>
    </row>
    <row r="840" spans="2:8">
      <c r="B840" s="155"/>
      <c r="C840" s="13"/>
      <c r="D840" s="13"/>
      <c r="E840" s="125"/>
      <c r="F840" s="152"/>
      <c r="G840" s="152"/>
      <c r="H840" s="153"/>
    </row>
    <row r="841" spans="2:8">
      <c r="B841" s="155"/>
      <c r="C841" s="13"/>
      <c r="D841" s="13"/>
      <c r="E841" s="42" t="s">
        <v>8</v>
      </c>
      <c r="F841" s="130" t="s">
        <v>9</v>
      </c>
      <c r="G841" s="131"/>
      <c r="H841" s="132"/>
    </row>
    <row r="842" spans="2:8" ht="18.75">
      <c r="B842" s="156"/>
      <c r="C842" s="14"/>
      <c r="D842" s="14"/>
      <c r="E842" s="24">
        <f>SUM(G828:G834)</f>
        <v>0</v>
      </c>
      <c r="F842" s="133">
        <f>E842*F839</f>
        <v>0</v>
      </c>
      <c r="G842" s="134"/>
      <c r="H842" s="134"/>
    </row>
    <row r="843" spans="2:8" ht="6.95" customHeight="1">
      <c r="B843" s="108"/>
      <c r="C843" s="109"/>
      <c r="D843" s="109"/>
      <c r="E843" s="109"/>
      <c r="F843" s="109"/>
      <c r="G843" s="109"/>
      <c r="H843" s="110"/>
    </row>
    <row r="844" spans="2:8" ht="21">
      <c r="B844" s="154">
        <v>41</v>
      </c>
      <c r="E844" s="7" t="s">
        <v>13</v>
      </c>
      <c r="F844" s="120" t="s">
        <v>18</v>
      </c>
      <c r="G844" s="120"/>
      <c r="H844" s="120"/>
    </row>
    <row r="845" spans="2:8" ht="15.75">
      <c r="B845" s="155"/>
      <c r="C845" s="13"/>
      <c r="D845" s="13"/>
      <c r="E845" s="7" t="s">
        <v>12</v>
      </c>
      <c r="F845" s="135" t="s">
        <v>104</v>
      </c>
      <c r="G845" s="135"/>
      <c r="H845" s="135"/>
    </row>
    <row r="846" spans="2:8" ht="15.75">
      <c r="B846" s="155"/>
      <c r="C846" s="13"/>
      <c r="D846" s="13"/>
      <c r="E846" s="1" t="s">
        <v>2</v>
      </c>
      <c r="F846" s="136" t="s">
        <v>26</v>
      </c>
      <c r="G846" s="136"/>
      <c r="H846" s="136"/>
    </row>
    <row r="847" spans="2:8" ht="15.75">
      <c r="B847" s="155"/>
      <c r="C847" s="13"/>
      <c r="D847" s="13"/>
      <c r="E847" s="2" t="s">
        <v>0</v>
      </c>
      <c r="F847" s="163" t="s">
        <v>75</v>
      </c>
      <c r="G847" s="164"/>
      <c r="H847" s="165"/>
    </row>
    <row r="848" spans="2:8" ht="15.75">
      <c r="B848" s="155"/>
      <c r="C848" s="13"/>
      <c r="D848" s="13"/>
      <c r="E848" s="20" t="s">
        <v>3</v>
      </c>
      <c r="F848" s="21" t="s">
        <v>4</v>
      </c>
      <c r="G848" s="21" t="s">
        <v>34</v>
      </c>
      <c r="H848" s="21" t="s">
        <v>20</v>
      </c>
    </row>
    <row r="849" spans="2:8" ht="15.75">
      <c r="B849" s="155"/>
      <c r="C849" s="13"/>
      <c r="D849" s="13"/>
      <c r="E849" s="3">
        <v>42</v>
      </c>
      <c r="F849" s="3" t="s">
        <v>5</v>
      </c>
      <c r="G849" s="4">
        <v>0</v>
      </c>
      <c r="H849" s="6">
        <f>G849*F860</f>
        <v>0</v>
      </c>
    </row>
    <row r="850" spans="2:8" ht="15.75">
      <c r="B850" s="155"/>
      <c r="C850" s="13"/>
      <c r="D850" s="13"/>
      <c r="E850" s="3">
        <v>44</v>
      </c>
      <c r="F850" s="3" t="s">
        <v>5</v>
      </c>
      <c r="G850" s="4">
        <v>0</v>
      </c>
      <c r="H850" s="6">
        <f>G850*F860</f>
        <v>0</v>
      </c>
    </row>
    <row r="851" spans="2:8" ht="15.75">
      <c r="B851" s="155"/>
      <c r="C851" s="13"/>
      <c r="D851" s="13"/>
      <c r="E851" s="3">
        <v>46</v>
      </c>
      <c r="F851" s="3" t="s">
        <v>5</v>
      </c>
      <c r="G851" s="4">
        <v>0</v>
      </c>
      <c r="H851" s="6">
        <f>G851*F860</f>
        <v>0</v>
      </c>
    </row>
    <row r="852" spans="2:8" ht="15.75">
      <c r="B852" s="155"/>
      <c r="C852" s="13"/>
      <c r="D852" s="13"/>
      <c r="E852" s="3">
        <v>48</v>
      </c>
      <c r="F852" s="3" t="s">
        <v>5</v>
      </c>
      <c r="G852" s="4">
        <v>0</v>
      </c>
      <c r="H852" s="6">
        <f>G852*F860</f>
        <v>0</v>
      </c>
    </row>
    <row r="853" spans="2:8" ht="15.75">
      <c r="B853" s="155"/>
      <c r="C853" s="13"/>
      <c r="D853" s="13"/>
      <c r="E853" s="3">
        <v>50</v>
      </c>
      <c r="F853" s="3" t="s">
        <v>5</v>
      </c>
      <c r="G853" s="4">
        <v>0</v>
      </c>
      <c r="H853" s="6">
        <f>G853*F860</f>
        <v>0</v>
      </c>
    </row>
    <row r="854" spans="2:8" ht="15.75">
      <c r="B854" s="155"/>
      <c r="C854" s="13"/>
      <c r="D854" s="13"/>
      <c r="E854" s="3">
        <v>52</v>
      </c>
      <c r="F854" s="3" t="s">
        <v>5</v>
      </c>
      <c r="G854" s="4">
        <v>0</v>
      </c>
      <c r="H854" s="6">
        <f>G854*F860</f>
        <v>0</v>
      </c>
    </row>
    <row r="855" spans="2:8" ht="15.75">
      <c r="B855" s="155"/>
      <c r="C855" s="13"/>
      <c r="D855" s="13"/>
      <c r="E855" s="3">
        <v>54</v>
      </c>
      <c r="F855" s="3" t="s">
        <v>5</v>
      </c>
      <c r="G855" s="4">
        <v>0</v>
      </c>
      <c r="H855" s="6">
        <f>G855*F860</f>
        <v>0</v>
      </c>
    </row>
    <row r="856" spans="2:8" ht="18" customHeight="1">
      <c r="B856" s="155"/>
      <c r="C856" s="13"/>
      <c r="D856" s="13"/>
      <c r="E856" s="121" t="s">
        <v>6</v>
      </c>
      <c r="F856" s="138" t="s">
        <v>105</v>
      </c>
      <c r="G856" s="139"/>
      <c r="H856" s="140"/>
    </row>
    <row r="857" spans="2:8">
      <c r="B857" s="155"/>
      <c r="C857" s="13"/>
      <c r="D857" s="13"/>
      <c r="E857" s="122"/>
      <c r="F857" s="141"/>
      <c r="G857" s="142"/>
      <c r="H857" s="143"/>
    </row>
    <row r="858" spans="2:8">
      <c r="B858" s="155"/>
      <c r="C858" s="13"/>
      <c r="D858" s="13"/>
      <c r="E858" s="122"/>
      <c r="F858" s="141"/>
      <c r="G858" s="142"/>
      <c r="H858" s="143"/>
    </row>
    <row r="859" spans="2:8">
      <c r="B859" s="155"/>
      <c r="C859" s="13"/>
      <c r="D859" s="13"/>
      <c r="E859" s="123"/>
      <c r="F859" s="144"/>
      <c r="G859" s="145"/>
      <c r="H859" s="146"/>
    </row>
    <row r="860" spans="2:8">
      <c r="B860" s="155"/>
      <c r="C860" s="13"/>
      <c r="D860" s="13"/>
      <c r="E860" s="124" t="s">
        <v>7</v>
      </c>
      <c r="F860" s="150">
        <v>1165</v>
      </c>
      <c r="G860" s="150"/>
      <c r="H860" s="151"/>
    </row>
    <row r="861" spans="2:8">
      <c r="B861" s="155"/>
      <c r="C861" s="13"/>
      <c r="D861" s="13"/>
      <c r="E861" s="125"/>
      <c r="F861" s="152"/>
      <c r="G861" s="152"/>
      <c r="H861" s="153"/>
    </row>
    <row r="862" spans="2:8">
      <c r="B862" s="155"/>
      <c r="C862" s="13"/>
      <c r="D862" s="13"/>
      <c r="E862" s="33" t="s">
        <v>8</v>
      </c>
      <c r="F862" s="130" t="s">
        <v>9</v>
      </c>
      <c r="G862" s="131"/>
      <c r="H862" s="132"/>
    </row>
    <row r="863" spans="2:8" ht="18.75">
      <c r="B863" s="156"/>
      <c r="C863" s="14"/>
      <c r="D863" s="14"/>
      <c r="E863" s="24">
        <f>SUM(G849:G855)</f>
        <v>0</v>
      </c>
      <c r="F863" s="133">
        <f>E863*F860</f>
        <v>0</v>
      </c>
      <c r="G863" s="134"/>
      <c r="H863" s="134"/>
    </row>
    <row r="864" spans="2:8" ht="6.95" customHeight="1">
      <c r="B864" s="108"/>
      <c r="C864" s="109"/>
      <c r="D864" s="109"/>
      <c r="E864" s="109"/>
      <c r="F864" s="109"/>
      <c r="G864" s="109"/>
      <c r="H864" s="110"/>
    </row>
    <row r="865" spans="2:8" ht="21">
      <c r="B865" s="154">
        <v>42</v>
      </c>
      <c r="E865" s="7" t="s">
        <v>13</v>
      </c>
      <c r="F865" s="120" t="s">
        <v>17</v>
      </c>
      <c r="G865" s="120"/>
      <c r="H865" s="120"/>
    </row>
    <row r="866" spans="2:8" ht="15.75">
      <c r="B866" s="155"/>
      <c r="C866" s="13"/>
      <c r="D866" s="13"/>
      <c r="E866" s="7" t="s">
        <v>12</v>
      </c>
      <c r="F866" s="158" t="s">
        <v>107</v>
      </c>
      <c r="G866" s="159"/>
      <c r="H866" s="159"/>
    </row>
    <row r="867" spans="2:8" ht="15.75">
      <c r="B867" s="155"/>
      <c r="C867" s="13"/>
      <c r="D867" s="13"/>
      <c r="E867" s="1" t="s">
        <v>2</v>
      </c>
      <c r="F867" s="136" t="s">
        <v>26</v>
      </c>
      <c r="G867" s="136"/>
      <c r="H867" s="136"/>
    </row>
    <row r="868" spans="2:8" ht="15.75">
      <c r="B868" s="155"/>
      <c r="C868" s="13"/>
      <c r="D868" s="13"/>
      <c r="E868" s="2" t="s">
        <v>0</v>
      </c>
      <c r="F868" s="160" t="s">
        <v>106</v>
      </c>
      <c r="G868" s="161"/>
      <c r="H868" s="162"/>
    </row>
    <row r="869" spans="2:8" ht="15.75">
      <c r="B869" s="155"/>
      <c r="C869" s="13"/>
      <c r="D869" s="13"/>
      <c r="E869" s="20" t="s">
        <v>3</v>
      </c>
      <c r="F869" s="21" t="s">
        <v>4</v>
      </c>
      <c r="G869" s="21" t="s">
        <v>34</v>
      </c>
      <c r="H869" s="21" t="s">
        <v>20</v>
      </c>
    </row>
    <row r="870" spans="2:8" ht="15.75">
      <c r="B870" s="155"/>
      <c r="C870" s="13"/>
      <c r="D870" s="13"/>
      <c r="E870" s="3">
        <v>42</v>
      </c>
      <c r="F870" s="3" t="s">
        <v>5</v>
      </c>
      <c r="G870" s="4">
        <v>0</v>
      </c>
      <c r="H870" s="6">
        <f>G870*F881</f>
        <v>0</v>
      </c>
    </row>
    <row r="871" spans="2:8" ht="15.75">
      <c r="B871" s="155"/>
      <c r="C871" s="13"/>
      <c r="D871" s="13"/>
      <c r="E871" s="3">
        <v>44</v>
      </c>
      <c r="F871" s="3" t="s">
        <v>5</v>
      </c>
      <c r="G871" s="4">
        <v>0</v>
      </c>
      <c r="H871" s="6">
        <f>G871*F881</f>
        <v>0</v>
      </c>
    </row>
    <row r="872" spans="2:8" ht="15.75">
      <c r="B872" s="155"/>
      <c r="C872" s="13"/>
      <c r="D872" s="13"/>
      <c r="E872" s="3">
        <v>46</v>
      </c>
      <c r="F872" s="3" t="s">
        <v>5</v>
      </c>
      <c r="G872" s="4">
        <v>0</v>
      </c>
      <c r="H872" s="6">
        <f>G872*F881</f>
        <v>0</v>
      </c>
    </row>
    <row r="873" spans="2:8" ht="15.75">
      <c r="B873" s="155"/>
      <c r="C873" s="13"/>
      <c r="D873" s="13"/>
      <c r="E873" s="3">
        <v>48</v>
      </c>
      <c r="F873" s="3" t="s">
        <v>5</v>
      </c>
      <c r="G873" s="4">
        <v>0</v>
      </c>
      <c r="H873" s="6">
        <f>G873*F881</f>
        <v>0</v>
      </c>
    </row>
    <row r="874" spans="2:8" ht="15.75">
      <c r="B874" s="155"/>
      <c r="C874" s="13"/>
      <c r="D874" s="13"/>
      <c r="E874" s="3">
        <v>50</v>
      </c>
      <c r="F874" s="3" t="s">
        <v>5</v>
      </c>
      <c r="G874" s="4">
        <v>0</v>
      </c>
      <c r="H874" s="6">
        <f>G874*F881</f>
        <v>0</v>
      </c>
    </row>
    <row r="875" spans="2:8" ht="15.75">
      <c r="B875" s="155"/>
      <c r="C875" s="13"/>
      <c r="D875" s="13"/>
      <c r="E875" s="3">
        <v>52</v>
      </c>
      <c r="F875" s="3" t="s">
        <v>5</v>
      </c>
      <c r="G875" s="4">
        <v>0</v>
      </c>
      <c r="H875" s="6">
        <f>G875*F881</f>
        <v>0</v>
      </c>
    </row>
    <row r="876" spans="2:8" ht="15.75">
      <c r="B876" s="155"/>
      <c r="C876" s="13"/>
      <c r="D876" s="13"/>
      <c r="E876" s="3">
        <v>54</v>
      </c>
      <c r="F876" s="3" t="s">
        <v>5</v>
      </c>
      <c r="G876" s="4">
        <v>0</v>
      </c>
      <c r="H876" s="6">
        <f>G876*F881</f>
        <v>0</v>
      </c>
    </row>
    <row r="877" spans="2:8" ht="18" customHeight="1">
      <c r="B877" s="155"/>
      <c r="C877" s="13"/>
      <c r="D877" s="13"/>
      <c r="E877" s="121" t="s">
        <v>6</v>
      </c>
      <c r="F877" s="138" t="s">
        <v>108</v>
      </c>
      <c r="G877" s="139"/>
      <c r="H877" s="140"/>
    </row>
    <row r="878" spans="2:8">
      <c r="B878" s="155"/>
      <c r="C878" s="13"/>
      <c r="D878" s="13"/>
      <c r="E878" s="122"/>
      <c r="F878" s="141"/>
      <c r="G878" s="142"/>
      <c r="H878" s="143"/>
    </row>
    <row r="879" spans="2:8">
      <c r="B879" s="155"/>
      <c r="C879" s="13"/>
      <c r="D879" s="13"/>
      <c r="E879" s="122"/>
      <c r="F879" s="141"/>
      <c r="G879" s="142"/>
      <c r="H879" s="143"/>
    </row>
    <row r="880" spans="2:8">
      <c r="B880" s="155"/>
      <c r="C880" s="13"/>
      <c r="D880" s="13"/>
      <c r="E880" s="123"/>
      <c r="F880" s="144"/>
      <c r="G880" s="145"/>
      <c r="H880" s="146"/>
    </row>
    <row r="881" spans="2:8">
      <c r="B881" s="155"/>
      <c r="C881" s="13"/>
      <c r="D881" s="13"/>
      <c r="E881" s="124" t="s">
        <v>7</v>
      </c>
      <c r="F881" s="150">
        <v>1100</v>
      </c>
      <c r="G881" s="150"/>
      <c r="H881" s="151"/>
    </row>
    <row r="882" spans="2:8">
      <c r="B882" s="155"/>
      <c r="C882" s="13"/>
      <c r="D882" s="13"/>
      <c r="E882" s="125"/>
      <c r="F882" s="152"/>
      <c r="G882" s="152"/>
      <c r="H882" s="153"/>
    </row>
    <row r="883" spans="2:8">
      <c r="B883" s="155"/>
      <c r="C883" s="13"/>
      <c r="D883" s="13"/>
      <c r="E883" s="33" t="s">
        <v>8</v>
      </c>
      <c r="F883" s="130" t="s">
        <v>9</v>
      </c>
      <c r="G883" s="131"/>
      <c r="H883" s="132"/>
    </row>
    <row r="884" spans="2:8" ht="18.75">
      <c r="B884" s="156"/>
      <c r="C884" s="14"/>
      <c r="D884" s="14"/>
      <c r="E884" s="24">
        <f>SUM(G870:G876)</f>
        <v>0</v>
      </c>
      <c r="F884" s="133">
        <f>E884*F881</f>
        <v>0</v>
      </c>
      <c r="G884" s="134"/>
      <c r="H884" s="134"/>
    </row>
    <row r="885" spans="2:8" ht="6.95" customHeight="1">
      <c r="B885" s="108"/>
      <c r="C885" s="109"/>
      <c r="D885" s="109"/>
      <c r="E885" s="109"/>
      <c r="F885" s="109"/>
      <c r="G885" s="109"/>
      <c r="H885" s="110"/>
    </row>
    <row r="886" spans="2:8" ht="21">
      <c r="B886" s="154">
        <v>43</v>
      </c>
      <c r="E886" s="7" t="s">
        <v>13</v>
      </c>
      <c r="F886" s="120" t="s">
        <v>15</v>
      </c>
      <c r="G886" s="120"/>
      <c r="H886" s="120"/>
    </row>
    <row r="887" spans="2:8" ht="15.75">
      <c r="B887" s="155"/>
      <c r="C887" s="13"/>
      <c r="D887" s="13"/>
      <c r="E887" s="7" t="s">
        <v>12</v>
      </c>
      <c r="F887" s="158" t="s">
        <v>109</v>
      </c>
      <c r="G887" s="159"/>
      <c r="H887" s="159"/>
    </row>
    <row r="888" spans="2:8" ht="15.75">
      <c r="B888" s="155"/>
      <c r="C888" s="13"/>
      <c r="D888" s="13"/>
      <c r="E888" s="1" t="s">
        <v>2</v>
      </c>
      <c r="F888" s="136" t="s">
        <v>26</v>
      </c>
      <c r="G888" s="136"/>
      <c r="H888" s="136"/>
    </row>
    <row r="889" spans="2:8" ht="15.75">
      <c r="B889" s="155"/>
      <c r="C889" s="13"/>
      <c r="D889" s="13"/>
      <c r="E889" s="2" t="s">
        <v>0</v>
      </c>
      <c r="F889" s="160" t="s">
        <v>1</v>
      </c>
      <c r="G889" s="161"/>
      <c r="H889" s="162"/>
    </row>
    <row r="890" spans="2:8" ht="15.75">
      <c r="B890" s="155"/>
      <c r="C890" s="13"/>
      <c r="D890" s="13"/>
      <c r="E890" s="20" t="s">
        <v>3</v>
      </c>
      <c r="F890" s="21" t="s">
        <v>4</v>
      </c>
      <c r="G890" s="21" t="s">
        <v>34</v>
      </c>
      <c r="H890" s="21" t="s">
        <v>20</v>
      </c>
    </row>
    <row r="891" spans="2:8" ht="15.75">
      <c r="B891" s="155"/>
      <c r="C891" s="13"/>
      <c r="D891" s="13"/>
      <c r="E891" s="3">
        <v>42</v>
      </c>
      <c r="F891" s="3" t="s">
        <v>5</v>
      </c>
      <c r="G891" s="4">
        <v>0</v>
      </c>
      <c r="H891" s="6">
        <f>G891*F902</f>
        <v>0</v>
      </c>
    </row>
    <row r="892" spans="2:8" ht="15.75">
      <c r="B892" s="155"/>
      <c r="C892" s="13"/>
      <c r="D892" s="13"/>
      <c r="E892" s="3">
        <v>44</v>
      </c>
      <c r="F892" s="3" t="s">
        <v>5</v>
      </c>
      <c r="G892" s="4">
        <v>0</v>
      </c>
      <c r="H892" s="6">
        <f>G892*F902</f>
        <v>0</v>
      </c>
    </row>
    <row r="893" spans="2:8" ht="15.75">
      <c r="B893" s="155"/>
      <c r="C893" s="13"/>
      <c r="D893" s="13"/>
      <c r="E893" s="3">
        <v>46</v>
      </c>
      <c r="F893" s="3" t="s">
        <v>5</v>
      </c>
      <c r="G893" s="4">
        <v>0</v>
      </c>
      <c r="H893" s="6">
        <f>G893*F902</f>
        <v>0</v>
      </c>
    </row>
    <row r="894" spans="2:8" ht="15.75">
      <c r="B894" s="155"/>
      <c r="C894" s="13"/>
      <c r="D894" s="13"/>
      <c r="E894" s="3">
        <v>48</v>
      </c>
      <c r="F894" s="3" t="s">
        <v>5</v>
      </c>
      <c r="G894" s="4">
        <v>0</v>
      </c>
      <c r="H894" s="6">
        <f>G894*F902</f>
        <v>0</v>
      </c>
    </row>
    <row r="895" spans="2:8" ht="15.75">
      <c r="B895" s="155"/>
      <c r="C895" s="13"/>
      <c r="D895" s="13"/>
      <c r="E895" s="3">
        <v>50</v>
      </c>
      <c r="F895" s="3" t="s">
        <v>5</v>
      </c>
      <c r="G895" s="4">
        <v>0</v>
      </c>
      <c r="H895" s="6">
        <f>G895*F902</f>
        <v>0</v>
      </c>
    </row>
    <row r="896" spans="2:8" ht="15.75">
      <c r="B896" s="155"/>
      <c r="C896" s="13"/>
      <c r="D896" s="13"/>
      <c r="E896" s="3">
        <v>52</v>
      </c>
      <c r="F896" s="3" t="s">
        <v>5</v>
      </c>
      <c r="G896" s="4">
        <v>0</v>
      </c>
      <c r="H896" s="6">
        <f>G896*F902</f>
        <v>0</v>
      </c>
    </row>
    <row r="897" spans="2:8" ht="15.75">
      <c r="B897" s="155"/>
      <c r="C897" s="13"/>
      <c r="D897" s="13"/>
      <c r="E897" s="3">
        <v>54</v>
      </c>
      <c r="F897" s="3" t="s">
        <v>5</v>
      </c>
      <c r="G897" s="4">
        <v>0</v>
      </c>
      <c r="H897" s="6">
        <f>G897*F902</f>
        <v>0</v>
      </c>
    </row>
    <row r="898" spans="2:8">
      <c r="B898" s="155"/>
      <c r="C898" s="13"/>
      <c r="D898" s="13"/>
      <c r="E898" s="121" t="s">
        <v>6</v>
      </c>
      <c r="F898" s="138" t="s">
        <v>105</v>
      </c>
      <c r="G898" s="139"/>
      <c r="H898" s="140"/>
    </row>
    <row r="899" spans="2:8">
      <c r="B899" s="155"/>
      <c r="C899" s="13"/>
      <c r="D899" s="13"/>
      <c r="E899" s="122"/>
      <c r="F899" s="141"/>
      <c r="G899" s="142"/>
      <c r="H899" s="143"/>
    </row>
    <row r="900" spans="2:8">
      <c r="B900" s="155"/>
      <c r="C900" s="13"/>
      <c r="D900" s="13"/>
      <c r="E900" s="122"/>
      <c r="F900" s="141"/>
      <c r="G900" s="142"/>
      <c r="H900" s="143"/>
    </row>
    <row r="901" spans="2:8">
      <c r="B901" s="155"/>
      <c r="C901" s="13"/>
      <c r="D901" s="13"/>
      <c r="E901" s="123"/>
      <c r="F901" s="144"/>
      <c r="G901" s="145"/>
      <c r="H901" s="146"/>
    </row>
    <row r="902" spans="2:8">
      <c r="B902" s="155"/>
      <c r="C902" s="13"/>
      <c r="D902" s="13"/>
      <c r="E902" s="124" t="s">
        <v>7</v>
      </c>
      <c r="F902" s="150">
        <v>1165</v>
      </c>
      <c r="G902" s="150"/>
      <c r="H902" s="151"/>
    </row>
    <row r="903" spans="2:8">
      <c r="B903" s="155"/>
      <c r="C903" s="13"/>
      <c r="D903" s="13"/>
      <c r="E903" s="125"/>
      <c r="F903" s="152"/>
      <c r="G903" s="152"/>
      <c r="H903" s="153"/>
    </row>
    <row r="904" spans="2:8">
      <c r="B904" s="155"/>
      <c r="C904" s="13"/>
      <c r="D904" s="13"/>
      <c r="E904" s="33" t="s">
        <v>8</v>
      </c>
      <c r="F904" s="130" t="s">
        <v>9</v>
      </c>
      <c r="G904" s="131"/>
      <c r="H904" s="132"/>
    </row>
    <row r="905" spans="2:8" ht="18.75">
      <c r="B905" s="156"/>
      <c r="C905" s="14"/>
      <c r="D905" s="14"/>
      <c r="E905" s="24">
        <f>SUM(G891:G897)</f>
        <v>0</v>
      </c>
      <c r="F905" s="133">
        <f>E905*F902</f>
        <v>0</v>
      </c>
      <c r="G905" s="134"/>
      <c r="H905" s="134"/>
    </row>
    <row r="906" spans="2:8" ht="6.95" customHeight="1">
      <c r="B906" s="108"/>
      <c r="C906" s="109"/>
      <c r="D906" s="109"/>
      <c r="E906" s="109"/>
      <c r="F906" s="109"/>
      <c r="G906" s="109"/>
      <c r="H906" s="110"/>
    </row>
    <row r="907" spans="2:8" ht="21">
      <c r="B907" s="154">
        <v>44</v>
      </c>
      <c r="E907" s="7" t="s">
        <v>13</v>
      </c>
      <c r="F907" s="120" t="s">
        <v>17</v>
      </c>
      <c r="G907" s="120"/>
      <c r="H907" s="120"/>
    </row>
    <row r="908" spans="2:8" ht="15.75">
      <c r="B908" s="155"/>
      <c r="C908" s="13"/>
      <c r="D908" s="13"/>
      <c r="E908" s="7" t="s">
        <v>12</v>
      </c>
      <c r="F908" s="135" t="s">
        <v>112</v>
      </c>
      <c r="G908" s="135"/>
      <c r="H908" s="135"/>
    </row>
    <row r="909" spans="2:8" ht="15.75">
      <c r="B909" s="155"/>
      <c r="C909" s="13"/>
      <c r="D909" s="13"/>
      <c r="E909" s="1" t="s">
        <v>2</v>
      </c>
      <c r="F909" s="136" t="s">
        <v>111</v>
      </c>
      <c r="G909" s="136"/>
      <c r="H909" s="136"/>
    </row>
    <row r="910" spans="2:8" ht="15.75">
      <c r="B910" s="155"/>
      <c r="C910" s="13"/>
      <c r="D910" s="13"/>
      <c r="E910" s="2" t="s">
        <v>0</v>
      </c>
      <c r="F910" s="157" t="s">
        <v>113</v>
      </c>
      <c r="G910" s="157"/>
      <c r="H910" s="157"/>
    </row>
    <row r="911" spans="2:8" ht="15.75">
      <c r="B911" s="155"/>
      <c r="C911" s="13"/>
      <c r="D911" s="13"/>
      <c r="E911" s="20" t="s">
        <v>3</v>
      </c>
      <c r="F911" s="21" t="s">
        <v>4</v>
      </c>
      <c r="G911" s="21" t="s">
        <v>34</v>
      </c>
      <c r="H911" s="21" t="s">
        <v>20</v>
      </c>
    </row>
    <row r="912" spans="2:8" ht="15.75">
      <c r="B912" s="155"/>
      <c r="C912" s="13"/>
      <c r="D912" s="13"/>
      <c r="E912" s="3">
        <v>42</v>
      </c>
      <c r="F912" s="3" t="s">
        <v>5</v>
      </c>
      <c r="G912" s="4">
        <v>0</v>
      </c>
      <c r="H912" s="6">
        <f>G912*F923</f>
        <v>0</v>
      </c>
    </row>
    <row r="913" spans="2:8" ht="15.75">
      <c r="B913" s="155"/>
      <c r="C913" s="13"/>
      <c r="D913" s="13"/>
      <c r="E913" s="3">
        <v>44</v>
      </c>
      <c r="F913" s="3" t="s">
        <v>5</v>
      </c>
      <c r="G913" s="4">
        <v>0</v>
      </c>
      <c r="H913" s="6">
        <f>G913*F923</f>
        <v>0</v>
      </c>
    </row>
    <row r="914" spans="2:8" ht="15.75">
      <c r="B914" s="155"/>
      <c r="C914" s="13"/>
      <c r="D914" s="13"/>
      <c r="E914" s="3">
        <v>46</v>
      </c>
      <c r="F914" s="3" t="s">
        <v>5</v>
      </c>
      <c r="G914" s="4">
        <v>0</v>
      </c>
      <c r="H914" s="6">
        <f>G914*F923</f>
        <v>0</v>
      </c>
    </row>
    <row r="915" spans="2:8" ht="15.75">
      <c r="B915" s="155"/>
      <c r="C915" s="13"/>
      <c r="D915" s="13"/>
      <c r="E915" s="3">
        <v>48</v>
      </c>
      <c r="F915" s="3" t="s">
        <v>5</v>
      </c>
      <c r="G915" s="4">
        <v>0</v>
      </c>
      <c r="H915" s="6">
        <f>G915*F923</f>
        <v>0</v>
      </c>
    </row>
    <row r="916" spans="2:8" ht="15.75">
      <c r="B916" s="155"/>
      <c r="C916" s="13"/>
      <c r="D916" s="13"/>
      <c r="E916" s="3">
        <v>50</v>
      </c>
      <c r="F916" s="3" t="s">
        <v>5</v>
      </c>
      <c r="G916" s="4">
        <v>0</v>
      </c>
      <c r="H916" s="6">
        <f>G916*F923</f>
        <v>0</v>
      </c>
    </row>
    <row r="917" spans="2:8" ht="15.75">
      <c r="B917" s="155"/>
      <c r="C917" s="13"/>
      <c r="D917" s="13"/>
      <c r="E917" s="3">
        <v>52</v>
      </c>
      <c r="F917" s="3" t="s">
        <v>5</v>
      </c>
      <c r="G917" s="4">
        <v>0</v>
      </c>
      <c r="H917" s="6">
        <f>G917*F923</f>
        <v>0</v>
      </c>
    </row>
    <row r="918" spans="2:8" ht="15.75">
      <c r="B918" s="155"/>
      <c r="C918" s="13"/>
      <c r="D918" s="13"/>
      <c r="E918" s="3">
        <v>54</v>
      </c>
      <c r="F918" s="3" t="s">
        <v>5</v>
      </c>
      <c r="G918" s="4">
        <v>0</v>
      </c>
      <c r="H918" s="6">
        <f>G918*F923</f>
        <v>0</v>
      </c>
    </row>
    <row r="919" spans="2:8" ht="18" customHeight="1">
      <c r="B919" s="155"/>
      <c r="C919" s="13"/>
      <c r="D919" s="13"/>
      <c r="E919" s="121" t="s">
        <v>6</v>
      </c>
      <c r="F919" s="138" t="s">
        <v>114</v>
      </c>
      <c r="G919" s="139"/>
      <c r="H919" s="140"/>
    </row>
    <row r="920" spans="2:8">
      <c r="B920" s="155"/>
      <c r="C920" s="13"/>
      <c r="D920" s="13"/>
      <c r="E920" s="122"/>
      <c r="F920" s="141"/>
      <c r="G920" s="142"/>
      <c r="H920" s="143"/>
    </row>
    <row r="921" spans="2:8">
      <c r="B921" s="155"/>
      <c r="C921" s="13"/>
      <c r="D921" s="13"/>
      <c r="E921" s="122"/>
      <c r="F921" s="141"/>
      <c r="G921" s="142"/>
      <c r="H921" s="143"/>
    </row>
    <row r="922" spans="2:8">
      <c r="B922" s="155"/>
      <c r="C922" s="13"/>
      <c r="D922" s="13"/>
      <c r="E922" s="123"/>
      <c r="F922" s="144"/>
      <c r="G922" s="145"/>
      <c r="H922" s="146"/>
    </row>
    <row r="923" spans="2:8">
      <c r="B923" s="155"/>
      <c r="C923" s="13"/>
      <c r="D923" s="13"/>
      <c r="E923" s="124" t="s">
        <v>7</v>
      </c>
      <c r="F923" s="150">
        <v>1250</v>
      </c>
      <c r="G923" s="150"/>
      <c r="H923" s="151"/>
    </row>
    <row r="924" spans="2:8">
      <c r="B924" s="155"/>
      <c r="C924" s="13"/>
      <c r="D924" s="13"/>
      <c r="E924" s="125"/>
      <c r="F924" s="152"/>
      <c r="G924" s="152"/>
      <c r="H924" s="153"/>
    </row>
    <row r="925" spans="2:8">
      <c r="B925" s="155"/>
      <c r="C925" s="13"/>
      <c r="D925" s="13"/>
      <c r="E925" s="33" t="s">
        <v>8</v>
      </c>
      <c r="F925" s="130" t="s">
        <v>9</v>
      </c>
      <c r="G925" s="131"/>
      <c r="H925" s="132"/>
    </row>
    <row r="926" spans="2:8" ht="18.75">
      <c r="B926" s="156"/>
      <c r="C926" s="14"/>
      <c r="D926" s="14"/>
      <c r="E926" s="24">
        <f>SUM(G912:G918)</f>
        <v>0</v>
      </c>
      <c r="F926" s="133">
        <f>E926*F923</f>
        <v>0</v>
      </c>
      <c r="G926" s="134"/>
      <c r="H926" s="134"/>
    </row>
  </sheetData>
  <mergeCells count="549">
    <mergeCell ref="I587:J588"/>
    <mergeCell ref="E197:E198"/>
    <mergeCell ref="F197:H198"/>
    <mergeCell ref="F199:H199"/>
    <mergeCell ref="F200:H200"/>
    <mergeCell ref="B180:H180"/>
    <mergeCell ref="B181:B200"/>
    <mergeCell ref="F179:H179"/>
    <mergeCell ref="B159:H159"/>
    <mergeCell ref="B160:B179"/>
    <mergeCell ref="F181:H181"/>
    <mergeCell ref="F182:H182"/>
    <mergeCell ref="F183:H183"/>
    <mergeCell ref="F184:H184"/>
    <mergeCell ref="E193:E196"/>
    <mergeCell ref="F193:H196"/>
    <mergeCell ref="F160:H160"/>
    <mergeCell ref="F161:H161"/>
    <mergeCell ref="F162:H162"/>
    <mergeCell ref="F163:H163"/>
    <mergeCell ref="E172:E175"/>
    <mergeCell ref="F172:H175"/>
    <mergeCell ref="E176:E177"/>
    <mergeCell ref="F176:H177"/>
    <mergeCell ref="F720:H720"/>
    <mergeCell ref="F721:H721"/>
    <mergeCell ref="F758:H758"/>
    <mergeCell ref="B717:H717"/>
    <mergeCell ref="B718:B737"/>
    <mergeCell ref="F718:H718"/>
    <mergeCell ref="E730:E733"/>
    <mergeCell ref="E734:E735"/>
    <mergeCell ref="F734:H735"/>
    <mergeCell ref="F736:H736"/>
    <mergeCell ref="F737:H737"/>
    <mergeCell ref="B738:H738"/>
    <mergeCell ref="F730:H733"/>
    <mergeCell ref="F719:H719"/>
    <mergeCell ref="F742:H742"/>
    <mergeCell ref="F740:H740"/>
    <mergeCell ref="F751:H754"/>
    <mergeCell ref="B739:B758"/>
    <mergeCell ref="F739:H739"/>
    <mergeCell ref="E751:E754"/>
    <mergeCell ref="E755:E756"/>
    <mergeCell ref="F755:H756"/>
    <mergeCell ref="F757:H757"/>
    <mergeCell ref="B696:H696"/>
    <mergeCell ref="B697:B716"/>
    <mergeCell ref="F697:H697"/>
    <mergeCell ref="F698:H698"/>
    <mergeCell ref="F699:H699"/>
    <mergeCell ref="F700:H700"/>
    <mergeCell ref="E709:E712"/>
    <mergeCell ref="F709:H712"/>
    <mergeCell ref="E713:E714"/>
    <mergeCell ref="F713:H714"/>
    <mergeCell ref="F715:H715"/>
    <mergeCell ref="F716:H716"/>
    <mergeCell ref="B591:H591"/>
    <mergeCell ref="B592:B611"/>
    <mergeCell ref="F592:H592"/>
    <mergeCell ref="E604:E607"/>
    <mergeCell ref="E608:E609"/>
    <mergeCell ref="F608:H609"/>
    <mergeCell ref="F610:H610"/>
    <mergeCell ref="F611:H611"/>
    <mergeCell ref="B654:H654"/>
    <mergeCell ref="F593:H593"/>
    <mergeCell ref="F594:H594"/>
    <mergeCell ref="F595:H595"/>
    <mergeCell ref="F604:H607"/>
    <mergeCell ref="B612:H612"/>
    <mergeCell ref="B613:B632"/>
    <mergeCell ref="F613:H613"/>
    <mergeCell ref="E625:E628"/>
    <mergeCell ref="E629:E630"/>
    <mergeCell ref="F629:H630"/>
    <mergeCell ref="F631:H631"/>
    <mergeCell ref="F632:H632"/>
    <mergeCell ref="B633:H633"/>
    <mergeCell ref="F615:H615"/>
    <mergeCell ref="B634:B653"/>
    <mergeCell ref="B408:H408"/>
    <mergeCell ref="B489:H489"/>
    <mergeCell ref="F379:H382"/>
    <mergeCell ref="F367:H367"/>
    <mergeCell ref="F368:H368"/>
    <mergeCell ref="F369:H369"/>
    <mergeCell ref="F389:H389"/>
    <mergeCell ref="F388:H388"/>
    <mergeCell ref="F390:H390"/>
    <mergeCell ref="F400:H403"/>
    <mergeCell ref="B451:B470"/>
    <mergeCell ref="E463:E466"/>
    <mergeCell ref="E467:E468"/>
    <mergeCell ref="F467:H468"/>
    <mergeCell ref="F469:H469"/>
    <mergeCell ref="F470:H470"/>
    <mergeCell ref="F404:H405"/>
    <mergeCell ref="F406:H406"/>
    <mergeCell ref="F407:H407"/>
    <mergeCell ref="B472:B488"/>
    <mergeCell ref="E485:E486"/>
    <mergeCell ref="F485:H486"/>
    <mergeCell ref="F487:H487"/>
    <mergeCell ref="F488:H488"/>
    <mergeCell ref="B409:B428"/>
    <mergeCell ref="E421:E424"/>
    <mergeCell ref="E425:E426"/>
    <mergeCell ref="F425:H426"/>
    <mergeCell ref="F427:H427"/>
    <mergeCell ref="F428:H428"/>
    <mergeCell ref="B430:B449"/>
    <mergeCell ref="E442:E445"/>
    <mergeCell ref="E446:E447"/>
    <mergeCell ref="F446:H447"/>
    <mergeCell ref="F448:H448"/>
    <mergeCell ref="F449:H449"/>
    <mergeCell ref="F430:H430"/>
    <mergeCell ref="F431:H431"/>
    <mergeCell ref="F432:H432"/>
    <mergeCell ref="F442:H445"/>
    <mergeCell ref="F451:H451"/>
    <mergeCell ref="F454:H454"/>
    <mergeCell ref="F472:H472"/>
    <mergeCell ref="F452:H452"/>
    <mergeCell ref="F453:H453"/>
    <mergeCell ref="F463:H466"/>
    <mergeCell ref="F267:H267"/>
    <mergeCell ref="F266:H266"/>
    <mergeCell ref="F265:H265"/>
    <mergeCell ref="F268:H268"/>
    <mergeCell ref="F277:H277"/>
    <mergeCell ref="F284:H284"/>
    <mergeCell ref="F328:H328"/>
    <mergeCell ref="F346:H346"/>
    <mergeCell ref="C345:H345"/>
    <mergeCell ref="F343:H343"/>
    <mergeCell ref="F305:H305"/>
    <mergeCell ref="F304:H304"/>
    <mergeCell ref="F306:H306"/>
    <mergeCell ref="E400:E403"/>
    <mergeCell ref="E404:E405"/>
    <mergeCell ref="C324:H324"/>
    <mergeCell ref="F347:H347"/>
    <mergeCell ref="F348:H348"/>
    <mergeCell ref="F119:H119"/>
    <mergeCell ref="F120:H120"/>
    <mergeCell ref="F121:H121"/>
    <mergeCell ref="E113:E114"/>
    <mergeCell ref="F113:H114"/>
    <mergeCell ref="F115:H115"/>
    <mergeCell ref="F116:H116"/>
    <mergeCell ref="B117:H117"/>
    <mergeCell ref="B13:B32"/>
    <mergeCell ref="F13:H13"/>
    <mergeCell ref="E25:E28"/>
    <mergeCell ref="F57:H57"/>
    <mergeCell ref="F58:H58"/>
    <mergeCell ref="F67:H70"/>
    <mergeCell ref="F98:H98"/>
    <mergeCell ref="F99:H99"/>
    <mergeCell ref="F100:H100"/>
    <mergeCell ref="B2:C9"/>
    <mergeCell ref="B118:B137"/>
    <mergeCell ref="B202:B221"/>
    <mergeCell ref="E130:E133"/>
    <mergeCell ref="D202:D221"/>
    <mergeCell ref="E214:E217"/>
    <mergeCell ref="C201:H201"/>
    <mergeCell ref="E218:E219"/>
    <mergeCell ref="B283:B302"/>
    <mergeCell ref="B244:B263"/>
    <mergeCell ref="B139:B158"/>
    <mergeCell ref="B97:B116"/>
    <mergeCell ref="B76:B95"/>
    <mergeCell ref="B96:H96"/>
    <mergeCell ref="F14:H14"/>
    <mergeCell ref="F15:H15"/>
    <mergeCell ref="F16:H16"/>
    <mergeCell ref="F25:H28"/>
    <mergeCell ref="F56:H56"/>
    <mergeCell ref="D283:D302"/>
    <mergeCell ref="F285:H285"/>
    <mergeCell ref="F283:H283"/>
    <mergeCell ref="F280:H280"/>
    <mergeCell ref="F281:H281"/>
    <mergeCell ref="F134:H135"/>
    <mergeCell ref="F155:H156"/>
    <mergeCell ref="F157:H157"/>
    <mergeCell ref="F158:H158"/>
    <mergeCell ref="B265:B281"/>
    <mergeCell ref="F344:H344"/>
    <mergeCell ref="F322:H322"/>
    <mergeCell ref="F214:H217"/>
    <mergeCell ref="F218:H219"/>
    <mergeCell ref="C282:H282"/>
    <mergeCell ref="E278:E279"/>
    <mergeCell ref="F278:H279"/>
    <mergeCell ref="F286:H286"/>
    <mergeCell ref="E295:E298"/>
    <mergeCell ref="F295:H298"/>
    <mergeCell ref="E299:E300"/>
    <mergeCell ref="F299:H300"/>
    <mergeCell ref="F302:H302"/>
    <mergeCell ref="D118:D137"/>
    <mergeCell ref="F136:H136"/>
    <mergeCell ref="F137:H137"/>
    <mergeCell ref="E134:E135"/>
    <mergeCell ref="F130:H133"/>
    <mergeCell ref="F118:H118"/>
    <mergeCell ref="B223:B242"/>
    <mergeCell ref="F220:H220"/>
    <mergeCell ref="F221:H221"/>
    <mergeCell ref="F223:H223"/>
    <mergeCell ref="C138:H138"/>
    <mergeCell ref="E235:E238"/>
    <mergeCell ref="C222:H222"/>
    <mergeCell ref="F224:H224"/>
    <mergeCell ref="F225:H225"/>
    <mergeCell ref="F226:H226"/>
    <mergeCell ref="F202:H202"/>
    <mergeCell ref="F203:H203"/>
    <mergeCell ref="F204:H204"/>
    <mergeCell ref="F205:H205"/>
    <mergeCell ref="E151:E154"/>
    <mergeCell ref="F151:H154"/>
    <mergeCell ref="E155:E156"/>
    <mergeCell ref="F139:H139"/>
    <mergeCell ref="F141:H141"/>
    <mergeCell ref="F178:H178"/>
    <mergeCell ref="F140:H140"/>
    <mergeCell ref="F142:H142"/>
    <mergeCell ref="F235:H238"/>
    <mergeCell ref="B304:B323"/>
    <mergeCell ref="E316:E319"/>
    <mergeCell ref="E320:E321"/>
    <mergeCell ref="F320:H321"/>
    <mergeCell ref="F323:H323"/>
    <mergeCell ref="C303:H303"/>
    <mergeCell ref="F262:H262"/>
    <mergeCell ref="C243:H243"/>
    <mergeCell ref="E256:E259"/>
    <mergeCell ref="E260:E261"/>
    <mergeCell ref="F256:H259"/>
    <mergeCell ref="F260:H261"/>
    <mergeCell ref="C264:H264"/>
    <mergeCell ref="F301:H301"/>
    <mergeCell ref="E239:E240"/>
    <mergeCell ref="F241:H241"/>
    <mergeCell ref="F239:H240"/>
    <mergeCell ref="D244:D263"/>
    <mergeCell ref="F263:H263"/>
    <mergeCell ref="F242:H242"/>
    <mergeCell ref="F244:H244"/>
    <mergeCell ref="F245:H245"/>
    <mergeCell ref="F246:H246"/>
    <mergeCell ref="B325:B344"/>
    <mergeCell ref="E337:E340"/>
    <mergeCell ref="F337:H340"/>
    <mergeCell ref="E341:E342"/>
    <mergeCell ref="F341:H342"/>
    <mergeCell ref="F307:H307"/>
    <mergeCell ref="F316:H319"/>
    <mergeCell ref="F325:H325"/>
    <mergeCell ref="F326:H326"/>
    <mergeCell ref="F327:H327"/>
    <mergeCell ref="F247:H247"/>
    <mergeCell ref="B366:H366"/>
    <mergeCell ref="B387:H387"/>
    <mergeCell ref="F508:H508"/>
    <mergeCell ref="F509:H509"/>
    <mergeCell ref="B346:B365"/>
    <mergeCell ref="E358:E361"/>
    <mergeCell ref="E362:E363"/>
    <mergeCell ref="F362:H363"/>
    <mergeCell ref="F358:H361"/>
    <mergeCell ref="F409:H409"/>
    <mergeCell ref="F410:H410"/>
    <mergeCell ref="F411:H411"/>
    <mergeCell ref="F421:H424"/>
    <mergeCell ref="F412:H412"/>
    <mergeCell ref="F391:H391"/>
    <mergeCell ref="F370:H370"/>
    <mergeCell ref="F349:H349"/>
    <mergeCell ref="F364:H364"/>
    <mergeCell ref="F365:H365"/>
    <mergeCell ref="B367:B386"/>
    <mergeCell ref="E379:E382"/>
    <mergeCell ref="E383:E384"/>
    <mergeCell ref="F383:H384"/>
    <mergeCell ref="F385:H385"/>
    <mergeCell ref="F386:H386"/>
    <mergeCell ref="B388:B407"/>
    <mergeCell ref="B528:H528"/>
    <mergeCell ref="B529:B548"/>
    <mergeCell ref="F529:H529"/>
    <mergeCell ref="E541:E544"/>
    <mergeCell ref="E545:E546"/>
    <mergeCell ref="F545:H546"/>
    <mergeCell ref="F547:H547"/>
    <mergeCell ref="F548:H548"/>
    <mergeCell ref="F484:H484"/>
    <mergeCell ref="F473:H473"/>
    <mergeCell ref="F475:H475"/>
    <mergeCell ref="F474:H474"/>
    <mergeCell ref="F491:H491"/>
    <mergeCell ref="F492:H492"/>
    <mergeCell ref="F493:H493"/>
    <mergeCell ref="F502:H505"/>
    <mergeCell ref="F523:H523"/>
    <mergeCell ref="F512:H512"/>
    <mergeCell ref="F490:H490"/>
    <mergeCell ref="B510:H510"/>
    <mergeCell ref="B511:B527"/>
    <mergeCell ref="F511:H511"/>
    <mergeCell ref="B549:H549"/>
    <mergeCell ref="F530:H530"/>
    <mergeCell ref="F531:H531"/>
    <mergeCell ref="F532:H532"/>
    <mergeCell ref="F541:H544"/>
    <mergeCell ref="B550:B569"/>
    <mergeCell ref="F550:H550"/>
    <mergeCell ref="E562:E565"/>
    <mergeCell ref="E566:E567"/>
    <mergeCell ref="F566:H567"/>
    <mergeCell ref="F568:H568"/>
    <mergeCell ref="F569:H569"/>
    <mergeCell ref="B570:H570"/>
    <mergeCell ref="B571:B590"/>
    <mergeCell ref="F571:H571"/>
    <mergeCell ref="E583:E586"/>
    <mergeCell ref="E587:E588"/>
    <mergeCell ref="F587:H588"/>
    <mergeCell ref="F589:H589"/>
    <mergeCell ref="F590:H590"/>
    <mergeCell ref="F551:H551"/>
    <mergeCell ref="F552:H552"/>
    <mergeCell ref="F562:H565"/>
    <mergeCell ref="F553:H553"/>
    <mergeCell ref="F572:H572"/>
    <mergeCell ref="F573:H573"/>
    <mergeCell ref="F574:H574"/>
    <mergeCell ref="F583:H586"/>
    <mergeCell ref="E692:E693"/>
    <mergeCell ref="F692:H693"/>
    <mergeCell ref="F694:H694"/>
    <mergeCell ref="F695:H695"/>
    <mergeCell ref="F679:H679"/>
    <mergeCell ref="F688:H691"/>
    <mergeCell ref="B655:B674"/>
    <mergeCell ref="F655:H655"/>
    <mergeCell ref="E667:E670"/>
    <mergeCell ref="E671:E672"/>
    <mergeCell ref="F671:H672"/>
    <mergeCell ref="E524:E525"/>
    <mergeCell ref="F524:H525"/>
    <mergeCell ref="F526:H526"/>
    <mergeCell ref="F527:H527"/>
    <mergeCell ref="F513:H513"/>
    <mergeCell ref="F514:H514"/>
    <mergeCell ref="B490:B509"/>
    <mergeCell ref="E502:E505"/>
    <mergeCell ref="E506:E507"/>
    <mergeCell ref="F506:H507"/>
    <mergeCell ref="I616:J616"/>
    <mergeCell ref="F614:H614"/>
    <mergeCell ref="F616:H616"/>
    <mergeCell ref="F625:H628"/>
    <mergeCell ref="F635:H635"/>
    <mergeCell ref="F636:H636"/>
    <mergeCell ref="F637:H637"/>
    <mergeCell ref="F646:H649"/>
    <mergeCell ref="F678:H678"/>
    <mergeCell ref="F677:H677"/>
    <mergeCell ref="F673:H673"/>
    <mergeCell ref="F674:H674"/>
    <mergeCell ref="F657:H657"/>
    <mergeCell ref="F656:H656"/>
    <mergeCell ref="F658:H658"/>
    <mergeCell ref="F667:H670"/>
    <mergeCell ref="F634:H634"/>
    <mergeCell ref="F650:H651"/>
    <mergeCell ref="F652:H652"/>
    <mergeCell ref="F653:H653"/>
    <mergeCell ref="B675:H675"/>
    <mergeCell ref="B676:B695"/>
    <mergeCell ref="F676:H676"/>
    <mergeCell ref="E688:E691"/>
    <mergeCell ref="E646:E649"/>
    <mergeCell ref="E650:E651"/>
    <mergeCell ref="B780:H780"/>
    <mergeCell ref="B781:B800"/>
    <mergeCell ref="F781:H781"/>
    <mergeCell ref="E793:E796"/>
    <mergeCell ref="E797:E798"/>
    <mergeCell ref="F797:H798"/>
    <mergeCell ref="F799:H799"/>
    <mergeCell ref="F800:H800"/>
    <mergeCell ref="B759:H759"/>
    <mergeCell ref="B760:B779"/>
    <mergeCell ref="F760:H760"/>
    <mergeCell ref="F761:H761"/>
    <mergeCell ref="F762:H762"/>
    <mergeCell ref="F763:H763"/>
    <mergeCell ref="E772:E775"/>
    <mergeCell ref="F772:H775"/>
    <mergeCell ref="E776:E777"/>
    <mergeCell ref="F776:H777"/>
    <mergeCell ref="F778:H778"/>
    <mergeCell ref="F779:H779"/>
    <mergeCell ref="F741:H741"/>
    <mergeCell ref="F783:H783"/>
    <mergeCell ref="B843:H843"/>
    <mergeCell ref="B822:H822"/>
    <mergeCell ref="B823:B842"/>
    <mergeCell ref="F823:H823"/>
    <mergeCell ref="F824:H824"/>
    <mergeCell ref="F825:H825"/>
    <mergeCell ref="E835:E838"/>
    <mergeCell ref="F835:H838"/>
    <mergeCell ref="E839:E840"/>
    <mergeCell ref="F839:H840"/>
    <mergeCell ref="F841:H841"/>
    <mergeCell ref="F842:H842"/>
    <mergeCell ref="F865:H865"/>
    <mergeCell ref="E877:E880"/>
    <mergeCell ref="E881:E882"/>
    <mergeCell ref="F881:H882"/>
    <mergeCell ref="F883:H883"/>
    <mergeCell ref="F884:H884"/>
    <mergeCell ref="F877:H880"/>
    <mergeCell ref="F845:H845"/>
    <mergeCell ref="F846:H846"/>
    <mergeCell ref="F847:H847"/>
    <mergeCell ref="F856:H859"/>
    <mergeCell ref="F867:H867"/>
    <mergeCell ref="F866:H866"/>
    <mergeCell ref="F868:H868"/>
    <mergeCell ref="F820:H820"/>
    <mergeCell ref="F821:H821"/>
    <mergeCell ref="F814:H817"/>
    <mergeCell ref="B885:H885"/>
    <mergeCell ref="B886:B905"/>
    <mergeCell ref="F886:H886"/>
    <mergeCell ref="E898:E901"/>
    <mergeCell ref="E902:E903"/>
    <mergeCell ref="F902:H903"/>
    <mergeCell ref="F904:H904"/>
    <mergeCell ref="F905:H905"/>
    <mergeCell ref="F898:H901"/>
    <mergeCell ref="F888:H888"/>
    <mergeCell ref="F887:H887"/>
    <mergeCell ref="F889:H889"/>
    <mergeCell ref="B844:B863"/>
    <mergeCell ref="F844:H844"/>
    <mergeCell ref="E856:E859"/>
    <mergeCell ref="E860:E861"/>
    <mergeCell ref="F860:H861"/>
    <mergeCell ref="F862:H862"/>
    <mergeCell ref="F863:H863"/>
    <mergeCell ref="B864:H864"/>
    <mergeCell ref="B865:B884"/>
    <mergeCell ref="B33:H33"/>
    <mergeCell ref="F909:H909"/>
    <mergeCell ref="F908:H908"/>
    <mergeCell ref="F910:H910"/>
    <mergeCell ref="F919:H922"/>
    <mergeCell ref="B906:H906"/>
    <mergeCell ref="B907:B926"/>
    <mergeCell ref="F907:H907"/>
    <mergeCell ref="E919:E922"/>
    <mergeCell ref="E923:E924"/>
    <mergeCell ref="F923:H924"/>
    <mergeCell ref="F925:H925"/>
    <mergeCell ref="F926:H926"/>
    <mergeCell ref="F782:H782"/>
    <mergeCell ref="F793:H796"/>
    <mergeCell ref="F804:H804"/>
    <mergeCell ref="F803:H803"/>
    <mergeCell ref="F805:H805"/>
    <mergeCell ref="B801:H801"/>
    <mergeCell ref="B802:B821"/>
    <mergeCell ref="F802:H802"/>
    <mergeCell ref="E814:E817"/>
    <mergeCell ref="E818:E819"/>
    <mergeCell ref="F818:H819"/>
    <mergeCell ref="E71:E72"/>
    <mergeCell ref="F71:H72"/>
    <mergeCell ref="F73:H73"/>
    <mergeCell ref="F74:H74"/>
    <mergeCell ref="F34:H34"/>
    <mergeCell ref="F35:H35"/>
    <mergeCell ref="F36:H36"/>
    <mergeCell ref="F37:H37"/>
    <mergeCell ref="E46:E49"/>
    <mergeCell ref="F46:H49"/>
    <mergeCell ref="E50:E51"/>
    <mergeCell ref="F50:H51"/>
    <mergeCell ref="F52:H52"/>
    <mergeCell ref="F53:H53"/>
    <mergeCell ref="B11:H11"/>
    <mergeCell ref="B34:B53"/>
    <mergeCell ref="B75:H75"/>
    <mergeCell ref="F109:H112"/>
    <mergeCell ref="F76:H76"/>
    <mergeCell ref="E88:E91"/>
    <mergeCell ref="E92:E93"/>
    <mergeCell ref="F92:H93"/>
    <mergeCell ref="F94:H94"/>
    <mergeCell ref="F95:H95"/>
    <mergeCell ref="F77:H77"/>
    <mergeCell ref="F78:H78"/>
    <mergeCell ref="F79:H79"/>
    <mergeCell ref="F88:H91"/>
    <mergeCell ref="F97:H97"/>
    <mergeCell ref="E109:E112"/>
    <mergeCell ref="E29:E30"/>
    <mergeCell ref="F29:H30"/>
    <mergeCell ref="F31:H31"/>
    <mergeCell ref="F32:H32"/>
    <mergeCell ref="B54:H54"/>
    <mergeCell ref="B55:B74"/>
    <mergeCell ref="F55:H55"/>
    <mergeCell ref="E67:E70"/>
    <mergeCell ref="D2:F2"/>
    <mergeCell ref="D3:F3"/>
    <mergeCell ref="D4:F4"/>
    <mergeCell ref="D5:F5"/>
    <mergeCell ref="D6:F6"/>
    <mergeCell ref="D7:F7"/>
    <mergeCell ref="D8:F8"/>
    <mergeCell ref="D9:F9"/>
    <mergeCell ref="G7:H7"/>
    <mergeCell ref="G4:H4"/>
    <mergeCell ref="G3:H3"/>
    <mergeCell ref="G5:H5"/>
    <mergeCell ref="G6:H6"/>
    <mergeCell ref="K18:K20"/>
    <mergeCell ref="L18:L20"/>
    <mergeCell ref="J18:J20"/>
    <mergeCell ref="J4:L4"/>
    <mergeCell ref="J5:L5"/>
    <mergeCell ref="J7:L7"/>
    <mergeCell ref="J6:L6"/>
    <mergeCell ref="J13:L13"/>
    <mergeCell ref="J14:L15"/>
    <mergeCell ref="J16:L16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2019-01-29T13:02:15Z</dcterms:modified>
</cp:coreProperties>
</file>