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67" i="1"/>
  <c r="B53"/>
  <c r="B38"/>
  <c r="B23"/>
  <c r="E54"/>
  <c r="E40"/>
  <c r="E25"/>
  <c r="E10"/>
  <c r="F69"/>
  <c r="G69"/>
  <c r="G59"/>
  <c r="G58"/>
  <c r="G57"/>
  <c r="G56"/>
  <c r="G45"/>
  <c r="G44"/>
  <c r="G43"/>
  <c r="G42"/>
  <c r="G39"/>
  <c r="G38"/>
  <c r="G37"/>
  <c r="G36"/>
  <c r="G35"/>
  <c r="G34"/>
  <c r="G33"/>
  <c r="G32"/>
  <c r="G31"/>
  <c r="G30"/>
  <c r="G29"/>
  <c r="G28"/>
  <c r="G27"/>
  <c r="G24"/>
  <c r="G23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<sst xmlns="http://schemas.openxmlformats.org/spreadsheetml/2006/main" count="56" uniqueCount="38">
  <si>
    <t>*Фиксированная цена</t>
  </si>
  <si>
    <t>– скидки не распространяются.</t>
  </si>
  <si>
    <t>30.10.18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</si>
  <si>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</si>
  <si>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</si>
  <si>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</si>
  <si>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</si>
  <si>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</si>
  <si>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</si>
  <si>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Мода</t>
  </si>
  <si>
    <t>Primaverina(Примаверина)</t>
  </si>
  <si>
    <t>Enigma</t>
  </si>
  <si>
    <t>бюстгальтер бралетт жен. PN-4181</t>
  </si>
  <si>
    <t>85% полиамид 15% эластан(в уп.-1шт.)</t>
  </si>
  <si>
    <t>70, B, сливовое вино</t>
  </si>
  <si>
    <t>70, C, сливовое вино</t>
  </si>
  <si>
    <t>70, D, сливовое вино</t>
  </si>
  <si>
    <t>75, A, сливовое вино</t>
  </si>
  <si>
    <t>75, B, сливовое вино</t>
  </si>
  <si>
    <t>75, C, сливовое вино</t>
  </si>
  <si>
    <t>75, D, сливовое вино</t>
  </si>
  <si>
    <t>80, A, сливовое вино</t>
  </si>
  <si>
    <t>80, B, сливовое вино</t>
  </si>
  <si>
    <t>80, C, сливовое вино</t>
  </si>
  <si>
    <t>80, D, сливовое вино</t>
  </si>
  <si>
    <t>85, B, сливовое вино</t>
  </si>
  <si>
    <t>85, C, сливовое вино</t>
  </si>
  <si>
    <t>бюстгальтер пуш-ап жен. PN-4182</t>
  </si>
  <si>
    <t>трусы бразилианы жен. PN-5181</t>
  </si>
  <si>
    <t>80% полиамид, 15% эластан, 5% хлопок(в уп.-1шт.)</t>
  </si>
  <si>
    <t>36, сливовое вино</t>
  </si>
  <si>
    <t>38, сливовое вино</t>
  </si>
  <si>
    <t>40, сливовое вино</t>
  </si>
  <si>
    <t>42, сливовое вино</t>
  </si>
  <si>
    <t>трусы слип жен. PN-5182</t>
  </si>
  <si>
    <t>44, сливовое вино</t>
  </si>
  <si>
    <t>-</t>
  </si>
  <si>
    <t>ИТОГО: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</si>
</sst>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8" fillId="6" borderId="0" xfId="1" applyFill="1" applyAlignment="1" applyProtection="1">
      <alignment horizontal="left" wrapText="1" indent="9"/>
    </xf>
    <xf numFmtId="0" fontId="8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2</xdr:col>
      <xdr:colOff>0</xdr:colOff>
      <xdr:row>37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0</xdr:colOff>
      <xdr:row>52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2</xdr:col>
      <xdr:colOff>0</xdr:colOff>
      <xdr:row>66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69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0" t="s">
        <v>1</v>
      </c>
      <c r="G4" s="20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1" t="s">
        <v>9</v>
      </c>
      <c r="C7" s="21"/>
      <c r="D7" s="21"/>
      <c r="E7" s="21"/>
      <c r="F7" s="5"/>
      <c r="G7" s="5"/>
    </row>
    <row r="8" spans="2:7" ht="11.1" customHeight="1" outlineLevel="1">
      <c r="B8" s="22" t="s">
        <v>10</v>
      </c>
      <c r="C8" s="22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3" t="s">
        <v>12</v>
      </c>
      <c r="C10" s="23"/>
      <c r="D10" s="8"/>
      <c r="E10" s="26" t="str">
        <f>HYPERLINK("https://www.galantholding.com/catalog/259/177672/","подробнее...")</f>
        <v>подробнее...</v>
      </c>
      <c r="F10" s="24"/>
      <c r="G10" s="24"/>
    </row>
    <row r="11" spans="2:7" ht="11.1" customHeight="1" outlineLevel="3">
      <c r="B11" s="25" t="s">
        <v>13</v>
      </c>
      <c r="C11" s="25"/>
      <c r="D11" s="25"/>
      <c r="E11" s="25"/>
      <c r="F11" s="9"/>
      <c r="G11" s="9"/>
    </row>
    <row r="12" spans="2:7" ht="12.95" customHeight="1" outlineLevel="3">
      <c r="C12" s="10" t="s">
        <v>14</v>
      </c>
      <c r="D12" s="11">
        <v>4680043454563</v>
      </c>
      <c r="E12" s="12">
        <v>945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4680043454570</v>
      </c>
      <c r="E13" s="12">
        <v>945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4680043454587</v>
      </c>
      <c r="E14" s="12">
        <v>945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4680043454594</v>
      </c>
      <c r="E15" s="12">
        <v>945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4680043454600</v>
      </c>
      <c r="E16" s="12">
        <v>945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4680043454617</v>
      </c>
      <c r="E17" s="12">
        <v>945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4680043454624</v>
      </c>
      <c r="E18" s="12">
        <v>945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4680043454631</v>
      </c>
      <c r="E19" s="12">
        <v>945</v>
      </c>
      <c r="F19" s="13"/>
      <c r="G19" s="14">
        <f>F19*E19</f>
        <v>0</v>
      </c>
    </row>
    <row r="20" spans="2:7" ht="12.95" customHeight="1" outlineLevel="3">
      <c r="C20" s="10" t="s">
        <v>22</v>
      </c>
      <c r="D20" s="11">
        <v>4680043454648</v>
      </c>
      <c r="E20" s="12">
        <v>945</v>
      </c>
      <c r="F20" s="13"/>
      <c r="G20" s="14">
        <f>F20*E20</f>
        <v>0</v>
      </c>
    </row>
    <row r="21" spans="2:7" ht="12.95" customHeight="1" outlineLevel="3">
      <c r="C21" s="10" t="s">
        <v>23</v>
      </c>
      <c r="D21" s="11">
        <v>4680043454655</v>
      </c>
      <c r="E21" s="12">
        <v>945</v>
      </c>
      <c r="F21" s="13"/>
      <c r="G21" s="14">
        <f>F21*E21</f>
        <v>0</v>
      </c>
    </row>
    <row r="22" spans="2:7" ht="12.95" customHeight="1" outlineLevel="3">
      <c r="C22" s="10" t="s">
        <v>24</v>
      </c>
      <c r="D22" s="11">
        <v>4680043454662</v>
      </c>
      <c r="E22" s="12">
        <v>945</v>
      </c>
      <c r="F22" s="13"/>
      <c r="G22" s="14">
        <f>F22*E22</f>
        <v>0</v>
      </c>
    </row>
    <row r="23" spans="2:7" ht="12.95" customHeight="1" outlineLevel="3">
      <c r="B23" s="27" t="str">
        <f>HYPERLINK("http://galantphoto.ru/pictures_for_form/Primaverina/corset/PN-4181.jpg","увеличить")</f>
        <v>увеличить</v>
      </c>
      <c r="C23" s="10" t="s">
        <v>25</v>
      </c>
      <c r="D23" s="11">
        <v>4680043454679</v>
      </c>
      <c r="E23" s="12">
        <v>945</v>
      </c>
      <c r="F23" s="13"/>
      <c r="G23" s="14">
        <f>F23*E23</f>
        <v>0</v>
      </c>
    </row>
    <row r="24" spans="2:7" ht="12.95" customHeight="1" outlineLevel="3">
      <c r="C24" s="10" t="s">
        <v>26</v>
      </c>
      <c r="D24" s="11">
        <v>4680043454686</v>
      </c>
      <c r="E24" s="12">
        <v>945</v>
      </c>
      <c r="F24" s="13"/>
      <c r="G24" s="14">
        <f>F24*E24</f>
        <v>0</v>
      </c>
    </row>
    <row r="25" spans="2:7" ht="11.1" customHeight="1" outlineLevel="3">
      <c r="B25" s="23" t="s">
        <v>27</v>
      </c>
      <c r="C25" s="23"/>
      <c r="D25" s="8"/>
      <c r="E25" s="26" t="str">
        <f>HYPERLINK("https://www.galantholding.com/catalog/292/177674/","подробнее...")</f>
        <v>подробнее...</v>
      </c>
      <c r="F25" s="24"/>
      <c r="G25" s="24"/>
    </row>
    <row r="26" spans="2:7" ht="11.1" customHeight="1" outlineLevel="3">
      <c r="B26" s="25" t="s">
        <v>13</v>
      </c>
      <c r="C26" s="25"/>
      <c r="D26" s="25"/>
      <c r="E26" s="25"/>
      <c r="F26" s="9"/>
      <c r="G26" s="9"/>
    </row>
    <row r="27" spans="2:7" ht="12.95" customHeight="1" outlineLevel="3">
      <c r="C27" s="10" t="s">
        <v>14</v>
      </c>
      <c r="D27" s="11">
        <v>4680043454693</v>
      </c>
      <c r="E27" s="12">
        <v>965</v>
      </c>
      <c r="F27" s="13"/>
      <c r="G27" s="14">
        <f>F27*E27</f>
        <v>0</v>
      </c>
    </row>
    <row r="28" spans="2:7" ht="12.95" customHeight="1" outlineLevel="3">
      <c r="C28" s="10" t="s">
        <v>15</v>
      </c>
      <c r="D28" s="11">
        <v>4680043454709</v>
      </c>
      <c r="E28" s="12">
        <v>965</v>
      </c>
      <c r="F28" s="13"/>
      <c r="G28" s="14">
        <f>F28*E28</f>
        <v>0</v>
      </c>
    </row>
    <row r="29" spans="2:7" ht="12.95" customHeight="1" outlineLevel="3">
      <c r="C29" s="10" t="s">
        <v>16</v>
      </c>
      <c r="D29" s="11">
        <v>4680043454716</v>
      </c>
      <c r="E29" s="12">
        <v>965</v>
      </c>
      <c r="F29" s="13"/>
      <c r="G29" s="14">
        <f>F29*E29</f>
        <v>0</v>
      </c>
    </row>
    <row r="30" spans="2:7" ht="12.95" customHeight="1" outlineLevel="3">
      <c r="C30" s="10" t="s">
        <v>17</v>
      </c>
      <c r="D30" s="11">
        <v>4680043454723</v>
      </c>
      <c r="E30" s="12">
        <v>965</v>
      </c>
      <c r="F30" s="13"/>
      <c r="G30" s="14">
        <f>F30*E30</f>
        <v>0</v>
      </c>
    </row>
    <row r="31" spans="2:7" ht="12.95" customHeight="1" outlineLevel="3">
      <c r="C31" s="10" t="s">
        <v>18</v>
      </c>
      <c r="D31" s="11">
        <v>4680043454730</v>
      </c>
      <c r="E31" s="12">
        <v>965</v>
      </c>
      <c r="F31" s="13"/>
      <c r="G31" s="14">
        <f>F31*E31</f>
        <v>0</v>
      </c>
    </row>
    <row r="32" spans="2:7" ht="12.95" customHeight="1" outlineLevel="3">
      <c r="C32" s="10" t="s">
        <v>19</v>
      </c>
      <c r="D32" s="11">
        <v>4680043454747</v>
      </c>
      <c r="E32" s="12">
        <v>965</v>
      </c>
      <c r="F32" s="13"/>
      <c r="G32" s="14">
        <f>F32*E32</f>
        <v>0</v>
      </c>
    </row>
    <row r="33" spans="2:7" ht="12.95" customHeight="1" outlineLevel="3">
      <c r="C33" s="10" t="s">
        <v>20</v>
      </c>
      <c r="D33" s="11">
        <v>4680043454754</v>
      </c>
      <c r="E33" s="12">
        <v>965</v>
      </c>
      <c r="F33" s="13"/>
      <c r="G33" s="14">
        <f>F33*E33</f>
        <v>0</v>
      </c>
    </row>
    <row r="34" spans="2:7" ht="12.95" customHeight="1" outlineLevel="3">
      <c r="C34" s="10" t="s">
        <v>21</v>
      </c>
      <c r="D34" s="11">
        <v>4680043454761</v>
      </c>
      <c r="E34" s="12">
        <v>965</v>
      </c>
      <c r="F34" s="13"/>
      <c r="G34" s="14">
        <f>F34*E34</f>
        <v>0</v>
      </c>
    </row>
    <row r="35" spans="2:7" ht="12.95" customHeight="1" outlineLevel="3">
      <c r="C35" s="10" t="s">
        <v>22</v>
      </c>
      <c r="D35" s="11">
        <v>4680043454778</v>
      </c>
      <c r="E35" s="12">
        <v>965</v>
      </c>
      <c r="F35" s="13"/>
      <c r="G35" s="14">
        <f>F35*E35</f>
        <v>0</v>
      </c>
    </row>
    <row r="36" spans="2:7" ht="12.95" customHeight="1" outlineLevel="3">
      <c r="C36" s="10" t="s">
        <v>23</v>
      </c>
      <c r="D36" s="11">
        <v>4680043454785</v>
      </c>
      <c r="E36" s="12">
        <v>965</v>
      </c>
      <c r="F36" s="13"/>
      <c r="G36" s="14">
        <f>F36*E36</f>
        <v>0</v>
      </c>
    </row>
    <row r="37" spans="2:7" ht="12.95" customHeight="1" outlineLevel="3">
      <c r="C37" s="10" t="s">
        <v>24</v>
      </c>
      <c r="D37" s="11">
        <v>4680043454792</v>
      </c>
      <c r="E37" s="12">
        <v>965</v>
      </c>
      <c r="F37" s="13"/>
      <c r="G37" s="14">
        <f>F37*E37</f>
        <v>0</v>
      </c>
    </row>
    <row r="38" spans="2:7" ht="12.95" customHeight="1" outlineLevel="3">
      <c r="B38" s="27" t="str">
        <f>HYPERLINK("http://galantphoto.ru/pictures_for_form/Primaverina/corset/PN-4182.jpg","увеличить")</f>
        <v>увеличить</v>
      </c>
      <c r="C38" s="10" t="s">
        <v>25</v>
      </c>
      <c r="D38" s="11">
        <v>4680043454808</v>
      </c>
      <c r="E38" s="12">
        <v>965</v>
      </c>
      <c r="F38" s="13"/>
      <c r="G38" s="14">
        <f>F38*E38</f>
        <v>0</v>
      </c>
    </row>
    <row r="39" spans="2:7" ht="12.95" customHeight="1" outlineLevel="3">
      <c r="C39" s="10" t="s">
        <v>26</v>
      </c>
      <c r="D39" s="11">
        <v>4680043454815</v>
      </c>
      <c r="E39" s="12">
        <v>965</v>
      </c>
      <c r="F39" s="13"/>
      <c r="G39" s="14">
        <f>F39*E39</f>
        <v>0</v>
      </c>
    </row>
    <row r="40" spans="2:7" ht="11.1" customHeight="1" outlineLevel="3">
      <c r="B40" s="23" t="s">
        <v>28</v>
      </c>
      <c r="C40" s="23"/>
      <c r="D40" s="8"/>
      <c r="E40" s="26" t="str">
        <f>HYPERLINK("https://www.galantholding.com/catalog/303/177676/","подробнее...")</f>
        <v>подробнее...</v>
      </c>
      <c r="F40" s="24"/>
      <c r="G40" s="24"/>
    </row>
    <row r="41" spans="2:7" ht="11.1" customHeight="1" outlineLevel="3">
      <c r="B41" s="25" t="s">
        <v>29</v>
      </c>
      <c r="C41" s="25"/>
      <c r="D41" s="25"/>
      <c r="E41" s="25"/>
      <c r="F41" s="9"/>
      <c r="G41" s="9"/>
    </row>
    <row r="42" spans="2:7" ht="12.95" customHeight="1" outlineLevel="3">
      <c r="C42" s="10" t="s">
        <v>30</v>
      </c>
      <c r="D42" s="11">
        <v>4680043454822</v>
      </c>
      <c r="E42" s="12">
        <v>445</v>
      </c>
      <c r="F42" s="13"/>
      <c r="G42" s="14">
        <f>F42*E42</f>
        <v>0</v>
      </c>
    </row>
    <row r="43" spans="2:7" ht="12.95" customHeight="1" outlineLevel="3">
      <c r="C43" s="10" t="s">
        <v>31</v>
      </c>
      <c r="D43" s="11">
        <v>4680043454839</v>
      </c>
      <c r="E43" s="12">
        <v>445</v>
      </c>
      <c r="F43" s="13"/>
      <c r="G43" s="14">
        <f>F43*E43</f>
        <v>0</v>
      </c>
    </row>
    <row r="44" spans="2:7" ht="12.95" customHeight="1" outlineLevel="3">
      <c r="C44" s="10" t="s">
        <v>32</v>
      </c>
      <c r="D44" s="11">
        <v>4680043454846</v>
      </c>
      <c r="E44" s="12">
        <v>445</v>
      </c>
      <c r="F44" s="13"/>
      <c r="G44" s="14">
        <f>F44*E44</f>
        <v>0</v>
      </c>
    </row>
    <row r="45" spans="2:7" ht="12.95" customHeight="1" outlineLevel="3">
      <c r="C45" s="10" t="s">
        <v>33</v>
      </c>
      <c r="D45" s="11">
        <v>4680043454853</v>
      </c>
      <c r="E45" s="12">
        <v>445</v>
      </c>
      <c r="F45" s="13"/>
      <c r="G45" s="14">
        <f>F45*E45</f>
        <v>0</v>
      </c>
    </row>
    <row r="46" spans="2:7" ht="12.95" customHeight="1" outlineLevel="3">
      <c r="C46" s="10"/>
      <c r="D46" s="10"/>
      <c r="E46" s="15"/>
      <c r="F46" s="13"/>
      <c r="G46" s="14"/>
    </row>
    <row r="47" spans="2:7" ht="12.95" customHeight="1" outlineLevel="3">
      <c r="C47" s="10"/>
      <c r="D47" s="10"/>
      <c r="E47" s="15"/>
      <c r="F47" s="13"/>
      <c r="G47" s="14"/>
    </row>
    <row r="48" spans="2:7" ht="12.95" customHeight="1" outlineLevel="3">
      <c r="C48" s="10"/>
      <c r="D48" s="10"/>
      <c r="E48" s="15"/>
      <c r="F48" s="13"/>
      <c r="G48" s="14"/>
    </row>
    <row r="49" spans="2:7" ht="12.95" customHeight="1" outlineLevel="3">
      <c r="C49" s="10"/>
      <c r="D49" s="10"/>
      <c r="E49" s="15"/>
      <c r="F49" s="13"/>
      <c r="G49" s="14"/>
    </row>
    <row r="50" spans="2:7" ht="12.95" customHeight="1" outlineLevel="3">
      <c r="C50" s="10"/>
      <c r="D50" s="10"/>
      <c r="E50" s="15"/>
      <c r="F50" s="13"/>
      <c r="G50" s="14"/>
    </row>
    <row r="51" spans="2:7" ht="12.95" customHeight="1" outlineLevel="3">
      <c r="C51" s="10"/>
      <c r="D51" s="10"/>
      <c r="E51" s="15"/>
      <c r="F51" s="13"/>
      <c r="G51" s="14"/>
    </row>
    <row r="52" spans="2:7" ht="12.95" customHeight="1" outlineLevel="3">
      <c r="C52" s="10"/>
      <c r="D52" s="10"/>
      <c r="E52" s="15"/>
      <c r="F52" s="13"/>
      <c r="G52" s="14"/>
    </row>
    <row r="53" spans="2:7" ht="12.95" customHeight="1" outlineLevel="3">
      <c r="B53" s="27" t="str">
        <f>HYPERLINK("http://galantphoto.ru/pictures_for_form/Primaverina/corset/PN-5181.jpg","увеличить")</f>
        <v>увеличить</v>
      </c>
      <c r="C53" s="10"/>
      <c r="D53" s="10"/>
      <c r="E53" s="15"/>
      <c r="F53" s="13"/>
      <c r="G53" s="14"/>
    </row>
    <row r="54" spans="2:7" ht="11.1" customHeight="1" outlineLevel="3">
      <c r="B54" s="23" t="s">
        <v>34</v>
      </c>
      <c r="C54" s="23"/>
      <c r="D54" s="8"/>
      <c r="E54" s="26" t="str">
        <f>HYPERLINK("https://www.galantholding.com/catalog/307/177679/","подробнее...")</f>
        <v>подробнее...</v>
      </c>
      <c r="F54" s="24"/>
      <c r="G54" s="24"/>
    </row>
    <row r="55" spans="2:7" ht="11.1" customHeight="1" outlineLevel="3">
      <c r="B55" s="25" t="s">
        <v>29</v>
      </c>
      <c r="C55" s="25"/>
      <c r="D55" s="25"/>
      <c r="E55" s="25"/>
      <c r="F55" s="9"/>
      <c r="G55" s="9"/>
    </row>
    <row r="56" spans="2:7" ht="12.95" customHeight="1" outlineLevel="3">
      <c r="C56" s="10" t="s">
        <v>31</v>
      </c>
      <c r="D56" s="11">
        <v>4680043454860</v>
      </c>
      <c r="E56" s="12">
        <v>485</v>
      </c>
      <c r="F56" s="13"/>
      <c r="G56" s="14">
        <f>F56*E56</f>
        <v>0</v>
      </c>
    </row>
    <row r="57" spans="2:7" ht="12.95" customHeight="1" outlineLevel="3">
      <c r="C57" s="10" t="s">
        <v>32</v>
      </c>
      <c r="D57" s="11">
        <v>4680043454877</v>
      </c>
      <c r="E57" s="12">
        <v>485</v>
      </c>
      <c r="F57" s="13"/>
      <c r="G57" s="14">
        <f>F57*E57</f>
        <v>0</v>
      </c>
    </row>
    <row r="58" spans="2:7" ht="12.95" customHeight="1" outlineLevel="3">
      <c r="C58" s="10" t="s">
        <v>33</v>
      </c>
      <c r="D58" s="11">
        <v>4680043454884</v>
      </c>
      <c r="E58" s="12">
        <v>485</v>
      </c>
      <c r="F58" s="13"/>
      <c r="G58" s="14">
        <f>F58*E58</f>
        <v>0</v>
      </c>
    </row>
    <row r="59" spans="2:7" ht="12.95" customHeight="1" outlineLevel="3">
      <c r="C59" s="10" t="s">
        <v>35</v>
      </c>
      <c r="D59" s="11">
        <v>4680043454891</v>
      </c>
      <c r="E59" s="12">
        <v>485</v>
      </c>
      <c r="F59" s="13"/>
      <c r="G59" s="14">
        <f>F59*E59</f>
        <v>0</v>
      </c>
    </row>
    <row r="60" spans="2:7" ht="12.95" customHeight="1" outlineLevel="3">
      <c r="C60" s="10"/>
      <c r="D60" s="10"/>
      <c r="E60" s="15"/>
      <c r="F60" s="13"/>
      <c r="G60" s="14"/>
    </row>
    <row r="61" spans="2:7" ht="12.95" customHeight="1" outlineLevel="3">
      <c r="C61" s="10"/>
      <c r="D61" s="10"/>
      <c r="E61" s="15"/>
      <c r="F61" s="13"/>
      <c r="G61" s="14"/>
    </row>
    <row r="62" spans="2:7" ht="12.95" customHeight="1" outlineLevel="3">
      <c r="C62" s="10"/>
      <c r="D62" s="10"/>
      <c r="E62" s="15"/>
      <c r="F62" s="13"/>
      <c r="G62" s="14"/>
    </row>
    <row r="63" spans="2:7" ht="12.95" customHeight="1" outlineLevel="3">
      <c r="C63" s="10"/>
      <c r="D63" s="10"/>
      <c r="E63" s="15"/>
      <c r="F63" s="13"/>
      <c r="G63" s="14"/>
    </row>
    <row r="64" spans="2:7" ht="12.95" customHeight="1" outlineLevel="3">
      <c r="C64" s="10"/>
      <c r="D64" s="10"/>
      <c r="E64" s="15"/>
      <c r="F64" s="13"/>
      <c r="G64" s="14"/>
    </row>
    <row r="65" spans="1:7" ht="12.95" customHeight="1" outlineLevel="3">
      <c r="C65" s="10"/>
      <c r="D65" s="10"/>
      <c r="E65" s="15"/>
      <c r="F65" s="13"/>
      <c r="G65" s="14"/>
    </row>
    <row r="66" spans="1:7" ht="12.95" customHeight="1" outlineLevel="3">
      <c r="C66" s="10"/>
      <c r="D66" s="10"/>
      <c r="E66" s="15"/>
      <c r="F66" s="13"/>
      <c r="G66" s="14"/>
    </row>
    <row r="67" spans="1:7" ht="12.95" customHeight="1" outlineLevel="3">
      <c r="B67" s="27" t="str">
        <f>HYPERLINK("http://galantphoto.ru/pictures_for_form/Primaverina/corset/PN-5182.jpg","увеличить")</f>
        <v>увеличить</v>
      </c>
      <c r="C67" s="10"/>
      <c r="D67" s="10"/>
      <c r="E67" s="15"/>
      <c r="F67" s="13"/>
      <c r="G67" s="14"/>
    </row>
    <row r="68" spans="1:7" ht="11.1" customHeight="1">
      <c r="B68" s="16"/>
      <c r="C68" s="16"/>
      <c r="D68" s="16"/>
      <c r="E68" s="17"/>
    </row>
    <row r="69" spans="1:7" ht="12.95" customHeight="1">
      <c r="A69" s="1" t="s">
        <v>36</v>
      </c>
      <c r="E69" s="18" t="s">
        <v>37</v>
      </c>
      <c r="F69" s="19">
        <f>SUM(F1:F67)</f>
        <v>0</v>
      </c>
      <c r="G69" s="19">
        <f>SUM(G1:G67)</f>
        <v>0</v>
      </c>
    </row>
  </sheetData>
  <mergeCells count="15">
    <mergeCell ref="B41:E41"/>
    <mergeCell ref="B54:C54"/>
    <mergeCell ref="E54:G54"/>
    <mergeCell ref="B55:E55"/>
    <mergeCell ref="B11:E11"/>
    <mergeCell ref="B25:C25"/>
    <mergeCell ref="E25:G25"/>
    <mergeCell ref="B26:E26"/>
    <mergeCell ref="B40:C40"/>
    <mergeCell ref="E40:G40"/>
    <mergeCell ref="F4:G4"/>
    <mergeCell ref="B7:E7"/>
    <mergeCell ref="B8:C8"/>
    <mergeCell ref="B10:C10"/>
    <mergeCell ref="E10:G1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AFedorov</cp:lastModifiedBy>
  <dcterms:modified xsi:type="dcterms:W3CDTF">2018-10-30T06:34:37Z</dcterms:modified>
</cp:coreProperties>
</file>