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showHorizontalScroll="0" showVerticalScroll="0" xWindow="0" yWindow="0" windowWidth="20490" windowHeight="7620"/>
  </bookViews>
  <sheets>
    <sheet name="НОВОГОДНЯЯ КОЛЛЕКЦИЯ" sheetId="13" r:id="rId1"/>
    <sheet name="ДЕТСКИЕ ИГРЫ" sheetId="1" r:id="rId2"/>
    <sheet name="ПОДАРОЧНЫЙ ЧАЙ" sheetId="2" r:id="rId3"/>
    <sheet name="ПОДАРОЧНЫЙ КОФЕ" sheetId="3" r:id="rId4"/>
    <sheet name="ОТКРЫТКИ С ШОКОЛАДОМ" sheetId="4" r:id="rId5"/>
    <sheet name="ОТКРЫТКИ С ПРЯНИКАМИ" sheetId="8" r:id="rId6"/>
    <sheet name="ОТКРЫТКИ С ЛЕДЕНЦАМИ" sheetId="9" r:id="rId7"/>
    <sheet name="НАБОРЫ С ШОКОЛАДОМ" sheetId="5" r:id="rId8"/>
    <sheet name="КРЕМ-МЕД" sheetId="7" r:id="rId9"/>
    <sheet name="НОСКИ В БАНКЕ" sheetId="6" r:id="rId10"/>
    <sheet name="АРАХИСОВАЯ ПАСТА" sheetId="10" r:id="rId11"/>
    <sheet name="ШОКОЛАДНОЕ ДРАЖЕ" sheetId="11" r:id="rId12"/>
    <sheet name="ЭКОБАНТОНЧИКИ" sheetId="12" r:id="rId13"/>
  </sheets>
  <calcPr calcId="124519"/>
</workbook>
</file>

<file path=xl/calcChain.xml><?xml version="1.0" encoding="utf-8"?>
<calcChain xmlns="http://schemas.openxmlformats.org/spreadsheetml/2006/main">
  <c r="F3" i="6"/>
  <c r="F4"/>
  <c r="F5"/>
  <c r="F25" i="3"/>
  <c r="F8"/>
  <c r="F7"/>
  <c r="F6"/>
  <c r="F5"/>
  <c r="F4"/>
  <c r="F3"/>
  <c r="F19" i="4"/>
  <c r="F4"/>
  <c r="F3"/>
  <c r="F49" i="13"/>
  <c r="F48"/>
  <c r="F4"/>
  <c r="F5"/>
  <c r="F6"/>
  <c r="F7"/>
  <c r="F8"/>
  <c r="F9"/>
  <c r="F3"/>
  <c r="F4" i="2"/>
  <c r="F5"/>
  <c r="F6"/>
  <c r="F7"/>
  <c r="F8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3"/>
  <c r="E10"/>
  <c r="F10" s="1"/>
  <c r="E9"/>
  <c r="F9" s="1"/>
  <c r="F40" i="13"/>
  <c r="F31" l="1"/>
  <c r="F47"/>
  <c r="F46"/>
  <c r="F45"/>
  <c r="F44"/>
  <c r="F39"/>
  <c r="F38"/>
  <c r="F37"/>
  <c r="F36"/>
  <c r="F35"/>
  <c r="F34"/>
  <c r="F33"/>
  <c r="F32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10" i="4"/>
  <c r="F11"/>
  <c r="F12"/>
  <c r="F13"/>
  <c r="F14"/>
  <c r="F15"/>
  <c r="F16"/>
  <c r="F51" i="2"/>
  <c r="F10" i="3"/>
  <c r="F11"/>
  <c r="F12"/>
  <c r="F13"/>
  <c r="F14"/>
  <c r="F15"/>
  <c r="F16"/>
  <c r="F17"/>
  <c r="F18"/>
  <c r="F19"/>
  <c r="F20"/>
  <c r="F21"/>
  <c r="F22"/>
  <c r="F23"/>
  <c r="F24"/>
  <c r="F9"/>
  <c r="F4" i="8"/>
  <c r="F5"/>
  <c r="F6"/>
  <c r="F7"/>
  <c r="F8"/>
  <c r="F9"/>
  <c r="F10"/>
  <c r="F3"/>
  <c r="F4" i="9"/>
  <c r="F5"/>
  <c r="F6"/>
  <c r="F7"/>
  <c r="F8"/>
  <c r="F9"/>
  <c r="F10"/>
  <c r="F11"/>
  <c r="F12"/>
  <c r="F13"/>
  <c r="F14"/>
  <c r="F15"/>
  <c r="F16"/>
  <c r="F3"/>
  <c r="F4" i="5"/>
  <c r="F5"/>
  <c r="F6"/>
  <c r="F3"/>
  <c r="F4" i="7"/>
  <c r="F5"/>
  <c r="F6"/>
  <c r="F7"/>
  <c r="F8"/>
  <c r="F9"/>
  <c r="F10"/>
  <c r="F11"/>
  <c r="F12"/>
  <c r="F3"/>
  <c r="F6" i="6"/>
  <c r="F7"/>
  <c r="F8"/>
  <c r="F4" i="10"/>
  <c r="F5"/>
  <c r="F6"/>
  <c r="F7"/>
  <c r="F8"/>
  <c r="F9"/>
  <c r="F10"/>
  <c r="F3"/>
  <c r="F4" i="11"/>
  <c r="F5"/>
  <c r="F6"/>
  <c r="F7"/>
  <c r="F8"/>
  <c r="F9"/>
  <c r="F3"/>
  <c r="F4" i="12"/>
  <c r="F5"/>
  <c r="F6"/>
  <c r="F7"/>
  <c r="F8"/>
  <c r="F3"/>
  <c r="F6" i="4"/>
  <c r="F7"/>
  <c r="F8"/>
  <c r="F9"/>
  <c r="F17"/>
  <c r="F18"/>
  <c r="F5"/>
  <c r="F5" i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"/>
  <c r="F9" i="6" l="1"/>
  <c r="F10" i="11"/>
  <c r="F11" i="10"/>
  <c r="F17" i="9"/>
  <c r="F11" i="8"/>
  <c r="F9" i="12"/>
  <c r="F49" i="1"/>
  <c r="F13" i="7"/>
  <c r="F7" i="5"/>
  <c r="F11" i="11" l="1"/>
  <c r="F8" i="5"/>
  <c r="F26" i="3"/>
  <c r="F12" i="8"/>
  <c r="F12" i="10"/>
  <c r="F18" i="9"/>
  <c r="F10" i="12"/>
  <c r="F14" i="7"/>
  <c r="F20" i="4"/>
  <c r="F50" i="13"/>
  <c r="F10" i="6"/>
  <c r="F50" i="1"/>
  <c r="F52" i="2"/>
</calcChain>
</file>

<file path=xl/sharedStrings.xml><?xml version="1.0" encoding="utf-8"?>
<sst xmlns="http://schemas.openxmlformats.org/spreadsheetml/2006/main" count="629" uniqueCount="439">
  <si>
    <t>Фото</t>
  </si>
  <si>
    <t>Сумма</t>
  </si>
  <si>
    <t>Состав</t>
  </si>
  <si>
    <t>Арахисовая паста "Все хотят орехов" С курагой</t>
  </si>
  <si>
    <t xml:space="preserve">Арахис обжаренный, курага, сахар, соль. Вес — 300 гр. 
</t>
  </si>
  <si>
    <t>Арахисовая паста "Все хотят орехов" Сrunch</t>
  </si>
  <si>
    <t xml:space="preserve">Арахис обжаренный, арахис обжаренный дроблёный, соль. Вес — 300 гр. 
</t>
  </si>
  <si>
    <t>Арахисовая паста "Все хотят орехов" Классическая</t>
  </si>
  <si>
    <t xml:space="preserve">Арахис обжаренный, соль. Вес — 300 гр. 
</t>
  </si>
  <si>
    <t>Арахисовая паста "Все хотят орехов" С кокосом</t>
  </si>
  <si>
    <t xml:space="preserve">Арахис обжаренный, мякоть кокоса (кокосовая стружка). Вес — 300 гр. 
</t>
  </si>
  <si>
    <t>Арахисовая паста "Все хотят орехов" С корицей</t>
  </si>
  <si>
    <t xml:space="preserve">Арахис обжаренный, сахар, соль, корица. Вес — 300 гр. 
</t>
  </si>
  <si>
    <t>Арахисовая паста "Все хотят орехов" С шоколадом</t>
  </si>
  <si>
    <t xml:space="preserve">Арахис обжаренный, шоколад молочный 32%. Вес — 300 гр. 
</t>
  </si>
  <si>
    <t>Шоколадное драже "С Днем Рождения"</t>
  </si>
  <si>
    <t>Сахар, заменитель какао  масла, какао-порошок, молоко сухое, патока,
эмульгатор-соевый лецитин, глянцеватель, ароматизатор «Ванилин», красители. Вес - 175 гр</t>
  </si>
  <si>
    <t>Шоколадное драже "100 доз моей любви"</t>
  </si>
  <si>
    <t>Шоколадное драже "Для важных решений"</t>
  </si>
  <si>
    <t>Шоколадное драже "Награда для героя"</t>
  </si>
  <si>
    <t>Шоколадное драже "Только для женщин"</t>
  </si>
  <si>
    <t>Шоколадное драже "Настоящий мужской шоколад"</t>
  </si>
  <si>
    <t>Шоколадное драже "Скорая помощь от печальки"</t>
  </si>
  <si>
    <t>Экобатончик "Подзарядка для работы"</t>
  </si>
  <si>
    <t>Экобатончик "Подзарядка для спорта"</t>
  </si>
  <si>
    <t>Экобатончик "Подзарядка для учёбы"</t>
  </si>
  <si>
    <t>Экобатончик "Подзарядка для мозга"</t>
  </si>
  <si>
    <t>Экобатончик "Подзарядка для идей"</t>
  </si>
  <si>
    <t>Экобатончик "Подзарядка для творчества"</t>
  </si>
  <si>
    <t>Подарочный набор из 3 продуктов "Для любимой мамочки"</t>
  </si>
  <si>
    <t>Кофе «Вдохновляющий», крем-мед «Любимой мамочке», чай «Самой лучшей мамочке»</t>
  </si>
  <si>
    <t>Подарочный набор из 3 продуктов "Для настоящего мужчины"</t>
  </si>
  <si>
    <t>Кофе «Для крепких мужчин», крем-мед «Настоящий мужской», чай «Суровый мужской»</t>
  </si>
  <si>
    <t>Подарочный набор из 3 продуктов "На все случаи жизни"</t>
  </si>
  <si>
    <t>Кофе «Взбодрись и улыбнись», крем-мед «С сибирским характером», чай «К печенькам»</t>
  </si>
  <si>
    <t>Подарочный набор из 3 продуктов "Для хорошего настроения"</t>
  </si>
  <si>
    <t>Кофе «100 чашек», крем-мед «Банка позитива», чай «Антигрустин»</t>
  </si>
  <si>
    <t>Подарочный набор из 3 продуктов "С Днем рождения"</t>
  </si>
  <si>
    <t>Кофе «Поздравляю с днем рождения», крем-мед «Для душевного чаепития», чай «С Днем рождения»</t>
  </si>
  <si>
    <t>Открытка с леденцом Улыбнись</t>
  </si>
  <si>
    <t>Внутри круглый леденец “Смайл”. Вес 40гр.</t>
  </si>
  <si>
    <t>Открытка с леденцом С днём рождения</t>
  </si>
  <si>
    <t>Внутри леденец “Подарок”.
Вес 50гр.</t>
  </si>
  <si>
    <t>Открытка с леденцом Дарю тебе сладкие мгновения</t>
  </si>
  <si>
    <t>Внутри леденец “Завиток”.
Вес 40гр.</t>
  </si>
  <si>
    <t>Открытка с леденцом Доза позитива</t>
  </si>
  <si>
    <t>Внутри леденец “Ананас”.
Вес 30гр.</t>
  </si>
  <si>
    <t>Открытка с леденцом Настройся на лучшее</t>
  </si>
  <si>
    <t>Внутри леденец “Завиток”. 
Вес 40гр.</t>
  </si>
  <si>
    <t>Открытка с леденцом Молодец! Возьми с полки леденец</t>
  </si>
  <si>
    <t>Внутри леденец “Арбуз”. 
Вес 40 гр.</t>
  </si>
  <si>
    <t>Открытка с леденцом Моё сердце принадлежит тебе</t>
  </si>
  <si>
    <t>Внутри леденец “Сердце”.
Вес 50гр.</t>
  </si>
  <si>
    <t>Открытка с леденцом Поработал-отдохни</t>
  </si>
  <si>
    <t>Внутри леденец “Дельфин”.
Вес 25 гр.</t>
  </si>
  <si>
    <t>Открытка с леденцом Маленькому герою</t>
  </si>
  <si>
    <t>Внутри леденец “Звезда”.
Вес - 20 гр.</t>
  </si>
  <si>
    <t>Открытка с леденцом Моей маленькой феечке</t>
  </si>
  <si>
    <t>Внутри леденец “Завиток”.
Вес 50 гр.</t>
  </si>
  <si>
    <t>Крем-мёд "Банка позитива"</t>
  </si>
  <si>
    <t>Натуральный мёд, сушеный абрикос, сок абрикосовый, B-каротин. Вес 220 гр.</t>
  </si>
  <si>
    <t>Крем-мёд "Для душевного чаепития"</t>
  </si>
  <si>
    <t>Натуральный мёд, экстракт какао. Вес 220 гр.</t>
  </si>
  <si>
    <t>Крем-мёд "Для моей бабушки"</t>
  </si>
  <si>
    <t>Натуральный мёд, ягода черной смородины,
сок черной смородины, сок черной моркови. Вес 220 гр.</t>
  </si>
  <si>
    <t>Крем-мёд "Любимой мамочке"</t>
  </si>
  <si>
    <t>Натуральный мёд, клюква, сок клюквенный, кармин. Вес 220 гр.</t>
  </si>
  <si>
    <t>Крем-мёд "Настоящий мужской"</t>
  </si>
  <si>
    <t>Натуральный мёд, кедровая живица. Вес 220 гр.</t>
  </si>
  <si>
    <t>Крем-мёд "Для хорошего человека"</t>
  </si>
  <si>
    <t xml:space="preserve">Натуральный мёд, ядро грецкого ореха очищенное.
Вес - 220 гр. </t>
  </si>
  <si>
    <t>Крем-мёд "Зая не болей"</t>
  </si>
  <si>
    <t>Натуральный мёд, апельсиновый сок,  апельсин, B-каротин. Вес 220 гр.</t>
  </si>
  <si>
    <t>Крем-мёд "От всего сердца"</t>
  </si>
  <si>
    <t>Натуральный  мёд, клубника, сок клубники, кармин. Вес 220 гр.</t>
  </si>
  <si>
    <t>Крем-мёд "С сибирским характером"</t>
  </si>
  <si>
    <t>Натуральный мёд, хлопковый. Вес 220 гр.</t>
  </si>
  <si>
    <t>Крем-мёд "С супер силой"</t>
  </si>
  <si>
    <t>Натуральный мёд, сок малины, ягода спелой малины, кармин. Вес 220 гр.</t>
  </si>
  <si>
    <t>Кофе 100 чашек улучшателя настроения</t>
  </si>
  <si>
    <t>Натуральный молотый кофе с ароматом банана в шоколаде. Вес 100 гр.</t>
  </si>
  <si>
    <t>Кофе Вдохновляющий</t>
  </si>
  <si>
    <t>Натуральный молотый кофе с ароматом ванили. Вес 100 гр.</t>
  </si>
  <si>
    <t>Кофе Для лучших подружек</t>
  </si>
  <si>
    <t>Натуральный молотый кофе с ароматом Baileys. Вес 100 гр.</t>
  </si>
  <si>
    <t>Крепкий кофе для Крепких мужчин</t>
  </si>
  <si>
    <t>Натуральный молотый кофе Santos Эспрессо. Вес 100 гр.</t>
  </si>
  <si>
    <t>Кофе Взбодрись и улыбнись</t>
  </si>
  <si>
    <t>Натуральный молотый кофе "Ирландский крем". Вес 100 гр.</t>
  </si>
  <si>
    <t>Кофе Для кофеманов</t>
  </si>
  <si>
    <t>Натуральный молотый кофе "Капучино". Вес 100 гр.</t>
  </si>
  <si>
    <t>Кофе Для хорошей компании</t>
  </si>
  <si>
    <t>Натуральный молотый кофе с ароматом шоколада. Вес 100 гр.</t>
  </si>
  <si>
    <t>Кофе На любой случай</t>
  </si>
  <si>
    <t>Натуральный молотый кофе с ароматом Supremo. Вес 100 гр.</t>
  </si>
  <si>
    <t>Кофе Поздравляю с днем рождения</t>
  </si>
  <si>
    <t>Натуральный молотый кофе Santos. Вес 100 гр.</t>
  </si>
  <si>
    <t>Кофе Для хорошего человека</t>
  </si>
  <si>
    <t>Натуральный молотый кофе с ароматом кокоса. Вес 100 гр.</t>
  </si>
  <si>
    <t>Чай Моему защитнику</t>
  </si>
  <si>
    <t>Смесь сортов чёрного чая, дикий чабрец, календула, натуральные ароматические масла. 
Вес — 50 гр.</t>
  </si>
  <si>
    <t>Чай романтичный</t>
  </si>
  <si>
    <t>Зелёный чай ганпаудер, стружка кокоса, лепестки василька, натуральные ароматические масла. Вес - 50 гр.</t>
  </si>
  <si>
    <t>Чай моей любимой</t>
  </si>
  <si>
    <t xml:space="preserve">Кусочки яблока, цукаты ананаса и кокоса, кокосовая стружка, каркаде, шиповник, календула, василёк, натуральные ароматические масла. Вес — 50 гр. </t>
  </si>
  <si>
    <t>Чай для горячего парня</t>
  </si>
  <si>
    <t xml:space="preserve">Зелёный чай ганпаудер, цукаты,  ягоды чёрной смородины.  Вес — 50 гр. </t>
  </si>
  <si>
    <t>Чай для настоящих леди</t>
  </si>
  <si>
    <t xml:space="preserve">Ройбуш, кусочки горького шоколада, стружка кокоса и кокосовые цукаты. Вес — 50 гр. </t>
  </si>
  <si>
    <t>Чай лучшей подружке</t>
  </si>
  <si>
    <t xml:space="preserve">Зелёный чай ганпаудер, смесь из кусочков фруктов, лепестков календулы, синего василька, нежной чайной розы и гибискуса.  Вес — 50 гр. </t>
  </si>
  <si>
    <t>Чай любимому папе</t>
  </si>
  <si>
    <t xml:space="preserve">Смесь сортов чёрного чая, дикий чабрец, календула. Вес — 50 гр. </t>
  </si>
  <si>
    <t>Чай Люблю тебя</t>
  </si>
  <si>
    <t xml:space="preserve">Смесь сортов чёрного чая, кусочки яблока, цукаты, лепестки розы и календулы. Вес — 50 гр. </t>
  </si>
  <si>
    <t>Чай Самой лучшей маме</t>
  </si>
  <si>
    <t xml:space="preserve">Зеленый чай сенча, кусочки персика, календула. Вес — 50 гр. </t>
  </si>
  <si>
    <t>Чай суровый мужской</t>
  </si>
  <si>
    <t xml:space="preserve">Смесь классических сортов чёрного чая, имбирь, чёрный перец, гвоздика, кусочки корицы, фенхель и анис. Вес — 50 гр. </t>
  </si>
  <si>
    <t>Чай Хранительнице очага</t>
  </si>
  <si>
    <t xml:space="preserve">Зелёный чай сенча, ягоды клюквы и годжи. Вес — 50 гр. </t>
  </si>
  <si>
    <t>Чай Для яркого утра</t>
  </si>
  <si>
    <t xml:space="preserve">Цейлонский чёрный чай, перечная мята.  Вес — 50 гр. </t>
  </si>
  <si>
    <t>Чай Позитивный</t>
  </si>
  <si>
    <t>Смесь классических сортов зелёного чая, соцветия хризантемы, цукаты, календула. Вес - 50 гр.</t>
  </si>
  <si>
    <t>Чай Для отличного учителя</t>
  </si>
  <si>
    <t xml:space="preserve">Зелёный чай ганпаудер, натуральное ароматическое масло бергамота.
Вес - 50 гр.
</t>
  </si>
  <si>
    <t>Чай К печенькам</t>
  </si>
  <si>
    <t xml:space="preserve">Цейлонский чёрный чай, цедра апельсина, кусочки арахиса, гвоздика, корица, лепестки чайной розы. Вес - 50 гр.
</t>
  </si>
  <si>
    <t>Чай 100 чашек хорошего настроения</t>
  </si>
  <si>
    <t>Зелёный чай ганпаудер, стружка кокоса, кусочки цукатов.  Вес — 50 гр.</t>
  </si>
  <si>
    <t>Чай Антигрустин</t>
  </si>
  <si>
    <t xml:space="preserve">Зелёный чай сенча, кусочки сушёного яблока и клубники, календула,  василёк.  Вес — 50 гр. </t>
  </si>
  <si>
    <t>Чай для внутренней гармонии</t>
  </si>
  <si>
    <t>Гибискус, яблоко, вишня, шиповник. Вес — 50 гр.</t>
  </si>
  <si>
    <t>Чай для героя</t>
  </si>
  <si>
    <t xml:space="preserve">          Смесь сортов чёрного чая, мята, мелисса. Вес — 50 гр. </t>
  </si>
  <si>
    <t>Чай Для душевных разговоров</t>
  </si>
  <si>
    <t xml:space="preserve">Мелисса, лист клубники, чабрец, ромашка. Вес — 50 гр. </t>
  </si>
  <si>
    <t>Чай для карьерного роста</t>
  </si>
  <si>
    <t xml:space="preserve">Купаж лучших сортов зелёного чая, календула, лемонграсс, кусочки фруктов.  Вес — 50 гр. </t>
  </si>
  <si>
    <t>Чай Коробка с зеленью</t>
  </si>
  <si>
    <t xml:space="preserve">Китайский зелёный, крупнолистовой чай ганпаудер.  Вес — 50 гр. </t>
  </si>
  <si>
    <t>Чай мотивирующий</t>
  </si>
  <si>
    <t xml:space="preserve">Купаж классических сортов чёрного чая, кусочки шоколада, какао.  Вес — 50 гр. </t>
  </si>
  <si>
    <t>Чай на все случаи</t>
  </si>
  <si>
    <t xml:space="preserve">Смесь сортов цейлонского
чёрного чая, кэроб, натуральные
ароматические масла. Вес — 50 гр. </t>
  </si>
  <si>
    <t>Чай Поздравляю</t>
  </si>
  <si>
    <t>Чёрный цейлонский, крупнолистовой чай. Вес — 50 гр.</t>
  </si>
  <si>
    <t>Чай с днем рождения</t>
  </si>
  <si>
    <t xml:space="preserve">Зелёный чай сенча, женьшень улун, лимонник, имбирь, календула, кусочки фруктов.  Вес — 50 гр. </t>
  </si>
  <si>
    <t>Чай Согревающий</t>
  </si>
  <si>
    <t xml:space="preserve">Чабрец, лист мяты и клубники, фенхель, лаванда, зелень шалфея.  Вес — 50 гр. </t>
  </si>
  <si>
    <t>Чай спасибо</t>
  </si>
  <si>
    <t xml:space="preserve">Лемонграсс, ройбуш, василёк и календула, цедра апельсина, плоды шиповника, каркаде. Вес — 50 гр. </t>
  </si>
  <si>
    <t>Чай Хорошему человеку</t>
  </si>
  <si>
    <t xml:space="preserve">Китайский чёрный чай с кусочками корицы. Вес — 50 гр. </t>
  </si>
  <si>
    <t>Чай Самой лучшей маме + Чай Любимому папе</t>
  </si>
  <si>
    <t xml:space="preserve">Подарочный чай "Самой лучшей маме", Подарочный чай "Любимому папе" 
Вес — 100 гр. </t>
  </si>
  <si>
    <t>Чай Суровый мужской + Чай Для горячего парня</t>
  </si>
  <si>
    <t xml:space="preserve">Подарочный чай "Суровый мужской", Подарочный чай "Для горячего парня" 
Вес — 100 гр. </t>
  </si>
  <si>
    <t>Чай Лучшей подруге + Чай Для настоящей леди</t>
  </si>
  <si>
    <t xml:space="preserve">Подарочный чай "Лучшей подруге", Подарочный чай "Настоящей леди" 
Вес — 100 гр. </t>
  </si>
  <si>
    <t>Чай на все случаи жизни + Чай для душевных разговоров</t>
  </si>
  <si>
    <t xml:space="preserve">Подарочный чай "На все случаи жизни", Подарочный чай "Для душевных разговоров" 
Вес — 100 гр. </t>
  </si>
  <si>
    <t>Чай Антигрустин + Чай Согревающий</t>
  </si>
  <si>
    <t xml:space="preserve">Подарочный чай "Антигрустин", Подарочный чай "Согревающий" 
Вес — 100 гр. </t>
  </si>
  <si>
    <t>Чай Мотивирующий + Чай Для героя</t>
  </si>
  <si>
    <t xml:space="preserve">Подарочный чай "Мотивирующий", Подарочный чай "Для героя" 
Вес — 100 гр. </t>
  </si>
  <si>
    <t>Набор чая "Для настоящего мужчины".</t>
  </si>
  <si>
    <t xml:space="preserve">Подарочный чай "Для горячего парня", Подарочный чай "Суровый мужской", Подарочный чай "Для карьерного роста" 
Вес — 150 гр. </t>
  </si>
  <si>
    <t>Набор чая "Поздравляю". Белый</t>
  </si>
  <si>
    <t xml:space="preserve">Подарочный чай "С днем рождения", Подарочный чай "Хорошему человеку", Подарочный чай "Мотивирующий" 
Вес — 150 гр. </t>
  </si>
  <si>
    <t>Набор чая "Поздравляю". Фиолетовый</t>
  </si>
  <si>
    <t>Набор чая "Для бесценных моментов".</t>
  </si>
  <si>
    <t xml:space="preserve">Подарочный чай "Антигрустин", Подарочный чай "На все случаи", Подарочный чай "100 чешек хорошего настроения" 
Вес — 150 гр. </t>
  </si>
  <si>
    <t xml:space="preserve"> Внутри скрываются 4 плиточки шоколада, каждая в обёртке с тематической картинкой и надписью. Вес - 33 гр</t>
  </si>
  <si>
    <t xml:space="preserve">Открытка "До свиданья, детский сад! (мальчик) " </t>
  </si>
  <si>
    <t xml:space="preserve">Открытка "До свиданья, детский сад! (девочка)" </t>
  </si>
  <si>
    <t xml:space="preserve">Конверт "Тебе сегодня можно всё (мужской)"                                    </t>
  </si>
  <si>
    <t>В упаковке 9 плиток молочного шоколада и на каждой свой дизайн и оригинальная надпись   Вес-50 гр.</t>
  </si>
  <si>
    <t xml:space="preserve">Конверт "Тебе сегодня можно всё (женский)"                                           </t>
  </si>
  <si>
    <t>В упаковке 9 плиток молочного шоколада и на каждой свой дизайн и оригинальная надпись.   Вес-50 гр.</t>
  </si>
  <si>
    <t xml:space="preserve">Конверт "Мама"                                           </t>
  </si>
  <si>
    <t xml:space="preserve">Конверт "Я тебя люблю!"                                     </t>
  </si>
  <si>
    <t>Носки "Вера в себя!"</t>
  </si>
  <si>
    <t>В банке надёжно законсервировано то, что понравится каждому мужчине: НОСКИ *чистые, *целые, *парные, *одинаковые. Носки мужские. Размер: 42-48 (универсальный). Состав: 80% хлопок, 15% полиамид, 5% лайкра. Размер банки: высота - 9,5 см, диаметр - 7,5 см.</t>
  </si>
  <si>
    <t>Носки "Супермен"</t>
  </si>
  <si>
    <t>Носки "Ответственный день!"</t>
  </si>
  <si>
    <t>Носки "Лучшему папе!"</t>
  </si>
  <si>
    <t>Носки "Подарок-Сюрприз"</t>
  </si>
  <si>
    <t>Носки "Ты и я - идеальная пара"</t>
  </si>
  <si>
    <t>Носочки консервированные. P.S.: рекомендовано сочетать с другими подарками! Носки женские. Размер: 36-41 (универсальный). Состав: 85% хлопок, 10% бамбук, 5% спандекс. Размер банки: высота - 9,5 см, диаметр - 7,5 см.</t>
  </si>
  <si>
    <t>Турбосчёт</t>
  </si>
  <si>
    <t xml:space="preserve">
«Турбосчёт» поможет дошкольникам эффективно обучиться счёту и сравнению чисел в увлекательной игровой форме. Школьники будут развивать и укреплять эти навыки. Степень сложности игры легко менять, убирая или добавляя карты более высокого уровня. 
Возраст: 6+ 8+
</t>
  </si>
  <si>
    <t>Турбосчёт Форсаж</t>
  </si>
  <si>
    <t xml:space="preserve"> Тот самый Турбосчёт, только ещё сложнее!
Основной принцип игры «Турбосчёт» сохранился, но благодаря некоторым дополнениям, усложнениям и хитростям «Турбосчёт Форсаж» стал ещё увлекательнее и ещё умнее!
Возраст: 7+ 10+
</t>
  </si>
  <si>
    <t>Геометрика</t>
  </si>
  <si>
    <t xml:space="preserve">Азарт и риск — важные элементы «Геометрики», но рисковать здесь нужно с умом, учиться принимать взвешенные решения. Дети быстро вовлекаются в игровой процесс и уже в первые часы узнают основы геометрии. 
 Возраст: 7+ 10+
</t>
  </si>
  <si>
    <t>Геометрика EXTRA</t>
  </si>
  <si>
    <t xml:space="preserve">«Геометрика EXTRA» — это набор дополнительных карт к базовому комплекту «Геометрики». С ним любимая игра станет интереснее, разнообразнее и сложнее. Возраст: 10+
</t>
  </si>
  <si>
    <t>Прогеры</t>
  </si>
  <si>
    <t xml:space="preserve">Многоэтажная 3D-настолка  на алгоритмы, начала программирования и логику. Возраст: 6+ 10+
</t>
  </si>
  <si>
    <t>Цветариум</t>
  </si>
  <si>
    <t xml:space="preserve">
«Цветариум» решает одну важную задачу, которая стоит перед детьми и родителями — освоить таблицу умножения.   Возраст: 7+ 9+
</t>
  </si>
  <si>
    <t>Зверобуквы</t>
  </si>
  <si>
    <t xml:space="preserve">
Если вы решили начать знакомить вашего ребёнка с буквами — попробуйте «Зверобуквы»! Это одна из самых любимых игр у детей и взрослых. Она способствует естественному запоминанию букв в ходе игры. Если алфавит для ребёнка не новинка, но с грамотностью и словарным запасом стоит поработать, «Зверобуквы» придутся весьма кстати.  Возраст: 4+ 8+
</t>
  </si>
  <si>
    <t>Котосовы</t>
  </si>
  <si>
    <t xml:space="preserve">
 Жутко интересная игра на счёт, логику, внимательность, концентрацию и скорость реакции! В этой потрясающе оформленной игре дети учатся моментально определять количество, не пересчитывая. Возраст 4+ 6+
</t>
  </si>
  <si>
    <t>Читай-Хватай</t>
  </si>
  <si>
    <t xml:space="preserve">
Просто знать буквы — это ещё не значит уметь читать! В «Читай-хватай» дети быстро и с удовольствием научатся складывать из букв слова: кто быстрее читает — тот больше собирает. Игра устроена так, что игровой процесс автоматически стимулирует детей читать и повышать скорость чтения.
 Возраст: 4+ 7+
</t>
  </si>
  <si>
    <t>Трафик-джем</t>
  </si>
  <si>
    <t xml:space="preserve">Играя в «Трафик-Джем» дети начинают свободно ориентироваться в числовом ряду от 1 до 50 и легко сравнивать двузначные числа. Игра даёт наглядное представление о понятиях «интервал» и «разница». Возраст:  5+ 8+
</t>
  </si>
  <si>
    <t>Фрукто10</t>
  </si>
  <si>
    <t xml:space="preserve"> Эта игра на развитие навыка скоростного сложения, внимательность и умение концентрироваться не оставит равнодушных среди детей и родителей.  Возраст: 7+ 9+
</t>
  </si>
  <si>
    <t>Делиссимо</t>
  </si>
  <si>
    <t xml:space="preserve">Доли и дроби приятнее учить в игре с пиццами, а не за школьной партой! В этой милой игре вам предстоит немало потрудиться, так как вы работаете на известную и уважаемую итальянскую пиццерию «Делиссимо». Возраст: 6+ 10+
</t>
  </si>
  <si>
    <t>Много-много</t>
  </si>
  <si>
    <t xml:space="preserve"> Без занудного заучивания ребёнок учится перемножать числа от 1 до 5. Игра построена на уникальной методике, которая помогает детям своими глазами увидеть, что такое умножение, и даже подержать его в руках.   Возраст: 5+ 8+
</t>
  </si>
  <si>
    <t>Этажики</t>
  </si>
  <si>
    <t xml:space="preserve">
В ходе увлекательного путешествия игроки научатся быстро складывать и вычитать в уме, освоят сложение и вычитание через десяток. Детей будет трудно уговорить прервать игру хотя бы на время обеда. Зато складывать и вычитать в уме они научатся очень быстро и легко.  Возраст:  4+ 8+
</t>
  </si>
  <si>
    <t>Хронолет</t>
  </si>
  <si>
    <t xml:space="preserve"> Игра поможет детям научиться определять время по циферблату, разобраться как связаны между собой «часы» и «минуты» и научиться оперировать понятием времени и длительностью действий. Возраст: 6+ 10+
</t>
  </si>
  <si>
    <t>Проныры</t>
  </si>
  <si>
    <t xml:space="preserve">«Проныры» — увлекательная игра с оригинальным перелистываемым полем. Уникальная шестиуровневая ходилка. 
Возраст: 5+ 7+
</t>
  </si>
  <si>
    <t>Кругозорник</t>
  </si>
  <si>
    <t xml:space="preserve">Игра  по окружающему миру! Поможет с лёгкостью разобраться со сложными понятиями.  «Почему трава зелёная?», «Куда течёт река?», «А облака из ваты?» — нас окружает столько всего интересного и непонятного!   Возраст: 5+ 8+
</t>
  </si>
  <si>
    <t>Лапочки</t>
  </si>
  <si>
    <t xml:space="preserve">
Эта милая игра знакомит со счётом до пяти и учит определять количество предметов. 
Возраст: 3+ 5+
</t>
  </si>
  <si>
    <t>Зверобуквы English</t>
  </si>
  <si>
    <t xml:space="preserve">Теперь выучить английский алфавит так же просто, как и русский!
Возраст:  6+ 10+
</t>
  </si>
  <si>
    <t>Читай-Хватай English</t>
  </si>
  <si>
    <t xml:space="preserve">«Читай-Хватай English» — английская версия знаменитой игры «Читай-Хватай».
Игра помогает развить навык чтения английских слов. Возраст: 6+ 8+
</t>
  </si>
  <si>
    <t>Геокомплект 2 в 1</t>
  </si>
  <si>
    <t xml:space="preserve"> «Геокомплект 2 в 1» включает:
  Оригинальную «Геометрику», базовый комплект.
 Дополнение «Геометрика EXTRA» — набор дополнительных карточек, которые делают игру динамичнее и сложнее, а также позволяют освоить изрядную порцию новых геометрических понятий.  Возраст: 7+ 10+
</t>
  </si>
  <si>
    <t>Турбокомплект 2 в 1</t>
  </si>
  <si>
    <t xml:space="preserve"> Два хита — «Турбосчёт» и «Турбосчёт Форсаж» — в одной яркой коробке! Возраст:  6+ 10+
</t>
  </si>
  <si>
    <t>Игротека 5+</t>
  </si>
  <si>
    <t xml:space="preserve">«Зверобуквы», «Турбосчёт», «Трафик-Джем», «Этажики» — подборка лучших игр для дошкольника. Упакованы в яркую подарочную коробку. Это идеальная подборка для малышей-дошкольников. Играя в эти игры, ребёнок учит буквы, осваивает порядковый счёт и базовые арифметические операции.
Возраст: 5+
</t>
  </si>
  <si>
    <t>Игротека 7+</t>
  </si>
  <si>
    <t xml:space="preserve">«Читай-Хватай», «Турбосчёт», «Цветариум», «Геометрика». Набор из четырёх хитовых игр «Банды умников» в подарочной упаковке. Лучшие игры для освоения знаний начальной школы. В наборе четыре увлекательных обучающих игры, которые спасут ребёнка в начальных классах школы. Это весёлые игры на чтение, арифметику и геометрию. Полезный подарок для первоклассника! Возраст:  7+
</t>
  </si>
  <si>
    <t>Игротека 9+</t>
  </si>
  <si>
    <t xml:space="preserve">«Цветариум», «Делиссимо», «Геометрика» и «Геометрика Extra».  С этими увлекательными играми ребёнок закрепляет, приумножает и совершенствует знания и навыки, полученные в начальной школе.
 Возраст: 9+
</t>
  </si>
  <si>
    <t>Набор читателя</t>
  </si>
  <si>
    <t xml:space="preserve">Набор из двух игр на чтение: от изучения букв к беглому чтению слов!  Возраст:  4+ 8+
</t>
  </si>
  <si>
    <t>Набор читателя eng</t>
  </si>
  <si>
    <t xml:space="preserve">Набор из двух английских игр: от букв к чтению! Возраст: 6+ 8+
</t>
  </si>
  <si>
    <t>Хватай-набор</t>
  </si>
  <si>
    <t xml:space="preserve">Две яркие и динамичные игры в слова — на русском и на английском!Возраст: 6+ 8+
</t>
  </si>
  <si>
    <t>Играй-умножай!</t>
  </si>
  <si>
    <t xml:space="preserve">Комплект двух развивающих игр «Много-Много» и «Цветариум», который позволит быстро и эффективно освоить таблицу умножения, устный счет и многие смежные темы.  Возраст:  5+ 9+
</t>
  </si>
  <si>
    <t>Зверокомплект</t>
  </si>
  <si>
    <t xml:space="preserve">Соберите полный Зверокомплект и учитесь читать сразу на двух языках: русском и английском! Возраст 4+ 10+
</t>
  </si>
  <si>
    <t xml:space="preserve">Квестик шпионский  </t>
  </si>
  <si>
    <t xml:space="preserve">Квест шпионский ! Вручите подарок эффектно при помощи забавного квеста по квартире! Возраст: 4+
</t>
  </si>
  <si>
    <t xml:space="preserve">Квестик королевский  </t>
  </si>
  <si>
    <t xml:space="preserve">Квест для принцесс — увеличивает радость получения подарка в разы! Вручите подарок эффектно при помощи забавного квеста по квартире!  Возраст: 4+
</t>
  </si>
  <si>
    <t>Набор плакатов</t>
  </si>
  <si>
    <t xml:space="preserve">Обучающие плакаты — это замечательный настенный репетитор. В состав набора входит 10 ярких плакатов размером 34х50 см, упакованных в красивый тубус. </t>
  </si>
  <si>
    <t>Магнитная азбука "ГДЕ ЁЖ?"</t>
  </si>
  <si>
    <t xml:space="preserve">«ГДЕ ЁЖ?» — это стильная магнитная азбука из 54 букв с запоминающимся орнаментом! Возраст: 3+
</t>
  </si>
  <si>
    <t>Магнитная азбука "CtheB"</t>
  </si>
  <si>
    <t xml:space="preserve">«C the B» — это английская магнитная азбука из 54 букв.  Возраст: 4+
</t>
  </si>
  <si>
    <t>ВСЯКИЕ ШТУКИ -ИГРЫ</t>
  </si>
  <si>
    <t>ВСЯКИЕ ШТУКИ -АРАХИСОВАЯ ПАСТА</t>
  </si>
  <si>
    <t>ВСЯКИЕ ШТУКИ -ЭКОБАТОНЧИКИ</t>
  </si>
  <si>
    <t>ВСЯКИЕ ШТУКИ -ОТКРЫТКИ С ЛЕДЕНЦАМИ</t>
  </si>
  <si>
    <t>ВСЯКИЕ ШТУКИ -КРЕМ-МЕД</t>
  </si>
  <si>
    <t>ВСЯКИЕ ШТУКИ -КОФЕ</t>
  </si>
  <si>
    <t>ВСЯКИЕ ШТУКИ -ЧАЙ</t>
  </si>
  <si>
    <t>ВСЯКИЕ ШТУКИ -НОСКИ В БАНКЕ</t>
  </si>
  <si>
    <t>Арахисовая паста АССОРТИ "Для лучших завтраков"</t>
  </si>
  <si>
    <t xml:space="preserve">Арахисовая паста классическая Вес - 80 гр. 
Арахисовая паста с кокосом 
Вес - 80 гр. 
Арахисовая паста Сrunch 
Вес - 80 гр. 
</t>
  </si>
  <si>
    <t>Арахисовая паста АССОРТИ "Для лучших десертов"</t>
  </si>
  <si>
    <t xml:space="preserve">Арахисовая паста с шоколадом Вес - 80 гр. 
Арахисовая паста с курагой  Вес - 80 гр. 
Арахисовая паста с корицей 
Вес - 80 гр. 
</t>
  </si>
  <si>
    <t>ВСЯКИЕ ШТУКИ - ОТКРЫТКИ С ШОКОЛАДОМ</t>
  </si>
  <si>
    <t>ВСЯКИЕ ШТУКИ - НАБОРЫ С ШОКОЛАДОМ</t>
  </si>
  <si>
    <t>Открытка с леденцом Любимой озорнице</t>
  </si>
  <si>
    <t>Внутри леденец “Завиток”. Вес 40гр.</t>
  </si>
  <si>
    <t>Открытка с леденцом Юному открывателю миров</t>
  </si>
  <si>
    <t>Внутри леденец "Сатурн". Вес 22 гр.</t>
  </si>
  <si>
    <t>Открытка с леденцом Весёлого дня рождения</t>
  </si>
  <si>
    <t>Внутри леденец “Подарок”. Вес 40 гр.</t>
  </si>
  <si>
    <t>Открытка с леденцом Самой прекрасной</t>
  </si>
  <si>
    <t>Внутри леденец "Тюльпан". Вес 30 гр.</t>
  </si>
  <si>
    <t>Мини-Квестик Индейский</t>
  </si>
  <si>
    <t>Новинка!</t>
  </si>
  <si>
    <t>Мини- Квестик Волшебный</t>
  </si>
  <si>
    <t>Тетрадь «Реши-пиши, 5–6 лет</t>
  </si>
  <si>
    <t>«Реши-пиши» — это не обычная пропись или набор скучных примеров на сложение и вычитание. Задания для тетрадей спроектированы особым образом, чтобы дети с удовольствием брались за их решение и подолгу не могли оторваться от процесса. </t>
  </si>
  <si>
    <t>Тетрадь «Реши-пиши, 7–8 лет</t>
  </si>
  <si>
    <t>Тетрадь «Реши-пиши, 9–10 лет</t>
  </si>
  <si>
    <t>Квестик пиратский (Мэри)</t>
  </si>
  <si>
    <t xml:space="preserve">Квест пиратский ! Вручите подарок эффектно при помощи забавного квеста по квартире! Возраст: 4+
</t>
  </si>
  <si>
    <t>Квестик пиратский (Джек)</t>
  </si>
  <si>
    <t>Квестик супергеройский (Катя)</t>
  </si>
  <si>
    <t xml:space="preserve">Квест супергеройский ! Вручите подарок эффектно при помощи забавного квеста по квартире! Возраст: 7+
</t>
  </si>
  <si>
    <t>Квестик супергеройский (Макс)</t>
  </si>
  <si>
    <t>ВСЯКИЕ ШТУКИ -ОТКРЫТКИ С ПРЯНИКАМИ</t>
  </si>
  <si>
    <t>Открытка с пряником “Моему золотцу”</t>
  </si>
  <si>
    <t>Открытка с пряником “Любимому медвежонку”</t>
  </si>
  <si>
    <t>Открытка с пряником “Маленькому герою”. Щенок</t>
  </si>
  <si>
    <t>Открытка с пряником “Маленькому исследователю”</t>
  </si>
  <si>
    <t>Открытка с пряником “Моему котёнку”</t>
  </si>
  <si>
    <t>Открытка с пряником “Прекрасной принцессе”</t>
  </si>
  <si>
    <t>Открытка с пряником “Яркой звёздочке”</t>
  </si>
  <si>
    <t>Открытка с пряником “Сладкому зайчонку”</t>
  </si>
  <si>
    <t>Мука пшеничная хлебопекарная в/с, сахар, маргарин, желток яичный сухой, какао-порошок, сахарная пудра, яичный белок сухой, красители Е102, Е122, Е133, ароматизатор пищевой ванилин, разрыхлитель, соль. Вес - 17 гр.</t>
  </si>
  <si>
    <t>Кофе С лучшими пожеланиями лучшему учителю</t>
  </si>
  <si>
    <t>Натуральный молотый кофе “Капучино”. 100% Арабика, сорт высший, обжарка средняя, помол средний. Вес - 100 гр.</t>
  </si>
  <si>
    <t>Чай Замечательному преподавателю</t>
  </si>
  <si>
    <t xml:space="preserve">Смесь сортов чёрного чая, кусочки яблока, цукаты, лепестки розы и календулы, натуральные ароматические масла. Вес: 50 гр. </t>
  </si>
  <si>
    <t xml:space="preserve">Открытка "Лучшему учителю" </t>
  </si>
  <si>
    <t>Наименование</t>
  </si>
  <si>
    <t xml:space="preserve">Оптовая цена </t>
  </si>
  <si>
    <t>Ваш заказ</t>
  </si>
  <si>
    <t>Итоговая сумма</t>
  </si>
  <si>
    <t xml:space="preserve">Открытка "Счастливого Нового Года!" </t>
  </si>
  <si>
    <t xml:space="preserve">Открытка "С Новым годом! (Санта и олени)" </t>
  </si>
  <si>
    <t xml:space="preserve">Открытка "С Новым годом! (2019)" </t>
  </si>
  <si>
    <t xml:space="preserve">Открытка "С Новым годом! (Красная кружка)" </t>
  </si>
  <si>
    <t xml:space="preserve">Квест Индейский ! Вручите подарок эффектно при помощи забавного квеста по квартире! Возраст: 6+
</t>
  </si>
  <si>
    <t xml:space="preserve">Квест Волшебный ! Вручите подарок эффектно при помощи забавного квеста по квартире! Возраст: 6+
</t>
  </si>
  <si>
    <t>Мини-Квестик Космический</t>
  </si>
  <si>
    <t xml:space="preserve">Квест Космический ! Вручите подарок эффектно при помощи забавного квеста по квартире! Возраст: 6+
</t>
  </si>
  <si>
    <t>ВСЯКИЕ ШТУКИ -ШОКОЛАДНОЕ ДРАЖЕ</t>
  </si>
  <si>
    <t>Общая сумма по всем прайсам</t>
  </si>
  <si>
    <t>Открытка с шоколадом Моей чудесной подружке</t>
  </si>
  <si>
    <t xml:space="preserve">Темный шоколад: Сахар, какао-тертое, какао-масло, лецитин соевый, ароматизатор ванилин. Вес - 30 гр. </t>
  </si>
  <si>
    <t>Открытка с шоколадом Суровый мужской шоколад</t>
  </si>
  <si>
    <t>Открытка с шоколадом Улётный шоколад</t>
  </si>
  <si>
    <t>Открытка с шоколадом Маленькой феечке</t>
  </si>
  <si>
    <t>Открытка с шоколадом Юному мечтателю</t>
  </si>
  <si>
    <t>Открытка с шоколадом Всё будет в шоколаде</t>
  </si>
  <si>
    <t>Открытка с шоколадом Улучшатель настроения</t>
  </si>
  <si>
    <t>Чай новогоднее настроение</t>
  </si>
  <si>
    <t>Зелёный чай сенча, женьшень улун, лимонник, имбирь, календула, кусочки фруктов. Вес - 50 гр.</t>
  </si>
  <si>
    <t>Чай "С новым годом. Подарок"</t>
  </si>
  <si>
    <t>Ройбуш, кусочки горького шоколада, стружка кокоса и кокосовые цукаты. Вес - 50 гр.</t>
  </si>
  <si>
    <t>Чай С Новым Годом. Красный</t>
  </si>
  <si>
    <t xml:space="preserve"> Цейлонский чёрный чай, цедра апельсина, кусочки арахиса, гвоздика, корица, лепестки чайной розы, натуральные ароматические масла. Вес - 50 гр.</t>
  </si>
  <si>
    <t>Чай С Новым Годом и Рождеством</t>
  </si>
  <si>
    <t>Зелёный чай ганпаудер, натуральное ароматическое масло бергамота. Вес - 50 гр.</t>
  </si>
  <si>
    <t>Чай С новым годом</t>
  </si>
  <si>
    <t>Смесь сортов чёрного чая, кусочки яблока, цукаты, лепестки розы и календулы. Вес - 50 гр.</t>
  </si>
  <si>
    <t>Чай от Деда Мороза</t>
  </si>
  <si>
    <t>Цейлонский чёрный крупнолистовой чай. Вес - 50 гр.</t>
  </si>
  <si>
    <t>Чай с новогодними пожеланиями</t>
  </si>
  <si>
    <t>Китайский чёрный чай с кусочками корицы. Вес - 50 гр.</t>
  </si>
  <si>
    <t>Чай Богатого Нового Года</t>
  </si>
  <si>
    <t>Зелёный чай ганпаудер, смесь из кусочков фруктов, лепестков календулы, синего василька, нежной чайной розы и гибискуса, натуральные ароматическое масла.  Вес - 50 гр.</t>
  </si>
  <si>
    <t>Чай "Новогодний"</t>
  </si>
  <si>
    <t>Кусочки яблока, цукаты ананаса и кокоса, кокосовая стружка, каркаде, шиповник, календула, василёк. Вес - 50 гр.</t>
  </si>
  <si>
    <t>Чай С НГ, короче</t>
  </si>
  <si>
    <t>Смесь классических сортов чёрного чая, имбирь, чёрный перец, гвоздика, кусочки корицы, фенхель и анис. Вес - 50 гр.</t>
  </si>
  <si>
    <t>Чай "Сказочного нового года"</t>
  </si>
  <si>
    <t>Зелёный чай сенча, ягоды клюквы и годжи. Вес - 50 гр.</t>
  </si>
  <si>
    <t>Шоколадное драже От Деда Мороза</t>
  </si>
  <si>
    <t>Сахар, заменитель какао масла, какао-порошок, молоко сухое, патока, эмульгатор – соевый лецитин, глянцеватель - воск карнаубский, ароматизатор «Ванилин», красители.</t>
  </si>
  <si>
    <t>Кофе "С новым годом"</t>
  </si>
  <si>
    <t>Кофе натуральный молотый, ароматизатор «Красный апельсин». 
100% Арабика. Сорт высший. Обжарка средняя, помол средний. Вес - 100 гр.</t>
  </si>
  <si>
    <t>Кофе "От Дедушки Мороза"</t>
  </si>
  <si>
    <t>100% Арабика, натуральный молотый жареный кофе Supremo. Сорт высший. Обжарка средняя, помол средний. Вес - 100 гр.</t>
  </si>
  <si>
    <t>"Волшебный новогодний кофе"</t>
  </si>
  <si>
    <t>100% Арабика, натуральный молотый жареный кофе с ароматом кокоса. Сорт высший. Обжарка средняя, помол средний. Вес - 100 гр.</t>
  </si>
  <si>
    <t>Кофе "Весёлого нового года"</t>
  </si>
  <si>
    <t>100% Арабика, натуральный молотый жареный кофе с ароматом ванили
Сорт высший. Обжарка средняя, помол средний. Вес - 100 гр</t>
  </si>
  <si>
    <t>Крем-мёд Чудесного Нового Года</t>
  </si>
  <si>
    <t>Натуральный мёд, апельсин, сок апельсина, В-каротин
Вес - 220 гр.</t>
  </si>
  <si>
    <t>Крем-мёд "С новым годом"</t>
  </si>
  <si>
    <t>Натуральный мёд, ягода черной смородины, сок черной смородины, сок черной моркови. Вес - 220 гр.</t>
  </si>
  <si>
    <t>Крем-мёд "От Деда Мороза"</t>
  </si>
  <si>
    <t xml:space="preserve">Натуральный мёд, кедровая живица. Вес - 220 гр. </t>
  </si>
  <si>
    <t>Крем-мёд "Сладкого нового года"</t>
  </si>
  <si>
    <t>Натуральный мёд, ягода спелой малины, сок малины, кармин. Вес - 220 гр.</t>
  </si>
  <si>
    <t>Открытка с леденцом С новым годом 2019</t>
  </si>
  <si>
    <t>Внутри леденец “Ёлка”
Состав: Вода, сахар, патока, лимонная кислота, краситель Е141, ароматизатор идентичен натуральному “Яблоко”. Вес - 40 гр.</t>
  </si>
  <si>
    <t>Открытка с леденцом От Дедушки Мороза</t>
  </si>
  <si>
    <t>Внутри леденец “Ёлка”
Состав: Вода, сахар, патока, лимонная кислота, краситель Е120, ароматизатор идентичен натуральному “Клубника”. Вес - 40 гр.</t>
  </si>
  <si>
    <t>Открытка с пряником Подарочек от Деда Мороза</t>
  </si>
  <si>
    <t>Внутри пряник в форме принцессы. Вес - 17 гр.</t>
  </si>
  <si>
    <t>Открытка с пряником С Новым Годом</t>
  </si>
  <si>
    <t>Открытка с пряником Весёлого Нового Года</t>
  </si>
  <si>
    <t>Открытка с шоколадом От Деда Мороза</t>
  </si>
  <si>
    <t xml:space="preserve">Темный шоколад: Сахар, какао-тертое, какао-масло, лецитин соевый, ароматизатор ванилин. Вес - 30 гр. 
</t>
  </si>
  <si>
    <t>Открытка с шоколадом С новым годом</t>
  </si>
  <si>
    <t>Открытка с шоколадом Счастливого Нового Года</t>
  </si>
  <si>
    <t>Подарочный набор из 3 продуктов "С новым годом"</t>
  </si>
  <si>
    <t xml:space="preserve">Чай “Сказочного нового года”
Крем-мёд “Сладкого нового года”
Кофе “Весёлого нового года”
</t>
  </si>
  <si>
    <t>ВСЯКИЕ ШТУКИ -НОВОГОДНЯЯ КОЛЛЕКЦИЯ</t>
  </si>
  <si>
    <t>Открытка с леденцом Король Новогодних вечеринок</t>
  </si>
  <si>
    <t>Деревянная открытка "С Новым Годом и Счастливого Рождества!"</t>
  </si>
  <si>
    <t>Вес 40 гр.</t>
  </si>
  <si>
    <t>Деревянная открытка "С Новым Годом! (Елочный шар)"</t>
  </si>
  <si>
    <t>Деревянная открытка "С Новым годом! (Елка разноцветная)"</t>
  </si>
  <si>
    <t>Деревянная открытка "С Новым годом! (Елка зеленая)"</t>
  </si>
  <si>
    <t>Чай к торту С днём рождения</t>
  </si>
  <si>
    <t>Чёрный чай, душица, лист мелиссы.
Вес: 50 гр.</t>
  </si>
  <si>
    <t>НОВИНКА!</t>
  </si>
  <si>
    <t xml:space="preserve"> Чай для праздника Поздравляю</t>
  </si>
  <si>
    <t>Зелёный чай сенча, рябина черноплодная, рябина красноплодная, ананас, календула, роза, ароматизатор “Персик”, ароматизатор “Смородина”. Вес 50 гр</t>
  </si>
  <si>
    <t>Чай Отличной подруге</t>
  </si>
  <si>
    <t>Чёрный чай, гвоздика, корица, имбирь, ароматизатор “Шоколад”.  
Вес: 50 гр.</t>
  </si>
  <si>
    <t>Чай Любимой мамочке</t>
  </si>
  <si>
    <t>Чёрный крупнолистовой чай
Вес: 50 гр.</t>
  </si>
  <si>
    <t>Крепкий чай Для крепких мужчин</t>
  </si>
  <si>
    <t>Горячий чай Для уютного вечера</t>
  </si>
  <si>
    <t>Зелёный чай сенча, кусочки яблока, цукаты ананаса, кокос стружка, календула, ароматизатор “Малина”, ароматизатор “Клубника”.
Вес: 50 гр.</t>
  </si>
  <si>
    <t>Чай Всё будет в шоколаде</t>
  </si>
  <si>
    <t>Купаж классических сортов чёрного чая, кусочки шоколада, какао, ароматизатор “Шоколад”.
Вес: 50 гр.</t>
  </si>
  <si>
    <t>Чай Исполняющий желания</t>
  </si>
  <si>
    <t>Зелёный чай сенча, корица, календула, шиповник, меллисса, лист смородины, ароматизатор “Клубника”. Вес: 50 гр.</t>
  </si>
  <si>
    <t xml:space="preserve">Конверт "С Новым чудом"                                           </t>
  </si>
  <si>
    <t xml:space="preserve">Конверт "Волшебного нового года"                                           </t>
  </si>
  <si>
    <t xml:space="preserve">Конверт "Деды Морозы"                                           </t>
  </si>
  <si>
    <t>Носки в банке "С новым 2019 годом"</t>
  </si>
  <si>
    <t>Носки в банке "С новогодним настроением"</t>
  </si>
  <si>
    <t xml:space="preserve">Набор 12 конфет "Пряничный домик"                                           </t>
  </si>
  <si>
    <t>Финики, изюм, лен, кедровый орех, клюква, фундук. Вес: 75 гр.</t>
  </si>
  <si>
    <t>Финики, изюм, лён, бразильский орех, зеленая гречка, грецкий орех, фундук, какао натуральное 100%.  Вес: 75 гр.</t>
  </si>
  <si>
    <t xml:space="preserve">Финики, изюм, лён, какао тёртое, ваниль. Вес: 75 гр.
</t>
  </si>
  <si>
    <t>Финики, изюм, лён, какао тёртое, ваниль. Вес: 75 гр.</t>
  </si>
  <si>
    <t>Финики, изюм, лён, чернослив, грецкий орех. Вес: 75 гр.</t>
  </si>
  <si>
    <t>Финики, изюм, лен, курага, кунжут. Вес: 75 гр.</t>
  </si>
  <si>
    <t xml:space="preserve">Открытка "УИИИ! Исполню все желания твои!" </t>
  </si>
  <si>
    <t xml:space="preserve">Открытка "Любимой мамочке" </t>
  </si>
  <si>
    <t xml:space="preserve">Открытка "С днем рождения" </t>
  </si>
  <si>
    <t>Кофе Для - кофемана</t>
  </si>
  <si>
    <t xml:space="preserve">Кофе натуральный молотый, ароматизатор “Красный апельсин”. 
100% Арабика. Сорт высший. Обжарка средняя, помол средний. 
Вес - 100 гр. </t>
  </si>
  <si>
    <t>Кофе Для лучших подружек НОВЫЙ</t>
  </si>
  <si>
    <t xml:space="preserve">Кофе натуральный молотый, ароматизатор “Бейлиз”. 
100% Арабика. Сорт высший. Обжарка средняя, помол средний. 
Вес - 100 гр. </t>
  </si>
  <si>
    <t>Кофе Кофемен</t>
  </si>
  <si>
    <t xml:space="preserve">Кофе натуральный молотый, ароматизатор “Бразилия Серрадо”. 
100% Арабика. Сорт высший. Обжарка средняя, помол средний. 
Вес - 100 гр. </t>
  </si>
  <si>
    <t>Кофе Мистер и миссис кофе</t>
  </si>
  <si>
    <t xml:space="preserve">Кофе натуральный молотый Арабика Бразилия Сантос - 70%, Робуста Уганда - 30%. Сорт высший. Обжарка средняя, помол средний. 
Вес - 100 гр. </t>
  </si>
  <si>
    <t>Кофе Офисный</t>
  </si>
  <si>
    <t xml:space="preserve">Кофе натуральный молотый, ароматизатор “Лесной орех”. 
100% Арабика. Сорт высший. Обжарка средняя, помол средний. 
Вес - 100 гр. </t>
  </si>
  <si>
    <t>Кофе Антизасыпин</t>
  </si>
  <si>
    <t xml:space="preserve">Кофе натуральный молотый, ароматизатор “Трюфель”. 
100% Арабика. Сорт высший. Обжарка средняя, помол средний. 
Вес - 100 гр. </t>
  </si>
</sst>
</file>

<file path=xl/styles.xml><?xml version="1.0" encoding="utf-8"?>
<styleSheet xmlns="http://schemas.openxmlformats.org/spreadsheetml/2006/main">
  <fonts count="33">
    <font>
      <sz val="11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1"/>
      <color rgb="FF434D53"/>
      <name val="Arial"/>
      <family val="2"/>
      <charset val="204"/>
    </font>
    <font>
      <b/>
      <u/>
      <sz val="11"/>
      <color rgb="FF434D53"/>
      <name val="Arial"/>
      <family val="2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i/>
      <sz val="36"/>
      <name val="Book Antiqua"/>
      <family val="1"/>
      <charset val="204"/>
    </font>
    <font>
      <sz val="12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36"/>
      <color rgb="FFFF0000"/>
      <name val="Calibri"/>
      <family val="2"/>
      <charset val="204"/>
      <scheme val="minor"/>
    </font>
    <font>
      <b/>
      <sz val="12"/>
      <color rgb="FF1D1D1D"/>
      <name val="Calibri"/>
      <family val="2"/>
      <charset val="204"/>
      <scheme val="minor"/>
    </font>
    <font>
      <sz val="14"/>
      <color rgb="FF1D1D1D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1"/>
      <color rgb="FF434D53"/>
      <name val="Calibri"/>
      <family val="2"/>
      <charset val="204"/>
      <scheme val="minor"/>
    </font>
    <font>
      <b/>
      <sz val="16"/>
      <name val="Book Antiqua"/>
      <family val="1"/>
      <charset val="204"/>
    </font>
    <font>
      <b/>
      <i/>
      <sz val="18"/>
      <name val="Book Antiqua"/>
      <family val="1"/>
      <charset val="204"/>
    </font>
    <font>
      <b/>
      <sz val="12"/>
      <color rgb="FF000000"/>
      <name val="Times New Roman"/>
      <family val="1"/>
      <charset val="204"/>
    </font>
    <font>
      <b/>
      <sz val="24"/>
      <color rgb="FFFF0000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8"/>
      <name val="Book Antiqua"/>
      <family val="1"/>
      <charset val="204"/>
    </font>
    <font>
      <b/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Fill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2" xfId="0" applyFont="1" applyBorder="1" applyProtection="1"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hidden="1"/>
    </xf>
    <xf numFmtId="0" fontId="5" fillId="0" borderId="0" xfId="0" applyFont="1"/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Protection="1"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hidden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Protection="1">
      <protection locked="0"/>
    </xf>
    <xf numFmtId="0" fontId="0" fillId="0" borderId="0" xfId="0" applyAlignment="1">
      <alignment horizontal="center"/>
    </xf>
    <xf numFmtId="0" fontId="8" fillId="0" borderId="0" xfId="0" applyFont="1"/>
    <xf numFmtId="0" fontId="3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2" fillId="0" borderId="2" xfId="0" applyFont="1" applyBorder="1" applyAlignment="1">
      <alignment horizontal="center" vertical="center"/>
    </xf>
    <xf numFmtId="0" fontId="0" fillId="0" borderId="2" xfId="0" applyBorder="1"/>
    <xf numFmtId="0" fontId="13" fillId="2" borderId="2" xfId="0" applyFont="1" applyFill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0" fillId="0" borderId="6" xfId="0" applyBorder="1"/>
    <xf numFmtId="0" fontId="0" fillId="2" borderId="6" xfId="0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1" fontId="14" fillId="0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6" fillId="0" borderId="2" xfId="0" applyFont="1" applyBorder="1" applyProtection="1"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2" borderId="2" xfId="0" applyNumberFormat="1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3" fillId="0" borderId="2" xfId="0" applyFont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10" fillId="0" borderId="1" xfId="0" applyFont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/>
    <xf numFmtId="0" fontId="5" fillId="2" borderId="0" xfId="0" applyFont="1" applyFill="1" applyProtection="1"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24" fillId="2" borderId="2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Protection="1"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19" fillId="2" borderId="0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2" xfId="0" applyFont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1" fontId="10" fillId="5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8" fillId="6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/>
    <xf numFmtId="0" fontId="30" fillId="0" borderId="0" xfId="0" applyFont="1" applyFill="1" applyAlignment="1" applyProtection="1">
      <alignment vertical="center" wrapText="1"/>
      <protection hidden="1"/>
    </xf>
    <xf numFmtId="0" fontId="29" fillId="0" borderId="0" xfId="0" applyFont="1" applyProtection="1"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16" fillId="5" borderId="2" xfId="0" applyFont="1" applyFill="1" applyBorder="1" applyAlignment="1" applyProtection="1">
      <alignment horizontal="center" vertical="center" wrapText="1"/>
      <protection hidden="1"/>
    </xf>
    <xf numFmtId="0" fontId="30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/>
    <xf numFmtId="0" fontId="31" fillId="2" borderId="2" xfId="0" applyFont="1" applyFill="1" applyBorder="1" applyAlignment="1">
      <alignment horizontal="center" vertical="center"/>
    </xf>
    <xf numFmtId="0" fontId="31" fillId="5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32" fillId="2" borderId="2" xfId="0" applyFont="1" applyFill="1" applyBorder="1" applyAlignment="1" applyProtection="1">
      <alignment horizontal="center" wrapText="1"/>
      <protection hidden="1"/>
    </xf>
    <xf numFmtId="0" fontId="15" fillId="5" borderId="3" xfId="0" applyFont="1" applyFill="1" applyBorder="1" applyAlignment="1">
      <alignment horizontal="right" vertical="center"/>
    </xf>
    <xf numFmtId="0" fontId="15" fillId="5" borderId="4" xfId="0" applyFont="1" applyFill="1" applyBorder="1" applyAlignment="1">
      <alignment horizontal="right" vertical="center"/>
    </xf>
    <xf numFmtId="0" fontId="15" fillId="5" borderId="1" xfId="0" applyFont="1" applyFill="1" applyBorder="1" applyAlignment="1">
      <alignment horizontal="right" vertical="center"/>
    </xf>
    <xf numFmtId="0" fontId="27" fillId="2" borderId="3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009900"/>
      <color rgb="FFFF99CC"/>
      <color rgb="FFFFFF66"/>
      <color rgb="FFFFCC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8.jpeg"/><Relationship Id="rId2" Type="http://schemas.openxmlformats.org/officeDocument/2006/relationships/image" Target="../media/image217.jpeg"/><Relationship Id="rId1" Type="http://schemas.openxmlformats.org/officeDocument/2006/relationships/image" Target="../media/image216.jpeg"/><Relationship Id="rId6" Type="http://schemas.openxmlformats.org/officeDocument/2006/relationships/image" Target="../media/image221.jpeg"/><Relationship Id="rId5" Type="http://schemas.openxmlformats.org/officeDocument/2006/relationships/image" Target="../media/image220.jpeg"/><Relationship Id="rId4" Type="http://schemas.openxmlformats.org/officeDocument/2006/relationships/image" Target="../media/image219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9.jpeg"/><Relationship Id="rId3" Type="http://schemas.openxmlformats.org/officeDocument/2006/relationships/image" Target="../media/image224.jpeg"/><Relationship Id="rId7" Type="http://schemas.openxmlformats.org/officeDocument/2006/relationships/image" Target="../media/image228.jpeg"/><Relationship Id="rId2" Type="http://schemas.openxmlformats.org/officeDocument/2006/relationships/image" Target="../media/image223.jpeg"/><Relationship Id="rId1" Type="http://schemas.openxmlformats.org/officeDocument/2006/relationships/image" Target="../media/image222.jpeg"/><Relationship Id="rId6" Type="http://schemas.openxmlformats.org/officeDocument/2006/relationships/image" Target="../media/image227.jpeg"/><Relationship Id="rId5" Type="http://schemas.openxmlformats.org/officeDocument/2006/relationships/image" Target="../media/image226.jpeg"/><Relationship Id="rId4" Type="http://schemas.openxmlformats.org/officeDocument/2006/relationships/image" Target="../media/image22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2.png"/><Relationship Id="rId7" Type="http://schemas.openxmlformats.org/officeDocument/2006/relationships/image" Target="../media/image236.png"/><Relationship Id="rId2" Type="http://schemas.openxmlformats.org/officeDocument/2006/relationships/image" Target="../media/image231.png"/><Relationship Id="rId1" Type="http://schemas.openxmlformats.org/officeDocument/2006/relationships/image" Target="../media/image230.jpeg"/><Relationship Id="rId6" Type="http://schemas.openxmlformats.org/officeDocument/2006/relationships/image" Target="../media/image235.png"/><Relationship Id="rId5" Type="http://schemas.openxmlformats.org/officeDocument/2006/relationships/image" Target="../media/image234.png"/><Relationship Id="rId4" Type="http://schemas.openxmlformats.org/officeDocument/2006/relationships/image" Target="../media/image23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9.jpeg"/><Relationship Id="rId2" Type="http://schemas.openxmlformats.org/officeDocument/2006/relationships/image" Target="../media/image238.jpeg"/><Relationship Id="rId1" Type="http://schemas.openxmlformats.org/officeDocument/2006/relationships/image" Target="../media/image237.jpeg"/><Relationship Id="rId6" Type="http://schemas.openxmlformats.org/officeDocument/2006/relationships/image" Target="../media/image242.jpeg"/><Relationship Id="rId5" Type="http://schemas.openxmlformats.org/officeDocument/2006/relationships/image" Target="../media/image241.jpeg"/><Relationship Id="rId4" Type="http://schemas.openxmlformats.org/officeDocument/2006/relationships/image" Target="../media/image240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0.png"/><Relationship Id="rId18" Type="http://schemas.openxmlformats.org/officeDocument/2006/relationships/image" Target="../media/image65.png"/><Relationship Id="rId26" Type="http://schemas.openxmlformats.org/officeDocument/2006/relationships/image" Target="../media/image73.png"/><Relationship Id="rId39" Type="http://schemas.openxmlformats.org/officeDocument/2006/relationships/image" Target="../media/image86.png"/><Relationship Id="rId3" Type="http://schemas.openxmlformats.org/officeDocument/2006/relationships/image" Target="../media/image50.jpeg"/><Relationship Id="rId21" Type="http://schemas.openxmlformats.org/officeDocument/2006/relationships/image" Target="../media/image68.png"/><Relationship Id="rId34" Type="http://schemas.openxmlformats.org/officeDocument/2006/relationships/image" Target="../media/image81.png"/><Relationship Id="rId42" Type="http://schemas.openxmlformats.org/officeDocument/2006/relationships/image" Target="../media/image89.png"/><Relationship Id="rId47" Type="http://schemas.openxmlformats.org/officeDocument/2006/relationships/image" Target="../media/image94.png"/><Relationship Id="rId7" Type="http://schemas.openxmlformats.org/officeDocument/2006/relationships/image" Target="../media/image54.png"/><Relationship Id="rId12" Type="http://schemas.openxmlformats.org/officeDocument/2006/relationships/image" Target="../media/image59.png"/><Relationship Id="rId17" Type="http://schemas.openxmlformats.org/officeDocument/2006/relationships/image" Target="../media/image64.png"/><Relationship Id="rId25" Type="http://schemas.openxmlformats.org/officeDocument/2006/relationships/image" Target="../media/image72.png"/><Relationship Id="rId33" Type="http://schemas.openxmlformats.org/officeDocument/2006/relationships/image" Target="../media/image80.png"/><Relationship Id="rId38" Type="http://schemas.openxmlformats.org/officeDocument/2006/relationships/image" Target="../media/image85.png"/><Relationship Id="rId46" Type="http://schemas.openxmlformats.org/officeDocument/2006/relationships/image" Target="../media/image93.png"/><Relationship Id="rId2" Type="http://schemas.openxmlformats.org/officeDocument/2006/relationships/image" Target="../media/image49.png"/><Relationship Id="rId16" Type="http://schemas.openxmlformats.org/officeDocument/2006/relationships/image" Target="../media/image63.png"/><Relationship Id="rId20" Type="http://schemas.openxmlformats.org/officeDocument/2006/relationships/image" Target="../media/image67.png"/><Relationship Id="rId29" Type="http://schemas.openxmlformats.org/officeDocument/2006/relationships/image" Target="../media/image76.png"/><Relationship Id="rId41" Type="http://schemas.openxmlformats.org/officeDocument/2006/relationships/image" Target="../media/image88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11" Type="http://schemas.openxmlformats.org/officeDocument/2006/relationships/image" Target="../media/image58.png"/><Relationship Id="rId24" Type="http://schemas.openxmlformats.org/officeDocument/2006/relationships/image" Target="../media/image71.png"/><Relationship Id="rId32" Type="http://schemas.openxmlformats.org/officeDocument/2006/relationships/image" Target="../media/image79.png"/><Relationship Id="rId37" Type="http://schemas.openxmlformats.org/officeDocument/2006/relationships/image" Target="../media/image84.png"/><Relationship Id="rId40" Type="http://schemas.openxmlformats.org/officeDocument/2006/relationships/image" Target="../media/image87.png"/><Relationship Id="rId45" Type="http://schemas.openxmlformats.org/officeDocument/2006/relationships/image" Target="../media/image92.png"/><Relationship Id="rId5" Type="http://schemas.openxmlformats.org/officeDocument/2006/relationships/image" Target="../media/image52.png"/><Relationship Id="rId15" Type="http://schemas.openxmlformats.org/officeDocument/2006/relationships/image" Target="../media/image62.png"/><Relationship Id="rId23" Type="http://schemas.openxmlformats.org/officeDocument/2006/relationships/image" Target="../media/image70.png"/><Relationship Id="rId28" Type="http://schemas.openxmlformats.org/officeDocument/2006/relationships/image" Target="../media/image75.png"/><Relationship Id="rId36" Type="http://schemas.openxmlformats.org/officeDocument/2006/relationships/image" Target="../media/image83.png"/><Relationship Id="rId49" Type="http://schemas.openxmlformats.org/officeDocument/2006/relationships/image" Target="../media/image96.png"/><Relationship Id="rId10" Type="http://schemas.openxmlformats.org/officeDocument/2006/relationships/image" Target="../media/image57.png"/><Relationship Id="rId19" Type="http://schemas.openxmlformats.org/officeDocument/2006/relationships/image" Target="../media/image66.png"/><Relationship Id="rId31" Type="http://schemas.openxmlformats.org/officeDocument/2006/relationships/image" Target="../media/image78.png"/><Relationship Id="rId44" Type="http://schemas.openxmlformats.org/officeDocument/2006/relationships/image" Target="../media/image91.png"/><Relationship Id="rId4" Type="http://schemas.openxmlformats.org/officeDocument/2006/relationships/image" Target="../media/image51.jpeg"/><Relationship Id="rId9" Type="http://schemas.openxmlformats.org/officeDocument/2006/relationships/image" Target="../media/image56.png"/><Relationship Id="rId14" Type="http://schemas.openxmlformats.org/officeDocument/2006/relationships/image" Target="../media/image61.png"/><Relationship Id="rId22" Type="http://schemas.openxmlformats.org/officeDocument/2006/relationships/image" Target="../media/image69.png"/><Relationship Id="rId27" Type="http://schemas.openxmlformats.org/officeDocument/2006/relationships/image" Target="../media/image74.png"/><Relationship Id="rId30" Type="http://schemas.openxmlformats.org/officeDocument/2006/relationships/image" Target="../media/image77.png"/><Relationship Id="rId35" Type="http://schemas.openxmlformats.org/officeDocument/2006/relationships/image" Target="../media/image82.png"/><Relationship Id="rId43" Type="http://schemas.openxmlformats.org/officeDocument/2006/relationships/image" Target="../media/image90.png"/><Relationship Id="rId48" Type="http://schemas.openxmlformats.org/officeDocument/2006/relationships/image" Target="../media/image95.png"/><Relationship Id="rId8" Type="http://schemas.openxmlformats.org/officeDocument/2006/relationships/image" Target="../media/image5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4.jpeg"/><Relationship Id="rId13" Type="http://schemas.openxmlformats.org/officeDocument/2006/relationships/image" Target="../media/image109.jpeg"/><Relationship Id="rId18" Type="http://schemas.openxmlformats.org/officeDocument/2006/relationships/image" Target="../media/image114.jpeg"/><Relationship Id="rId26" Type="http://schemas.openxmlformats.org/officeDocument/2006/relationships/image" Target="../media/image122.jpeg"/><Relationship Id="rId39" Type="http://schemas.openxmlformats.org/officeDocument/2006/relationships/image" Target="../media/image135.jpeg"/><Relationship Id="rId3" Type="http://schemas.openxmlformats.org/officeDocument/2006/relationships/image" Target="../media/image99.jpeg"/><Relationship Id="rId21" Type="http://schemas.openxmlformats.org/officeDocument/2006/relationships/image" Target="../media/image117.jpeg"/><Relationship Id="rId34" Type="http://schemas.openxmlformats.org/officeDocument/2006/relationships/image" Target="../media/image130.jpeg"/><Relationship Id="rId42" Type="http://schemas.openxmlformats.org/officeDocument/2006/relationships/image" Target="../media/image138.jpeg"/><Relationship Id="rId47" Type="http://schemas.openxmlformats.org/officeDocument/2006/relationships/image" Target="../media/image143.jpeg"/><Relationship Id="rId7" Type="http://schemas.openxmlformats.org/officeDocument/2006/relationships/image" Target="../media/image103.jpeg"/><Relationship Id="rId12" Type="http://schemas.openxmlformats.org/officeDocument/2006/relationships/image" Target="../media/image108.jpeg"/><Relationship Id="rId17" Type="http://schemas.openxmlformats.org/officeDocument/2006/relationships/image" Target="../media/image113.jpeg"/><Relationship Id="rId25" Type="http://schemas.openxmlformats.org/officeDocument/2006/relationships/image" Target="../media/image121.jpeg"/><Relationship Id="rId33" Type="http://schemas.openxmlformats.org/officeDocument/2006/relationships/image" Target="../media/image129.jpeg"/><Relationship Id="rId38" Type="http://schemas.openxmlformats.org/officeDocument/2006/relationships/image" Target="../media/image134.jpeg"/><Relationship Id="rId46" Type="http://schemas.openxmlformats.org/officeDocument/2006/relationships/image" Target="../media/image142.jpeg"/><Relationship Id="rId2" Type="http://schemas.openxmlformats.org/officeDocument/2006/relationships/image" Target="../media/image98.jpeg"/><Relationship Id="rId16" Type="http://schemas.openxmlformats.org/officeDocument/2006/relationships/image" Target="../media/image112.jpeg"/><Relationship Id="rId20" Type="http://schemas.openxmlformats.org/officeDocument/2006/relationships/image" Target="../media/image116.jpeg"/><Relationship Id="rId29" Type="http://schemas.openxmlformats.org/officeDocument/2006/relationships/image" Target="../media/image125.jpeg"/><Relationship Id="rId41" Type="http://schemas.openxmlformats.org/officeDocument/2006/relationships/image" Target="../media/image137.jpeg"/><Relationship Id="rId1" Type="http://schemas.openxmlformats.org/officeDocument/2006/relationships/image" Target="../media/image97.jpeg"/><Relationship Id="rId6" Type="http://schemas.openxmlformats.org/officeDocument/2006/relationships/image" Target="../media/image102.jpeg"/><Relationship Id="rId11" Type="http://schemas.openxmlformats.org/officeDocument/2006/relationships/image" Target="../media/image107.jpeg"/><Relationship Id="rId24" Type="http://schemas.openxmlformats.org/officeDocument/2006/relationships/image" Target="../media/image120.jpeg"/><Relationship Id="rId32" Type="http://schemas.openxmlformats.org/officeDocument/2006/relationships/image" Target="../media/image128.jpeg"/><Relationship Id="rId37" Type="http://schemas.openxmlformats.org/officeDocument/2006/relationships/image" Target="../media/image133.jpeg"/><Relationship Id="rId40" Type="http://schemas.openxmlformats.org/officeDocument/2006/relationships/image" Target="../media/image136.jpeg"/><Relationship Id="rId45" Type="http://schemas.openxmlformats.org/officeDocument/2006/relationships/image" Target="../media/image141.jpeg"/><Relationship Id="rId5" Type="http://schemas.openxmlformats.org/officeDocument/2006/relationships/image" Target="../media/image101.jpeg"/><Relationship Id="rId15" Type="http://schemas.openxmlformats.org/officeDocument/2006/relationships/image" Target="../media/image111.jpeg"/><Relationship Id="rId23" Type="http://schemas.openxmlformats.org/officeDocument/2006/relationships/image" Target="../media/image119.jpeg"/><Relationship Id="rId28" Type="http://schemas.openxmlformats.org/officeDocument/2006/relationships/image" Target="../media/image124.jpeg"/><Relationship Id="rId36" Type="http://schemas.openxmlformats.org/officeDocument/2006/relationships/image" Target="../media/image132.jpeg"/><Relationship Id="rId10" Type="http://schemas.openxmlformats.org/officeDocument/2006/relationships/image" Target="../media/image106.jpeg"/><Relationship Id="rId19" Type="http://schemas.openxmlformats.org/officeDocument/2006/relationships/image" Target="../media/image115.jpeg"/><Relationship Id="rId31" Type="http://schemas.openxmlformats.org/officeDocument/2006/relationships/image" Target="../media/image127.jpeg"/><Relationship Id="rId44" Type="http://schemas.openxmlformats.org/officeDocument/2006/relationships/image" Target="../media/image140.jpeg"/><Relationship Id="rId4" Type="http://schemas.openxmlformats.org/officeDocument/2006/relationships/image" Target="../media/image100.jpeg"/><Relationship Id="rId9" Type="http://schemas.openxmlformats.org/officeDocument/2006/relationships/image" Target="../media/image105.jpeg"/><Relationship Id="rId14" Type="http://schemas.openxmlformats.org/officeDocument/2006/relationships/image" Target="../media/image110.jpeg"/><Relationship Id="rId22" Type="http://schemas.openxmlformats.org/officeDocument/2006/relationships/image" Target="../media/image118.jpeg"/><Relationship Id="rId27" Type="http://schemas.openxmlformats.org/officeDocument/2006/relationships/image" Target="../media/image123.jpeg"/><Relationship Id="rId30" Type="http://schemas.openxmlformats.org/officeDocument/2006/relationships/image" Target="../media/image126.jpeg"/><Relationship Id="rId35" Type="http://schemas.openxmlformats.org/officeDocument/2006/relationships/image" Target="../media/image131.jpeg"/><Relationship Id="rId43" Type="http://schemas.openxmlformats.org/officeDocument/2006/relationships/image" Target="../media/image139.jpeg"/><Relationship Id="rId48" Type="http://schemas.openxmlformats.org/officeDocument/2006/relationships/image" Target="../media/image144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2.jpeg"/><Relationship Id="rId13" Type="http://schemas.openxmlformats.org/officeDocument/2006/relationships/image" Target="../media/image157.jpeg"/><Relationship Id="rId18" Type="http://schemas.openxmlformats.org/officeDocument/2006/relationships/image" Target="../media/image162.jpeg"/><Relationship Id="rId3" Type="http://schemas.openxmlformats.org/officeDocument/2006/relationships/image" Target="../media/image147.jpeg"/><Relationship Id="rId21" Type="http://schemas.openxmlformats.org/officeDocument/2006/relationships/image" Target="../media/image165.jpeg"/><Relationship Id="rId7" Type="http://schemas.openxmlformats.org/officeDocument/2006/relationships/image" Target="../media/image151.jpeg"/><Relationship Id="rId12" Type="http://schemas.openxmlformats.org/officeDocument/2006/relationships/image" Target="../media/image156.jpeg"/><Relationship Id="rId17" Type="http://schemas.openxmlformats.org/officeDocument/2006/relationships/image" Target="../media/image161.jpeg"/><Relationship Id="rId2" Type="http://schemas.openxmlformats.org/officeDocument/2006/relationships/image" Target="../media/image146.jpeg"/><Relationship Id="rId16" Type="http://schemas.openxmlformats.org/officeDocument/2006/relationships/image" Target="../media/image160.jpeg"/><Relationship Id="rId20" Type="http://schemas.openxmlformats.org/officeDocument/2006/relationships/image" Target="../media/image164.jpeg"/><Relationship Id="rId1" Type="http://schemas.openxmlformats.org/officeDocument/2006/relationships/image" Target="../media/image145.jpeg"/><Relationship Id="rId6" Type="http://schemas.openxmlformats.org/officeDocument/2006/relationships/image" Target="../media/image150.jpeg"/><Relationship Id="rId11" Type="http://schemas.openxmlformats.org/officeDocument/2006/relationships/image" Target="../media/image155.jpeg"/><Relationship Id="rId5" Type="http://schemas.openxmlformats.org/officeDocument/2006/relationships/image" Target="../media/image149.jpeg"/><Relationship Id="rId15" Type="http://schemas.openxmlformats.org/officeDocument/2006/relationships/image" Target="../media/image159.jpeg"/><Relationship Id="rId10" Type="http://schemas.openxmlformats.org/officeDocument/2006/relationships/image" Target="../media/image154.jpeg"/><Relationship Id="rId19" Type="http://schemas.openxmlformats.org/officeDocument/2006/relationships/image" Target="../media/image163.jpeg"/><Relationship Id="rId4" Type="http://schemas.openxmlformats.org/officeDocument/2006/relationships/image" Target="../media/image148.jpeg"/><Relationship Id="rId9" Type="http://schemas.openxmlformats.org/officeDocument/2006/relationships/image" Target="../media/image153.jpeg"/><Relationship Id="rId14" Type="http://schemas.openxmlformats.org/officeDocument/2006/relationships/image" Target="../media/image158.jpeg"/><Relationship Id="rId22" Type="http://schemas.openxmlformats.org/officeDocument/2006/relationships/image" Target="../media/image166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jpeg"/><Relationship Id="rId13" Type="http://schemas.openxmlformats.org/officeDocument/2006/relationships/image" Target="../media/image173.jpeg"/><Relationship Id="rId18" Type="http://schemas.openxmlformats.org/officeDocument/2006/relationships/image" Target="../media/image178.jpeg"/><Relationship Id="rId3" Type="http://schemas.openxmlformats.org/officeDocument/2006/relationships/image" Target="../media/image51.jpeg"/><Relationship Id="rId7" Type="http://schemas.openxmlformats.org/officeDocument/2006/relationships/image" Target="../media/image34.jpeg"/><Relationship Id="rId12" Type="http://schemas.openxmlformats.org/officeDocument/2006/relationships/image" Target="../media/image172.jpeg"/><Relationship Id="rId17" Type="http://schemas.openxmlformats.org/officeDocument/2006/relationships/image" Target="../media/image177.jpeg"/><Relationship Id="rId2" Type="http://schemas.openxmlformats.org/officeDocument/2006/relationships/image" Target="../media/image50.jpeg"/><Relationship Id="rId16" Type="http://schemas.openxmlformats.org/officeDocument/2006/relationships/image" Target="../media/image176.jpeg"/><Relationship Id="rId1" Type="http://schemas.openxmlformats.org/officeDocument/2006/relationships/image" Target="../media/image48.png"/><Relationship Id="rId6" Type="http://schemas.openxmlformats.org/officeDocument/2006/relationships/image" Target="../media/image169.jpeg"/><Relationship Id="rId11" Type="http://schemas.openxmlformats.org/officeDocument/2006/relationships/image" Target="../media/image171.jpeg"/><Relationship Id="rId5" Type="http://schemas.openxmlformats.org/officeDocument/2006/relationships/image" Target="../media/image168.jpeg"/><Relationship Id="rId15" Type="http://schemas.openxmlformats.org/officeDocument/2006/relationships/image" Target="../media/image175.jpeg"/><Relationship Id="rId10" Type="http://schemas.openxmlformats.org/officeDocument/2006/relationships/image" Target="../media/image170.jpeg"/><Relationship Id="rId19" Type="http://schemas.openxmlformats.org/officeDocument/2006/relationships/image" Target="../media/image179.jpeg"/><Relationship Id="rId4" Type="http://schemas.openxmlformats.org/officeDocument/2006/relationships/image" Target="../media/image167.jpeg"/><Relationship Id="rId9" Type="http://schemas.openxmlformats.org/officeDocument/2006/relationships/image" Target="../media/image32.jpeg"/><Relationship Id="rId14" Type="http://schemas.openxmlformats.org/officeDocument/2006/relationships/image" Target="../media/image174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7.jpeg"/><Relationship Id="rId3" Type="http://schemas.openxmlformats.org/officeDocument/2006/relationships/image" Target="../media/image182.jpeg"/><Relationship Id="rId7" Type="http://schemas.openxmlformats.org/officeDocument/2006/relationships/image" Target="../media/image186.jpeg"/><Relationship Id="rId2" Type="http://schemas.openxmlformats.org/officeDocument/2006/relationships/image" Target="../media/image181.jpeg"/><Relationship Id="rId1" Type="http://schemas.openxmlformats.org/officeDocument/2006/relationships/image" Target="../media/image180.jpeg"/><Relationship Id="rId6" Type="http://schemas.openxmlformats.org/officeDocument/2006/relationships/image" Target="../media/image185.jpeg"/><Relationship Id="rId5" Type="http://schemas.openxmlformats.org/officeDocument/2006/relationships/image" Target="../media/image184.jpeg"/><Relationship Id="rId4" Type="http://schemas.openxmlformats.org/officeDocument/2006/relationships/image" Target="../media/image183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5.jpeg"/><Relationship Id="rId13" Type="http://schemas.openxmlformats.org/officeDocument/2006/relationships/image" Target="../media/image200.jpeg"/><Relationship Id="rId3" Type="http://schemas.openxmlformats.org/officeDocument/2006/relationships/image" Target="../media/image190.jpeg"/><Relationship Id="rId7" Type="http://schemas.openxmlformats.org/officeDocument/2006/relationships/image" Target="../media/image194.jpeg"/><Relationship Id="rId12" Type="http://schemas.openxmlformats.org/officeDocument/2006/relationships/image" Target="../media/image199.jpeg"/><Relationship Id="rId2" Type="http://schemas.openxmlformats.org/officeDocument/2006/relationships/image" Target="../media/image189.jpeg"/><Relationship Id="rId1" Type="http://schemas.openxmlformats.org/officeDocument/2006/relationships/image" Target="../media/image188.jpeg"/><Relationship Id="rId6" Type="http://schemas.openxmlformats.org/officeDocument/2006/relationships/image" Target="../media/image193.jpeg"/><Relationship Id="rId11" Type="http://schemas.openxmlformats.org/officeDocument/2006/relationships/image" Target="../media/image198.jpeg"/><Relationship Id="rId5" Type="http://schemas.openxmlformats.org/officeDocument/2006/relationships/image" Target="../media/image192.jpeg"/><Relationship Id="rId10" Type="http://schemas.openxmlformats.org/officeDocument/2006/relationships/image" Target="../media/image197.jpeg"/><Relationship Id="rId4" Type="http://schemas.openxmlformats.org/officeDocument/2006/relationships/image" Target="../media/image191.jpeg"/><Relationship Id="rId9" Type="http://schemas.openxmlformats.org/officeDocument/2006/relationships/image" Target="../media/image196.jpeg"/><Relationship Id="rId14" Type="http://schemas.openxmlformats.org/officeDocument/2006/relationships/image" Target="../media/image20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4.png"/><Relationship Id="rId2" Type="http://schemas.openxmlformats.org/officeDocument/2006/relationships/image" Target="../media/image203.png"/><Relationship Id="rId1" Type="http://schemas.openxmlformats.org/officeDocument/2006/relationships/image" Target="../media/image202.jpeg"/><Relationship Id="rId4" Type="http://schemas.openxmlformats.org/officeDocument/2006/relationships/image" Target="../media/image205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3.jpeg"/><Relationship Id="rId3" Type="http://schemas.openxmlformats.org/officeDocument/2006/relationships/image" Target="../media/image208.jpeg"/><Relationship Id="rId7" Type="http://schemas.openxmlformats.org/officeDocument/2006/relationships/image" Target="../media/image212.jpeg"/><Relationship Id="rId2" Type="http://schemas.openxmlformats.org/officeDocument/2006/relationships/image" Target="../media/image207.jpeg"/><Relationship Id="rId1" Type="http://schemas.openxmlformats.org/officeDocument/2006/relationships/image" Target="../media/image206.jpeg"/><Relationship Id="rId6" Type="http://schemas.openxmlformats.org/officeDocument/2006/relationships/image" Target="../media/image211.jpeg"/><Relationship Id="rId5" Type="http://schemas.openxmlformats.org/officeDocument/2006/relationships/image" Target="../media/image210.jpeg"/><Relationship Id="rId10" Type="http://schemas.openxmlformats.org/officeDocument/2006/relationships/image" Target="../media/image215.jpeg"/><Relationship Id="rId4" Type="http://schemas.openxmlformats.org/officeDocument/2006/relationships/image" Target="../media/image209.jpeg"/><Relationship Id="rId9" Type="http://schemas.openxmlformats.org/officeDocument/2006/relationships/image" Target="../media/image2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8</xdr:row>
      <xdr:rowOff>9525</xdr:rowOff>
    </xdr:from>
    <xdr:to>
      <xdr:col>0</xdr:col>
      <xdr:colOff>1362075</xdr:colOff>
      <xdr:row>8</xdr:row>
      <xdr:rowOff>1352550</xdr:rowOff>
    </xdr:to>
    <xdr:pic>
      <xdr:nvPicPr>
        <xdr:cNvPr id="42" name="Рисунок 28">
          <a:extLst>
            <a:ext uri="{FF2B5EF4-FFF2-40B4-BE49-F238E27FC236}">
              <a16:creationId xmlns:a16="http://schemas.microsoft.com/office/drawing/2014/main" xmlns="" id="{85872260-C2DE-40EB-B38A-DBD8B1662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4325" y="1266825"/>
          <a:ext cx="10477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9</xdr:row>
      <xdr:rowOff>73404</xdr:rowOff>
    </xdr:from>
    <xdr:to>
      <xdr:col>0</xdr:col>
      <xdr:colOff>1371600</xdr:colOff>
      <xdr:row>9</xdr:row>
      <xdr:rowOff>1333500</xdr:rowOff>
    </xdr:to>
    <xdr:pic>
      <xdr:nvPicPr>
        <xdr:cNvPr id="43" name="Рисунок 29">
          <a:extLst>
            <a:ext uri="{FF2B5EF4-FFF2-40B4-BE49-F238E27FC236}">
              <a16:creationId xmlns:a16="http://schemas.microsoft.com/office/drawing/2014/main" xmlns="" id="{A36C4E82-4C44-4C67-A9D8-8B93DFCA7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0525" y="2768979"/>
          <a:ext cx="981075" cy="1260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371476</xdr:colOff>
      <xdr:row>10</xdr:row>
      <xdr:rowOff>81426</xdr:rowOff>
    </xdr:from>
    <xdr:to>
      <xdr:col>0</xdr:col>
      <xdr:colOff>1362076</xdr:colOff>
      <xdr:row>10</xdr:row>
      <xdr:rowOff>1352550</xdr:rowOff>
    </xdr:to>
    <xdr:pic>
      <xdr:nvPicPr>
        <xdr:cNvPr id="44" name="Рисунок 1">
          <a:extLst>
            <a:ext uri="{FF2B5EF4-FFF2-40B4-BE49-F238E27FC236}">
              <a16:creationId xmlns:a16="http://schemas.microsoft.com/office/drawing/2014/main" xmlns="" id="{4748BD5E-D514-4C6F-8610-BC2BC36E8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1476" y="4215276"/>
          <a:ext cx="990600" cy="1271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409575</xdr:colOff>
      <xdr:row>11</xdr:row>
      <xdr:rowOff>44833</xdr:rowOff>
    </xdr:from>
    <xdr:to>
      <xdr:col>0</xdr:col>
      <xdr:colOff>1457325</xdr:colOff>
      <xdr:row>11</xdr:row>
      <xdr:rowOff>1390650</xdr:rowOff>
    </xdr:to>
    <xdr:pic>
      <xdr:nvPicPr>
        <xdr:cNvPr id="45" name="Рисунок 2">
          <a:extLst>
            <a:ext uri="{FF2B5EF4-FFF2-40B4-BE49-F238E27FC236}">
              <a16:creationId xmlns:a16="http://schemas.microsoft.com/office/drawing/2014/main" xmlns="" id="{5BDC536D-D4DF-4175-B363-4FFE8B479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" y="5616958"/>
          <a:ext cx="1047750" cy="1345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12</xdr:row>
      <xdr:rowOff>104775</xdr:rowOff>
    </xdr:from>
    <xdr:to>
      <xdr:col>0</xdr:col>
      <xdr:colOff>1350065</xdr:colOff>
      <xdr:row>12</xdr:row>
      <xdr:rowOff>1343025</xdr:rowOff>
    </xdr:to>
    <xdr:pic>
      <xdr:nvPicPr>
        <xdr:cNvPr id="46" name="Рисунок 3">
          <a:extLst>
            <a:ext uri="{FF2B5EF4-FFF2-40B4-BE49-F238E27FC236}">
              <a16:creationId xmlns:a16="http://schemas.microsoft.com/office/drawing/2014/main" xmlns="" id="{CBEE33C0-8769-4A1F-91C4-01152E630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000" y="7115175"/>
          <a:ext cx="96906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409575</xdr:colOff>
      <xdr:row>13</xdr:row>
      <xdr:rowOff>171450</xdr:rowOff>
    </xdr:from>
    <xdr:to>
      <xdr:col>0</xdr:col>
      <xdr:colOff>1409700</xdr:colOff>
      <xdr:row>13</xdr:row>
      <xdr:rowOff>1466850</xdr:rowOff>
    </xdr:to>
    <xdr:pic>
      <xdr:nvPicPr>
        <xdr:cNvPr id="47" name="Рисунок 4">
          <a:extLst>
            <a:ext uri="{FF2B5EF4-FFF2-40B4-BE49-F238E27FC236}">
              <a16:creationId xmlns:a16="http://schemas.microsoft.com/office/drawing/2014/main" xmlns="" id="{1C162C94-7931-4145-9DA3-E08216B43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" y="9105900"/>
          <a:ext cx="10001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14</xdr:row>
      <xdr:rowOff>114300</xdr:rowOff>
    </xdr:from>
    <xdr:to>
      <xdr:col>0</xdr:col>
      <xdr:colOff>1400175</xdr:colOff>
      <xdr:row>14</xdr:row>
      <xdr:rowOff>1447800</xdr:rowOff>
    </xdr:to>
    <xdr:pic>
      <xdr:nvPicPr>
        <xdr:cNvPr id="48" name="Рисунок 5">
          <a:extLst>
            <a:ext uri="{FF2B5EF4-FFF2-40B4-BE49-F238E27FC236}">
              <a16:creationId xmlns:a16="http://schemas.microsoft.com/office/drawing/2014/main" xmlns="" id="{8F4A7A3B-AB33-4CFE-BC32-F1DA2F5CE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1950" y="10648950"/>
          <a:ext cx="10382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15</xdr:row>
      <xdr:rowOff>47625</xdr:rowOff>
    </xdr:from>
    <xdr:to>
      <xdr:col>0</xdr:col>
      <xdr:colOff>1438275</xdr:colOff>
      <xdr:row>15</xdr:row>
      <xdr:rowOff>1485340</xdr:rowOff>
    </xdr:to>
    <xdr:pic>
      <xdr:nvPicPr>
        <xdr:cNvPr id="49" name="Рисунок 6">
          <a:extLst>
            <a:ext uri="{FF2B5EF4-FFF2-40B4-BE49-F238E27FC236}">
              <a16:creationId xmlns:a16="http://schemas.microsoft.com/office/drawing/2014/main" xmlns="" id="{C5F0C0CA-883F-465A-8D38-9364F8C6A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" y="12182475"/>
          <a:ext cx="1114425" cy="1437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16</xdr:row>
      <xdr:rowOff>161925</xdr:rowOff>
    </xdr:from>
    <xdr:to>
      <xdr:col>0</xdr:col>
      <xdr:colOff>1457325</xdr:colOff>
      <xdr:row>16</xdr:row>
      <xdr:rowOff>1552575</xdr:rowOff>
    </xdr:to>
    <xdr:pic>
      <xdr:nvPicPr>
        <xdr:cNvPr id="50" name="Рисунок 7">
          <a:extLst>
            <a:ext uri="{FF2B5EF4-FFF2-40B4-BE49-F238E27FC236}">
              <a16:creationId xmlns:a16="http://schemas.microsoft.com/office/drawing/2014/main" xmlns="" id="{7A9DCE27-35E4-4FEE-A1A2-EDBDF35F2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1475" y="13896975"/>
          <a:ext cx="10858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17</xdr:row>
      <xdr:rowOff>85725</xdr:rowOff>
    </xdr:from>
    <xdr:to>
      <xdr:col>0</xdr:col>
      <xdr:colOff>1447800</xdr:colOff>
      <xdr:row>17</xdr:row>
      <xdr:rowOff>1495425</xdr:rowOff>
    </xdr:to>
    <xdr:pic>
      <xdr:nvPicPr>
        <xdr:cNvPr id="51" name="Рисунок 8">
          <a:extLst>
            <a:ext uri="{FF2B5EF4-FFF2-40B4-BE49-F238E27FC236}">
              <a16:creationId xmlns:a16="http://schemas.microsoft.com/office/drawing/2014/main" xmlns="" id="{986C5C75-F7D5-42B3-B2DD-58616F20E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15420975"/>
          <a:ext cx="10953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18</xdr:row>
      <xdr:rowOff>0</xdr:rowOff>
    </xdr:from>
    <xdr:to>
      <xdr:col>0</xdr:col>
      <xdr:colOff>1400175</xdr:colOff>
      <xdr:row>18</xdr:row>
      <xdr:rowOff>1390650</xdr:rowOff>
    </xdr:to>
    <xdr:pic>
      <xdr:nvPicPr>
        <xdr:cNvPr id="52" name="Рисунок 9">
          <a:extLst>
            <a:ext uri="{FF2B5EF4-FFF2-40B4-BE49-F238E27FC236}">
              <a16:creationId xmlns:a16="http://schemas.microsoft.com/office/drawing/2014/main" xmlns="" id="{35F357B7-714E-4E37-ADA1-92F14A42E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4800" y="16935450"/>
          <a:ext cx="10953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19</xdr:row>
      <xdr:rowOff>76200</xdr:rowOff>
    </xdr:from>
    <xdr:to>
      <xdr:col>0</xdr:col>
      <xdr:colOff>1428750</xdr:colOff>
      <xdr:row>19</xdr:row>
      <xdr:rowOff>1466850</xdr:rowOff>
    </xdr:to>
    <xdr:pic>
      <xdr:nvPicPr>
        <xdr:cNvPr id="53" name="Рисунок 10">
          <a:extLst>
            <a:ext uri="{FF2B5EF4-FFF2-40B4-BE49-F238E27FC236}">
              <a16:creationId xmlns:a16="http://schemas.microsoft.com/office/drawing/2014/main" xmlns="" id="{53B998B5-3EE7-4D62-B133-02422E580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3375" y="18611850"/>
          <a:ext cx="10953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20</xdr:row>
      <xdr:rowOff>9525</xdr:rowOff>
    </xdr:from>
    <xdr:to>
      <xdr:col>0</xdr:col>
      <xdr:colOff>1485900</xdr:colOff>
      <xdr:row>20</xdr:row>
      <xdr:rowOff>1419225</xdr:rowOff>
    </xdr:to>
    <xdr:pic>
      <xdr:nvPicPr>
        <xdr:cNvPr id="54" name="Рисунок 11">
          <a:extLst>
            <a:ext uri="{FF2B5EF4-FFF2-40B4-BE49-F238E27FC236}">
              <a16:creationId xmlns:a16="http://schemas.microsoft.com/office/drawing/2014/main" xmlns="" id="{F8FFA3C6-573F-46B4-A8F5-AB5ABD8C9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0525" y="20145375"/>
          <a:ext cx="10953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21</xdr:row>
      <xdr:rowOff>19050</xdr:rowOff>
    </xdr:from>
    <xdr:to>
      <xdr:col>0</xdr:col>
      <xdr:colOff>1466850</xdr:colOff>
      <xdr:row>21</xdr:row>
      <xdr:rowOff>1409700</xdr:rowOff>
    </xdr:to>
    <xdr:pic>
      <xdr:nvPicPr>
        <xdr:cNvPr id="55" name="Рисунок 12">
          <a:extLst>
            <a:ext uri="{FF2B5EF4-FFF2-40B4-BE49-F238E27FC236}">
              <a16:creationId xmlns:a16="http://schemas.microsoft.com/office/drawing/2014/main" xmlns="" id="{D29EF650-5340-4912-B520-A8B835CD4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000" y="21755100"/>
          <a:ext cx="10858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22</xdr:row>
      <xdr:rowOff>76200</xdr:rowOff>
    </xdr:from>
    <xdr:to>
      <xdr:col>0</xdr:col>
      <xdr:colOff>1438275</xdr:colOff>
      <xdr:row>22</xdr:row>
      <xdr:rowOff>1447800</xdr:rowOff>
    </xdr:to>
    <xdr:pic>
      <xdr:nvPicPr>
        <xdr:cNvPr id="56" name="Рисунок 13">
          <a:extLst>
            <a:ext uri="{FF2B5EF4-FFF2-40B4-BE49-F238E27FC236}">
              <a16:creationId xmlns:a16="http://schemas.microsoft.com/office/drawing/2014/main" xmlns="" id="{9E7B5D16-CC7D-47FB-B35B-F5984491B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000" y="23412450"/>
          <a:ext cx="105727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23</xdr:row>
      <xdr:rowOff>104775</xdr:rowOff>
    </xdr:from>
    <xdr:to>
      <xdr:col>0</xdr:col>
      <xdr:colOff>1438275</xdr:colOff>
      <xdr:row>23</xdr:row>
      <xdr:rowOff>1485900</xdr:rowOff>
    </xdr:to>
    <xdr:pic>
      <xdr:nvPicPr>
        <xdr:cNvPr id="57" name="Рисунок 14">
          <a:extLst>
            <a:ext uri="{FF2B5EF4-FFF2-40B4-BE49-F238E27FC236}">
              <a16:creationId xmlns:a16="http://schemas.microsoft.com/office/drawing/2014/main" xmlns="" id="{5B897DD9-3E4A-4E62-AC3E-F89510E96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1950" y="25041225"/>
          <a:ext cx="10763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24</xdr:row>
      <xdr:rowOff>38100</xdr:rowOff>
    </xdr:from>
    <xdr:to>
      <xdr:col>0</xdr:col>
      <xdr:colOff>1381125</xdr:colOff>
      <xdr:row>24</xdr:row>
      <xdr:rowOff>1428750</xdr:rowOff>
    </xdr:to>
    <xdr:pic>
      <xdr:nvPicPr>
        <xdr:cNvPr id="58" name="Рисунок 15">
          <a:extLst>
            <a:ext uri="{FF2B5EF4-FFF2-40B4-BE49-F238E27FC236}">
              <a16:creationId xmlns:a16="http://schemas.microsoft.com/office/drawing/2014/main" xmlns="" id="{C1BE7EAF-1E82-4293-BEDF-E97EDEF6C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" y="26574750"/>
          <a:ext cx="10858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25</xdr:row>
      <xdr:rowOff>66675</xdr:rowOff>
    </xdr:from>
    <xdr:to>
      <xdr:col>0</xdr:col>
      <xdr:colOff>1457325</xdr:colOff>
      <xdr:row>25</xdr:row>
      <xdr:rowOff>1485900</xdr:rowOff>
    </xdr:to>
    <xdr:pic>
      <xdr:nvPicPr>
        <xdr:cNvPr id="59" name="Рисунок 16">
          <a:extLst>
            <a:ext uri="{FF2B5EF4-FFF2-40B4-BE49-F238E27FC236}">
              <a16:creationId xmlns:a16="http://schemas.microsoft.com/office/drawing/2014/main" xmlns="" id="{7B1F9989-D221-4E2A-ABD8-013083F0D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28203525"/>
          <a:ext cx="11049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26</xdr:row>
      <xdr:rowOff>104775</xdr:rowOff>
    </xdr:from>
    <xdr:to>
      <xdr:col>0</xdr:col>
      <xdr:colOff>1371600</xdr:colOff>
      <xdr:row>26</xdr:row>
      <xdr:rowOff>1476375</xdr:rowOff>
    </xdr:to>
    <xdr:pic>
      <xdr:nvPicPr>
        <xdr:cNvPr id="60" name="Рисунок 17">
          <a:extLst>
            <a:ext uri="{FF2B5EF4-FFF2-40B4-BE49-F238E27FC236}">
              <a16:creationId xmlns:a16="http://schemas.microsoft.com/office/drawing/2014/main" xmlns="" id="{52BA6B64-1E56-4356-A666-937DDC9CA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4325" y="29841825"/>
          <a:ext cx="105727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27</xdr:row>
      <xdr:rowOff>152400</xdr:rowOff>
    </xdr:from>
    <xdr:to>
      <xdr:col>0</xdr:col>
      <xdr:colOff>1438275</xdr:colOff>
      <xdr:row>27</xdr:row>
      <xdr:rowOff>1524000</xdr:rowOff>
    </xdr:to>
    <xdr:pic>
      <xdr:nvPicPr>
        <xdr:cNvPr id="61" name="Рисунок 18">
          <a:extLst>
            <a:ext uri="{FF2B5EF4-FFF2-40B4-BE49-F238E27FC236}">
              <a16:creationId xmlns:a16="http://schemas.microsoft.com/office/drawing/2014/main" xmlns="" id="{63F4F952-1432-4272-AB21-E3BC8D71E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1950" y="31489650"/>
          <a:ext cx="107632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28</xdr:row>
      <xdr:rowOff>95250</xdr:rowOff>
    </xdr:from>
    <xdr:to>
      <xdr:col>0</xdr:col>
      <xdr:colOff>1419225</xdr:colOff>
      <xdr:row>28</xdr:row>
      <xdr:rowOff>1371600</xdr:rowOff>
    </xdr:to>
    <xdr:pic>
      <xdr:nvPicPr>
        <xdr:cNvPr id="62" name="Рисунок 20">
          <a:extLst>
            <a:ext uri="{FF2B5EF4-FFF2-40B4-BE49-F238E27FC236}">
              <a16:creationId xmlns:a16="http://schemas.microsoft.com/office/drawing/2014/main" xmlns="" id="{B7C2551F-BE4E-4E66-8963-EAC0B08ED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8625" y="33032700"/>
          <a:ext cx="9906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29</xdr:row>
      <xdr:rowOff>19050</xdr:rowOff>
    </xdr:from>
    <xdr:to>
      <xdr:col>0</xdr:col>
      <xdr:colOff>1362075</xdr:colOff>
      <xdr:row>29</xdr:row>
      <xdr:rowOff>1295400</xdr:rowOff>
    </xdr:to>
    <xdr:pic>
      <xdr:nvPicPr>
        <xdr:cNvPr id="63" name="Рисунок 19">
          <a:extLst>
            <a:ext uri="{FF2B5EF4-FFF2-40B4-BE49-F238E27FC236}">
              <a16:creationId xmlns:a16="http://schemas.microsoft.com/office/drawing/2014/main" xmlns="" id="{27AF0942-6B28-447E-A7EB-997142887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1475" y="34556700"/>
          <a:ext cx="9906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447675</xdr:colOff>
      <xdr:row>31</xdr:row>
      <xdr:rowOff>114300</xdr:rowOff>
    </xdr:from>
    <xdr:to>
      <xdr:col>0</xdr:col>
      <xdr:colOff>1438275</xdr:colOff>
      <xdr:row>31</xdr:row>
      <xdr:rowOff>1390650</xdr:rowOff>
    </xdr:to>
    <xdr:pic>
      <xdr:nvPicPr>
        <xdr:cNvPr id="64" name="Рисунок 21">
          <a:extLst>
            <a:ext uri="{FF2B5EF4-FFF2-40B4-BE49-F238E27FC236}">
              <a16:creationId xmlns:a16="http://schemas.microsoft.com/office/drawing/2014/main" xmlns="" id="{E756F721-330E-4D71-9FC0-62B0D8B6C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7675" y="36252150"/>
          <a:ext cx="9906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32</xdr:row>
      <xdr:rowOff>123825</xdr:rowOff>
    </xdr:from>
    <xdr:to>
      <xdr:col>0</xdr:col>
      <xdr:colOff>1524000</xdr:colOff>
      <xdr:row>32</xdr:row>
      <xdr:rowOff>1400175</xdr:rowOff>
    </xdr:to>
    <xdr:pic>
      <xdr:nvPicPr>
        <xdr:cNvPr id="65" name="Рисунок 22">
          <a:extLst>
            <a:ext uri="{FF2B5EF4-FFF2-40B4-BE49-F238E27FC236}">
              <a16:creationId xmlns:a16="http://schemas.microsoft.com/office/drawing/2014/main" xmlns="" id="{5EE0345A-CC84-44C1-ABF7-840A96E9F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3875" y="37861875"/>
          <a:ext cx="10001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33</xdr:row>
      <xdr:rowOff>85725</xdr:rowOff>
    </xdr:from>
    <xdr:to>
      <xdr:col>0</xdr:col>
      <xdr:colOff>1504950</xdr:colOff>
      <xdr:row>33</xdr:row>
      <xdr:rowOff>1362075</xdr:rowOff>
    </xdr:to>
    <xdr:pic>
      <xdr:nvPicPr>
        <xdr:cNvPr id="66" name="Рисунок 23">
          <a:extLst>
            <a:ext uri="{FF2B5EF4-FFF2-40B4-BE49-F238E27FC236}">
              <a16:creationId xmlns:a16="http://schemas.microsoft.com/office/drawing/2014/main" xmlns="" id="{A43B4836-D041-48FD-A6D4-2D69326D1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4350" y="39423975"/>
          <a:ext cx="9906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34</xdr:row>
      <xdr:rowOff>133350</xdr:rowOff>
    </xdr:from>
    <xdr:to>
      <xdr:col>0</xdr:col>
      <xdr:colOff>1409700</xdr:colOff>
      <xdr:row>34</xdr:row>
      <xdr:rowOff>1409700</xdr:rowOff>
    </xdr:to>
    <xdr:pic>
      <xdr:nvPicPr>
        <xdr:cNvPr id="67" name="Рисунок 24">
          <a:extLst>
            <a:ext uri="{FF2B5EF4-FFF2-40B4-BE49-F238E27FC236}">
              <a16:creationId xmlns:a16="http://schemas.microsoft.com/office/drawing/2014/main" xmlns="" id="{6FF79B3B-4866-4F66-9DD2-E1855FBD2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9100" y="41071800"/>
          <a:ext cx="9906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35</xdr:row>
      <xdr:rowOff>238125</xdr:rowOff>
    </xdr:from>
    <xdr:to>
      <xdr:col>0</xdr:col>
      <xdr:colOff>1438275</xdr:colOff>
      <xdr:row>35</xdr:row>
      <xdr:rowOff>1514475</xdr:rowOff>
    </xdr:to>
    <xdr:pic>
      <xdr:nvPicPr>
        <xdr:cNvPr id="69" name="Рисунок 25">
          <a:extLst>
            <a:ext uri="{FF2B5EF4-FFF2-40B4-BE49-F238E27FC236}">
              <a16:creationId xmlns:a16="http://schemas.microsoft.com/office/drawing/2014/main" xmlns="" id="{0995822C-F428-460F-8667-A613BA186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" y="42776775"/>
          <a:ext cx="10001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447675</xdr:colOff>
      <xdr:row>36</xdr:row>
      <xdr:rowOff>104775</xdr:rowOff>
    </xdr:from>
    <xdr:to>
      <xdr:col>0</xdr:col>
      <xdr:colOff>1438275</xdr:colOff>
      <xdr:row>36</xdr:row>
      <xdr:rowOff>1381125</xdr:rowOff>
    </xdr:to>
    <xdr:pic>
      <xdr:nvPicPr>
        <xdr:cNvPr id="70" name="Рисунок 26">
          <a:extLst>
            <a:ext uri="{FF2B5EF4-FFF2-40B4-BE49-F238E27FC236}">
              <a16:creationId xmlns:a16="http://schemas.microsoft.com/office/drawing/2014/main" xmlns="" id="{38023571-B086-43C6-95B3-40E67B3DC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7675" y="44243625"/>
          <a:ext cx="9906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37</xdr:row>
      <xdr:rowOff>390525</xdr:rowOff>
    </xdr:from>
    <xdr:to>
      <xdr:col>0</xdr:col>
      <xdr:colOff>1419225</xdr:colOff>
      <xdr:row>37</xdr:row>
      <xdr:rowOff>1095375</xdr:rowOff>
    </xdr:to>
    <xdr:pic>
      <xdr:nvPicPr>
        <xdr:cNvPr id="71" name="Рисунок 19">
          <a:extLst>
            <a:ext uri="{FF2B5EF4-FFF2-40B4-BE49-F238E27FC236}">
              <a16:creationId xmlns:a16="http://schemas.microsoft.com/office/drawing/2014/main" xmlns="" id="{D9202F16-B987-4A53-8532-4A9DD8630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8125" y="46129575"/>
          <a:ext cx="1181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38</xdr:row>
      <xdr:rowOff>228600</xdr:rowOff>
    </xdr:from>
    <xdr:to>
      <xdr:col>0</xdr:col>
      <xdr:colOff>1581150</xdr:colOff>
      <xdr:row>38</xdr:row>
      <xdr:rowOff>1133475</xdr:rowOff>
    </xdr:to>
    <xdr:pic>
      <xdr:nvPicPr>
        <xdr:cNvPr id="72" name="Рисунок 27">
          <a:extLst>
            <a:ext uri="{FF2B5EF4-FFF2-40B4-BE49-F238E27FC236}">
              <a16:creationId xmlns:a16="http://schemas.microsoft.com/office/drawing/2014/main" xmlns="" id="{DD0D5FCB-3CDF-42AB-86A9-BDDF39F3D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7175" y="47567850"/>
          <a:ext cx="1323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44</xdr:row>
      <xdr:rowOff>114300</xdr:rowOff>
    </xdr:from>
    <xdr:to>
      <xdr:col>0</xdr:col>
      <xdr:colOff>1362075</xdr:colOff>
      <xdr:row>44</xdr:row>
      <xdr:rowOff>1375660</xdr:rowOff>
    </xdr:to>
    <xdr:pic>
      <xdr:nvPicPr>
        <xdr:cNvPr id="73" name="Рисунок 72" descr="OJlp_wNB0bE11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514350" y="50653950"/>
          <a:ext cx="847725" cy="1261360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45</xdr:row>
      <xdr:rowOff>152400</xdr:rowOff>
    </xdr:from>
    <xdr:to>
      <xdr:col>0</xdr:col>
      <xdr:colOff>1307588</xdr:colOff>
      <xdr:row>45</xdr:row>
      <xdr:rowOff>1419091</xdr:rowOff>
    </xdr:to>
    <xdr:pic>
      <xdr:nvPicPr>
        <xdr:cNvPr id="74" name="Рисунок 73" descr="2y7MR3NeTn811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419100" y="52292250"/>
          <a:ext cx="888488" cy="1266691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46</xdr:row>
      <xdr:rowOff>57150</xdr:rowOff>
    </xdr:from>
    <xdr:to>
      <xdr:col>0</xdr:col>
      <xdr:colOff>1369259</xdr:colOff>
      <xdr:row>46</xdr:row>
      <xdr:rowOff>1447800</xdr:rowOff>
    </xdr:to>
    <xdr:pic>
      <xdr:nvPicPr>
        <xdr:cNvPr id="75" name="Рисунок 74" descr="oziEXXTcOJc111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342900" y="53797200"/>
          <a:ext cx="1026359" cy="1390650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43</xdr:row>
      <xdr:rowOff>133350</xdr:rowOff>
    </xdr:from>
    <xdr:to>
      <xdr:col>0</xdr:col>
      <xdr:colOff>1251935</xdr:colOff>
      <xdr:row>43</xdr:row>
      <xdr:rowOff>1425528</xdr:rowOff>
    </xdr:to>
    <xdr:pic>
      <xdr:nvPicPr>
        <xdr:cNvPr id="76" name="Рисунок 75" descr="LF7h2onn-Ds111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409575" y="49072800"/>
          <a:ext cx="842360" cy="1292178"/>
        </a:xfrm>
        <a:prstGeom prst="rect">
          <a:avLst/>
        </a:prstGeom>
      </xdr:spPr>
    </xdr:pic>
    <xdr:clientData/>
  </xdr:twoCellAnchor>
  <xdr:twoCellAnchor editAs="oneCell">
    <xdr:from>
      <xdr:col>0</xdr:col>
      <xdr:colOff>427202</xdr:colOff>
      <xdr:row>0</xdr:row>
      <xdr:rowOff>28575</xdr:rowOff>
    </xdr:from>
    <xdr:to>
      <xdr:col>1</xdr:col>
      <xdr:colOff>57962</xdr:colOff>
      <xdr:row>2</xdr:row>
      <xdr:rowOff>19049</xdr:rowOff>
    </xdr:to>
    <xdr:pic>
      <xdr:nvPicPr>
        <xdr:cNvPr id="77" name="Рисунок 76" descr="155038_1411732238.pn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427202" y="28575"/>
          <a:ext cx="1440510" cy="124777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30</xdr:row>
      <xdr:rowOff>28575</xdr:rowOff>
    </xdr:from>
    <xdr:to>
      <xdr:col>0</xdr:col>
      <xdr:colOff>1500188</xdr:colOff>
      <xdr:row>30</xdr:row>
      <xdr:rowOff>1579589</xdr:rowOff>
    </xdr:to>
    <xdr:pic>
      <xdr:nvPicPr>
        <xdr:cNvPr id="37" name="Рисунок 36" descr="DFmfGJRiAHQ1.jpg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476250" y="36166425"/>
          <a:ext cx="1023938" cy="1551014"/>
        </a:xfrm>
        <a:prstGeom prst="rect">
          <a:avLst/>
        </a:prstGeom>
      </xdr:spPr>
    </xdr:pic>
    <xdr:clientData/>
  </xdr:twoCellAnchor>
  <xdr:twoCellAnchor editAs="oneCell">
    <xdr:from>
      <xdr:col>0</xdr:col>
      <xdr:colOff>97741</xdr:colOff>
      <xdr:row>39</xdr:row>
      <xdr:rowOff>304800</xdr:rowOff>
    </xdr:from>
    <xdr:to>
      <xdr:col>0</xdr:col>
      <xdr:colOff>1489915</xdr:colOff>
      <xdr:row>39</xdr:row>
      <xdr:rowOff>1171575</xdr:rowOff>
    </xdr:to>
    <xdr:pic>
      <xdr:nvPicPr>
        <xdr:cNvPr id="38" name="Рисунок 37" descr="oturytka_ng_1-21.jp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97741" y="50844450"/>
          <a:ext cx="1392174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390527</xdr:colOff>
      <xdr:row>40</xdr:row>
      <xdr:rowOff>30506</xdr:rowOff>
    </xdr:from>
    <xdr:to>
      <xdr:col>0</xdr:col>
      <xdr:colOff>1247775</xdr:colOff>
      <xdr:row>40</xdr:row>
      <xdr:rowOff>1352851</xdr:rowOff>
    </xdr:to>
    <xdr:pic>
      <xdr:nvPicPr>
        <xdr:cNvPr id="39" name="Рисунок 38" descr="oturytka_ng_2-21.jpg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390527" y="52170356"/>
          <a:ext cx="857248" cy="1322345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438151</xdr:colOff>
      <xdr:row>41</xdr:row>
      <xdr:rowOff>161925</xdr:rowOff>
    </xdr:from>
    <xdr:to>
      <xdr:col>0</xdr:col>
      <xdr:colOff>1316552</xdr:colOff>
      <xdr:row>41</xdr:row>
      <xdr:rowOff>1485900</xdr:rowOff>
    </xdr:to>
    <xdr:pic>
      <xdr:nvPicPr>
        <xdr:cNvPr id="40" name="Рисунок 39" descr="oturytka_ng_3-21.jp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38151" y="53901975"/>
          <a:ext cx="878401" cy="1323975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42</xdr:row>
      <xdr:rowOff>85725</xdr:rowOff>
    </xdr:from>
    <xdr:to>
      <xdr:col>0</xdr:col>
      <xdr:colOff>1368191</xdr:colOff>
      <xdr:row>42</xdr:row>
      <xdr:rowOff>1523954</xdr:rowOff>
    </xdr:to>
    <xdr:pic>
      <xdr:nvPicPr>
        <xdr:cNvPr id="41" name="Рисунок 40" descr="oturytka_ng_4-21.jpg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09575" y="55425975"/>
          <a:ext cx="958616" cy="143822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118350</xdr:rowOff>
    </xdr:from>
    <xdr:to>
      <xdr:col>0</xdr:col>
      <xdr:colOff>1562100</xdr:colOff>
      <xdr:row>2</xdr:row>
      <xdr:rowOff>1514475</xdr:rowOff>
    </xdr:to>
    <xdr:pic>
      <xdr:nvPicPr>
        <xdr:cNvPr id="68" name="Рисунок 67" descr="1ee62d69fd4ab811304134cad89c82bd.png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04775" y="1375650"/>
          <a:ext cx="1457325" cy="1396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1608855</xdr:rowOff>
    </xdr:from>
    <xdr:to>
      <xdr:col>0</xdr:col>
      <xdr:colOff>1595093</xdr:colOff>
      <xdr:row>3</xdr:row>
      <xdr:rowOff>1552575</xdr:rowOff>
    </xdr:to>
    <xdr:pic>
      <xdr:nvPicPr>
        <xdr:cNvPr id="78" name="Рисунок 77" descr="4fb9c49da9d6fc06acd0ecf34d178af7 (1).png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2866155"/>
          <a:ext cx="1595093" cy="15534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85724</xdr:rowOff>
    </xdr:from>
    <xdr:to>
      <xdr:col>0</xdr:col>
      <xdr:colOff>1576206</xdr:colOff>
      <xdr:row>4</xdr:row>
      <xdr:rowOff>1600199</xdr:rowOff>
    </xdr:to>
    <xdr:pic>
      <xdr:nvPicPr>
        <xdr:cNvPr id="79" name="Рисунок 78" descr="9035d10c3ca3afa3c7c25ca2b13ff7ef.png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0" y="4562474"/>
          <a:ext cx="1576206" cy="1514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129005</xdr:rowOff>
    </xdr:from>
    <xdr:to>
      <xdr:col>0</xdr:col>
      <xdr:colOff>1552575</xdr:colOff>
      <xdr:row>5</xdr:row>
      <xdr:rowOff>1533525</xdr:rowOff>
    </xdr:to>
    <xdr:pic>
      <xdr:nvPicPr>
        <xdr:cNvPr id="80" name="Рисунок 79" descr="d568302ff88577c27366172ee6448657.png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6215480"/>
          <a:ext cx="1552575" cy="1404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84193</xdr:rowOff>
    </xdr:from>
    <xdr:to>
      <xdr:col>0</xdr:col>
      <xdr:colOff>1554629</xdr:colOff>
      <xdr:row>6</xdr:row>
      <xdr:rowOff>1443990</xdr:rowOff>
    </xdr:to>
    <xdr:pic>
      <xdr:nvPicPr>
        <xdr:cNvPr id="81" name="Рисунок 80" descr="f72970724211e086f6a9799491b04477.jpg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7780393"/>
          <a:ext cx="1554629" cy="13597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66214</xdr:rowOff>
    </xdr:from>
    <xdr:to>
      <xdr:col>0</xdr:col>
      <xdr:colOff>1666875</xdr:colOff>
      <xdr:row>7</xdr:row>
      <xdr:rowOff>1552575</xdr:rowOff>
    </xdr:to>
    <xdr:pic>
      <xdr:nvPicPr>
        <xdr:cNvPr id="82" name="Рисунок 81" descr="0828051f563ae063680aeef9b9332d11.jpg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0" y="9372139"/>
          <a:ext cx="1666875" cy="1486361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46</xdr:row>
      <xdr:rowOff>1590674</xdr:rowOff>
    </xdr:from>
    <xdr:to>
      <xdr:col>0</xdr:col>
      <xdr:colOff>1382977</xdr:colOff>
      <xdr:row>47</xdr:row>
      <xdr:rowOff>1562099</xdr:rowOff>
    </xdr:to>
    <xdr:pic>
      <xdr:nvPicPr>
        <xdr:cNvPr id="83" name="Рисунок 82" descr="K7ifrC1Hl0k12121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80975" y="72990074"/>
          <a:ext cx="1202002" cy="1571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419101</xdr:colOff>
      <xdr:row>2</xdr:row>
      <xdr:rowOff>181147</xdr:rowOff>
    </xdr:from>
    <xdr:to>
      <xdr:col>0</xdr:col>
      <xdr:colOff>1266825</xdr:colOff>
      <xdr:row>2</xdr:row>
      <xdr:rowOff>1266825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1" y="1667047"/>
          <a:ext cx="847724" cy="1085678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409576</xdr:colOff>
      <xdr:row>3</xdr:row>
      <xdr:rowOff>34409</xdr:rowOff>
    </xdr:from>
    <xdr:to>
      <xdr:col>0</xdr:col>
      <xdr:colOff>1200150</xdr:colOff>
      <xdr:row>3</xdr:row>
      <xdr:rowOff>1143000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6" y="2930009"/>
          <a:ext cx="790574" cy="1108591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4</xdr:row>
      <xdr:rowOff>76200</xdr:rowOff>
    </xdr:from>
    <xdr:to>
      <xdr:col>0</xdr:col>
      <xdr:colOff>1143000</xdr:colOff>
      <xdr:row>4</xdr:row>
      <xdr:rowOff>1219200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1" y="4219575"/>
          <a:ext cx="800099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5</xdr:row>
      <xdr:rowOff>52601</xdr:rowOff>
    </xdr:from>
    <xdr:to>
      <xdr:col>0</xdr:col>
      <xdr:colOff>1190625</xdr:colOff>
      <xdr:row>5</xdr:row>
      <xdr:rowOff>1221104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4700801"/>
          <a:ext cx="809624" cy="1168503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5</xdr:row>
      <xdr:rowOff>1208835</xdr:rowOff>
    </xdr:from>
    <xdr:to>
      <xdr:col>0</xdr:col>
      <xdr:colOff>1114425</xdr:colOff>
      <xdr:row>7</xdr:row>
      <xdr:rowOff>4810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857035"/>
          <a:ext cx="971550" cy="1291525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</xdr:colOff>
      <xdr:row>7</xdr:row>
      <xdr:rowOff>43580</xdr:rowOff>
    </xdr:from>
    <xdr:to>
      <xdr:col>0</xdr:col>
      <xdr:colOff>1219200</xdr:colOff>
      <xdr:row>7</xdr:row>
      <xdr:rowOff>1219200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9" y="7930280"/>
          <a:ext cx="876301" cy="11756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276226</xdr:colOff>
      <xdr:row>4</xdr:row>
      <xdr:rowOff>28575</xdr:rowOff>
    </xdr:from>
    <xdr:to>
      <xdr:col>0</xdr:col>
      <xdr:colOff>1009650</xdr:colOff>
      <xdr:row>4</xdr:row>
      <xdr:rowOff>1152525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2524125"/>
          <a:ext cx="7334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285751</xdr:colOff>
      <xdr:row>5</xdr:row>
      <xdr:rowOff>66674</xdr:rowOff>
    </xdr:from>
    <xdr:to>
      <xdr:col>0</xdr:col>
      <xdr:colOff>1019175</xdr:colOff>
      <xdr:row>5</xdr:row>
      <xdr:rowOff>1173697</xdr:rowOff>
    </xdr:to>
    <xdr:pic>
      <xdr:nvPicPr>
        <xdr:cNvPr id="3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3809999"/>
          <a:ext cx="733424" cy="1107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6</xdr:row>
      <xdr:rowOff>9525</xdr:rowOff>
    </xdr:from>
    <xdr:to>
      <xdr:col>0</xdr:col>
      <xdr:colOff>962025</xdr:colOff>
      <xdr:row>6</xdr:row>
      <xdr:rowOff>1148146</xdr:rowOff>
    </xdr:to>
    <xdr:pic>
      <xdr:nvPicPr>
        <xdr:cNvPr id="4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000625"/>
          <a:ext cx="685800" cy="1138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285751</xdr:colOff>
      <xdr:row>6</xdr:row>
      <xdr:rowOff>1238250</xdr:rowOff>
    </xdr:from>
    <xdr:to>
      <xdr:col>0</xdr:col>
      <xdr:colOff>1019175</xdr:colOff>
      <xdr:row>7</xdr:row>
      <xdr:rowOff>1162050</xdr:rowOff>
    </xdr:to>
    <xdr:pic>
      <xdr:nvPicPr>
        <xdr:cNvPr id="5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6229350"/>
          <a:ext cx="733424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8</xdr:row>
      <xdr:rowOff>19050</xdr:rowOff>
    </xdr:from>
    <xdr:to>
      <xdr:col>0</xdr:col>
      <xdr:colOff>971550</xdr:colOff>
      <xdr:row>8</xdr:row>
      <xdr:rowOff>1219200</xdr:rowOff>
    </xdr:to>
    <xdr:pic>
      <xdr:nvPicPr>
        <xdr:cNvPr id="6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505700"/>
          <a:ext cx="7429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228601</xdr:colOff>
      <xdr:row>9</xdr:row>
      <xdr:rowOff>3178</xdr:rowOff>
    </xdr:from>
    <xdr:to>
      <xdr:col>0</xdr:col>
      <xdr:colOff>962025</xdr:colOff>
      <xdr:row>9</xdr:row>
      <xdr:rowOff>1209676</xdr:rowOff>
    </xdr:to>
    <xdr:pic>
      <xdr:nvPicPr>
        <xdr:cNvPr id="7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8737603"/>
          <a:ext cx="733424" cy="1206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2</xdr:row>
      <xdr:rowOff>285750</xdr:rowOff>
    </xdr:from>
    <xdr:to>
      <xdr:col>0</xdr:col>
      <xdr:colOff>1566998</xdr:colOff>
      <xdr:row>2</xdr:row>
      <xdr:rowOff>809625</xdr:rowOff>
    </xdr:to>
    <xdr:pic>
      <xdr:nvPicPr>
        <xdr:cNvPr id="8" name="Рисунок 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71525"/>
          <a:ext cx="1500323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57149</xdr:colOff>
      <xdr:row>3</xdr:row>
      <xdr:rowOff>190500</xdr:rowOff>
    </xdr:from>
    <xdr:to>
      <xdr:col>0</xdr:col>
      <xdr:colOff>1446142</xdr:colOff>
      <xdr:row>3</xdr:row>
      <xdr:rowOff>685800</xdr:rowOff>
    </xdr:to>
    <xdr:pic>
      <xdr:nvPicPr>
        <xdr:cNvPr id="9" name="Рисунок 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1771650"/>
          <a:ext cx="1388993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361951</xdr:colOff>
      <xdr:row>2</xdr:row>
      <xdr:rowOff>19051</xdr:rowOff>
    </xdr:from>
    <xdr:to>
      <xdr:col>0</xdr:col>
      <xdr:colOff>1076325</xdr:colOff>
      <xdr:row>2</xdr:row>
      <xdr:rowOff>1225113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1" y="504826"/>
          <a:ext cx="714374" cy="120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3</xdr:row>
      <xdr:rowOff>57150</xdr:rowOff>
    </xdr:from>
    <xdr:to>
      <xdr:col>0</xdr:col>
      <xdr:colOff>1009650</xdr:colOff>
      <xdr:row>3</xdr:row>
      <xdr:rowOff>1152526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790700"/>
          <a:ext cx="704850" cy="109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</xdr:row>
      <xdr:rowOff>57149</xdr:rowOff>
    </xdr:from>
    <xdr:to>
      <xdr:col>0</xdr:col>
      <xdr:colOff>1047750</xdr:colOff>
      <xdr:row>4</xdr:row>
      <xdr:rowOff>1238250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038474"/>
          <a:ext cx="714375" cy="1181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5</xdr:row>
      <xdr:rowOff>104775</xdr:rowOff>
    </xdr:from>
    <xdr:to>
      <xdr:col>0</xdr:col>
      <xdr:colOff>1028699</xdr:colOff>
      <xdr:row>5</xdr:row>
      <xdr:rowOff>1200150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4" y="4333875"/>
          <a:ext cx="695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285749</xdr:colOff>
      <xdr:row>6</xdr:row>
      <xdr:rowOff>19051</xdr:rowOff>
    </xdr:from>
    <xdr:to>
      <xdr:col>0</xdr:col>
      <xdr:colOff>981074</xdr:colOff>
      <xdr:row>6</xdr:row>
      <xdr:rowOff>1159005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9" y="5495926"/>
          <a:ext cx="695325" cy="113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304801</xdr:colOff>
      <xdr:row>7</xdr:row>
      <xdr:rowOff>57150</xdr:rowOff>
    </xdr:from>
    <xdr:to>
      <xdr:col>0</xdr:col>
      <xdr:colOff>1019175</xdr:colOff>
      <xdr:row>7</xdr:row>
      <xdr:rowOff>1207169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6781800"/>
          <a:ext cx="714374" cy="1150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8</xdr:row>
      <xdr:rowOff>38100</xdr:rowOff>
    </xdr:from>
    <xdr:to>
      <xdr:col>0</xdr:col>
      <xdr:colOff>1057275</xdr:colOff>
      <xdr:row>8</xdr:row>
      <xdr:rowOff>1133475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010525"/>
          <a:ext cx="6762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342899</xdr:colOff>
      <xdr:row>6</xdr:row>
      <xdr:rowOff>57150</xdr:rowOff>
    </xdr:from>
    <xdr:to>
      <xdr:col>0</xdr:col>
      <xdr:colOff>981074</xdr:colOff>
      <xdr:row>6</xdr:row>
      <xdr:rowOff>1190625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99" y="5581650"/>
          <a:ext cx="6381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5</xdr:row>
      <xdr:rowOff>9525</xdr:rowOff>
    </xdr:from>
    <xdr:to>
      <xdr:col>0</xdr:col>
      <xdr:colOff>971550</xdr:colOff>
      <xdr:row>5</xdr:row>
      <xdr:rowOff>1238250</xdr:rowOff>
    </xdr:to>
    <xdr:pic>
      <xdr:nvPicPr>
        <xdr:cNvPr id="3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6250"/>
          <a:ext cx="6191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419101</xdr:colOff>
      <xdr:row>2</xdr:row>
      <xdr:rowOff>9525</xdr:rowOff>
    </xdr:from>
    <xdr:to>
      <xdr:col>0</xdr:col>
      <xdr:colOff>942975</xdr:colOff>
      <xdr:row>2</xdr:row>
      <xdr:rowOff>1152525</xdr:rowOff>
    </xdr:to>
    <xdr:pic>
      <xdr:nvPicPr>
        <xdr:cNvPr id="4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542925"/>
          <a:ext cx="523874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3</xdr:row>
      <xdr:rowOff>0</xdr:rowOff>
    </xdr:from>
    <xdr:to>
      <xdr:col>0</xdr:col>
      <xdr:colOff>971549</xdr:colOff>
      <xdr:row>3</xdr:row>
      <xdr:rowOff>1209676</xdr:rowOff>
    </xdr:to>
    <xdr:pic>
      <xdr:nvPicPr>
        <xdr:cNvPr id="5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781175"/>
          <a:ext cx="590549" cy="1209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3</xdr:row>
      <xdr:rowOff>1238250</xdr:rowOff>
    </xdr:from>
    <xdr:to>
      <xdr:col>0</xdr:col>
      <xdr:colOff>952499</xdr:colOff>
      <xdr:row>4</xdr:row>
      <xdr:rowOff>1181230</xdr:rowOff>
    </xdr:to>
    <xdr:pic>
      <xdr:nvPicPr>
        <xdr:cNvPr id="6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019425"/>
          <a:ext cx="552449" cy="1190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7</xdr:row>
      <xdr:rowOff>66675</xdr:rowOff>
    </xdr:from>
    <xdr:to>
      <xdr:col>0</xdr:col>
      <xdr:colOff>895350</xdr:colOff>
      <xdr:row>7</xdr:row>
      <xdr:rowOff>1219200</xdr:rowOff>
    </xdr:to>
    <xdr:pic>
      <xdr:nvPicPr>
        <xdr:cNvPr id="7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6838950"/>
          <a:ext cx="5524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49</xdr:row>
      <xdr:rowOff>0</xdr:rowOff>
    </xdr:from>
    <xdr:to>
      <xdr:col>0</xdr:col>
      <xdr:colOff>1285875</xdr:colOff>
      <xdr:row>49</xdr:row>
      <xdr:rowOff>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133975"/>
          <a:ext cx="1200150" cy="1200150"/>
        </a:xfrm>
        <a:prstGeom prst="rect">
          <a:avLst/>
        </a:prstGeom>
      </xdr:spPr>
    </xdr:pic>
    <xdr:clientData/>
  </xdr:twoCellAnchor>
  <xdr:twoCellAnchor editAs="oneCell">
    <xdr:from>
      <xdr:col>1</xdr:col>
      <xdr:colOff>2038350</xdr:colOff>
      <xdr:row>0</xdr:row>
      <xdr:rowOff>1</xdr:rowOff>
    </xdr:from>
    <xdr:to>
      <xdr:col>2</xdr:col>
      <xdr:colOff>4845035</xdr:colOff>
      <xdr:row>1</xdr:row>
      <xdr:rowOff>114301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5" y="1"/>
          <a:ext cx="5140310" cy="232410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276226</xdr:colOff>
      <xdr:row>49</xdr:row>
      <xdr:rowOff>0</xdr:rowOff>
    </xdr:from>
    <xdr:to>
      <xdr:col>0</xdr:col>
      <xdr:colOff>1038225</xdr:colOff>
      <xdr:row>49</xdr:row>
      <xdr:rowOff>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2700920"/>
          <a:ext cx="761999" cy="111512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257176</xdr:colOff>
      <xdr:row>49</xdr:row>
      <xdr:rowOff>0</xdr:rowOff>
    </xdr:from>
    <xdr:to>
      <xdr:col>0</xdr:col>
      <xdr:colOff>1076325</xdr:colOff>
      <xdr:row>49</xdr:row>
      <xdr:rowOff>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3918491"/>
          <a:ext cx="819149" cy="119875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17</xdr:row>
      <xdr:rowOff>44162</xdr:rowOff>
    </xdr:from>
    <xdr:to>
      <xdr:col>0</xdr:col>
      <xdr:colOff>1308388</xdr:colOff>
      <xdr:row>18</xdr:row>
      <xdr:rowOff>0</xdr:rowOff>
    </xdr:to>
    <xdr:pic>
      <xdr:nvPicPr>
        <xdr:cNvPr id="207" name="Рисунок 206" descr="Прогеры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7711787"/>
          <a:ext cx="1127413" cy="112741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19</xdr:row>
      <xdr:rowOff>1</xdr:rowOff>
    </xdr:from>
    <xdr:to>
      <xdr:col>0</xdr:col>
      <xdr:colOff>1304925</xdr:colOff>
      <xdr:row>20</xdr:row>
      <xdr:rowOff>1</xdr:rowOff>
    </xdr:to>
    <xdr:pic>
      <xdr:nvPicPr>
        <xdr:cNvPr id="209" name="Рисунок 208" descr="Зверобуквы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10106026"/>
          <a:ext cx="1181100" cy="11811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20</xdr:row>
      <xdr:rowOff>1</xdr:rowOff>
    </xdr:from>
    <xdr:to>
      <xdr:col>0</xdr:col>
      <xdr:colOff>1304925</xdr:colOff>
      <xdr:row>21</xdr:row>
      <xdr:rowOff>1</xdr:rowOff>
    </xdr:to>
    <xdr:pic>
      <xdr:nvPicPr>
        <xdr:cNvPr id="211" name="Рисунок 210" descr="Котосовы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11334751"/>
          <a:ext cx="1143000" cy="11430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18</xdr:row>
      <xdr:rowOff>0</xdr:rowOff>
    </xdr:from>
    <xdr:to>
      <xdr:col>0</xdr:col>
      <xdr:colOff>1304925</xdr:colOff>
      <xdr:row>19</xdr:row>
      <xdr:rowOff>0</xdr:rowOff>
    </xdr:to>
    <xdr:pic>
      <xdr:nvPicPr>
        <xdr:cNvPr id="215" name="Рисунок 214" descr="Цветариум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8877300"/>
          <a:ext cx="1209675" cy="12096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14</xdr:row>
      <xdr:rowOff>1219200</xdr:rowOff>
    </xdr:from>
    <xdr:to>
      <xdr:col>0</xdr:col>
      <xdr:colOff>1323975</xdr:colOff>
      <xdr:row>15</xdr:row>
      <xdr:rowOff>1000125</xdr:rowOff>
    </xdr:to>
    <xdr:pic>
      <xdr:nvPicPr>
        <xdr:cNvPr id="216" name="Рисунок 215" descr="Геометрика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095875"/>
          <a:ext cx="1304925" cy="13049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15</xdr:row>
      <xdr:rowOff>838200</xdr:rowOff>
    </xdr:from>
    <xdr:to>
      <xdr:col>0</xdr:col>
      <xdr:colOff>1343025</xdr:colOff>
      <xdr:row>16</xdr:row>
      <xdr:rowOff>1028700</xdr:rowOff>
    </xdr:to>
    <xdr:pic>
      <xdr:nvPicPr>
        <xdr:cNvPr id="217" name="Рисунок 216" descr="Геометрика EXTRA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238875"/>
          <a:ext cx="1304925" cy="13049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13</xdr:row>
      <xdr:rowOff>904875</xdr:rowOff>
    </xdr:from>
    <xdr:to>
      <xdr:col>0</xdr:col>
      <xdr:colOff>1352550</xdr:colOff>
      <xdr:row>14</xdr:row>
      <xdr:rowOff>1266825</xdr:rowOff>
    </xdr:to>
    <xdr:pic>
      <xdr:nvPicPr>
        <xdr:cNvPr id="218" name="Рисунок 217" descr="Турбосчёт Форсаж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05200"/>
          <a:ext cx="1304925" cy="16383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21</xdr:row>
      <xdr:rowOff>0</xdr:rowOff>
    </xdr:from>
    <xdr:to>
      <xdr:col>0</xdr:col>
      <xdr:colOff>1304925</xdr:colOff>
      <xdr:row>21</xdr:row>
      <xdr:rowOff>1133475</xdr:rowOff>
    </xdr:to>
    <xdr:pic>
      <xdr:nvPicPr>
        <xdr:cNvPr id="226" name="Рисунок 225" descr="Читай-Хватай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12525375"/>
          <a:ext cx="1133475" cy="11334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24</xdr:row>
      <xdr:rowOff>38100</xdr:rowOff>
    </xdr:from>
    <xdr:to>
      <xdr:col>0</xdr:col>
      <xdr:colOff>1314450</xdr:colOff>
      <xdr:row>24</xdr:row>
      <xdr:rowOff>1219200</xdr:rowOff>
    </xdr:to>
    <xdr:pic>
      <xdr:nvPicPr>
        <xdr:cNvPr id="227" name="Рисунок 226" descr="Делиссимо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6049625"/>
          <a:ext cx="1181100" cy="11811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22</xdr:row>
      <xdr:rowOff>923925</xdr:rowOff>
    </xdr:from>
    <xdr:to>
      <xdr:col>0</xdr:col>
      <xdr:colOff>1390650</xdr:colOff>
      <xdr:row>23</xdr:row>
      <xdr:rowOff>819150</xdr:rowOff>
    </xdr:to>
    <xdr:pic>
      <xdr:nvPicPr>
        <xdr:cNvPr id="228" name="Рисунок 227" descr="Фрукто 10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4601825"/>
          <a:ext cx="1304925" cy="13049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21</xdr:row>
      <xdr:rowOff>942975</xdr:rowOff>
    </xdr:from>
    <xdr:to>
      <xdr:col>0</xdr:col>
      <xdr:colOff>1381125</xdr:colOff>
      <xdr:row>22</xdr:row>
      <xdr:rowOff>1181100</xdr:rowOff>
    </xdr:to>
    <xdr:pic>
      <xdr:nvPicPr>
        <xdr:cNvPr id="229" name="Рисунок 228" descr="Трафик-Джем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3468350"/>
          <a:ext cx="1304925" cy="13049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85724</xdr:colOff>
      <xdr:row>25</xdr:row>
      <xdr:rowOff>95250</xdr:rowOff>
    </xdr:from>
    <xdr:to>
      <xdr:col>0</xdr:col>
      <xdr:colOff>1285711</xdr:colOff>
      <xdr:row>25</xdr:row>
      <xdr:rowOff>1076162</xdr:rowOff>
    </xdr:to>
    <xdr:pic>
      <xdr:nvPicPr>
        <xdr:cNvPr id="230" name="Рисунок 229" descr="359657c25c599dcd15268e5c136cb565.pn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457324" y="17392650"/>
          <a:ext cx="1199987" cy="1199987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28</xdr:row>
      <xdr:rowOff>57150</xdr:rowOff>
    </xdr:from>
    <xdr:to>
      <xdr:col>0</xdr:col>
      <xdr:colOff>1314451</xdr:colOff>
      <xdr:row>28</xdr:row>
      <xdr:rowOff>1190626</xdr:rowOff>
    </xdr:to>
    <xdr:pic>
      <xdr:nvPicPr>
        <xdr:cNvPr id="235" name="Рисунок 234" descr="Проныры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1269325"/>
          <a:ext cx="1133476" cy="113347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26</xdr:row>
      <xdr:rowOff>1</xdr:rowOff>
    </xdr:from>
    <xdr:to>
      <xdr:col>0</xdr:col>
      <xdr:colOff>1304925</xdr:colOff>
      <xdr:row>26</xdr:row>
      <xdr:rowOff>1162051</xdr:rowOff>
    </xdr:to>
    <xdr:pic>
      <xdr:nvPicPr>
        <xdr:cNvPr id="236" name="Рисунок 235" descr="Этажики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8754726"/>
          <a:ext cx="1162050" cy="11620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27</xdr:row>
      <xdr:rowOff>85726</xdr:rowOff>
    </xdr:from>
    <xdr:to>
      <xdr:col>0</xdr:col>
      <xdr:colOff>1285875</xdr:colOff>
      <xdr:row>27</xdr:row>
      <xdr:rowOff>1209676</xdr:rowOff>
    </xdr:to>
    <xdr:pic>
      <xdr:nvPicPr>
        <xdr:cNvPr id="237" name="Рисунок 236" descr="Хронолёт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20040601"/>
          <a:ext cx="1123950" cy="11239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29</xdr:row>
      <xdr:rowOff>66674</xdr:rowOff>
    </xdr:from>
    <xdr:to>
      <xdr:col>0</xdr:col>
      <xdr:colOff>1352549</xdr:colOff>
      <xdr:row>29</xdr:row>
      <xdr:rowOff>1076323</xdr:rowOff>
    </xdr:to>
    <xdr:pic>
      <xdr:nvPicPr>
        <xdr:cNvPr id="238" name="Рисунок 237" descr="https://bandaumnikov.ru/images/product/9058/5a8a8664263217.78427270.png">
          <a:extLst>
            <a:ext uri="{FF2B5EF4-FFF2-40B4-BE49-F238E27FC236}">
              <a16:creationId xmlns:a16="http://schemas.microsoft.com/office/drawing/2014/main" xmlns="" id="{00A3FB82-3A0C-45E4-B12E-86706D854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2498049"/>
          <a:ext cx="1181099" cy="118109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31</xdr:row>
      <xdr:rowOff>1285876</xdr:rowOff>
    </xdr:from>
    <xdr:to>
      <xdr:col>0</xdr:col>
      <xdr:colOff>1343025</xdr:colOff>
      <xdr:row>32</xdr:row>
      <xdr:rowOff>1200151</xdr:rowOff>
    </xdr:to>
    <xdr:pic>
      <xdr:nvPicPr>
        <xdr:cNvPr id="239" name="Рисунок 238" descr="Читай-Хватай English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26308051"/>
          <a:ext cx="1219200" cy="12192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31</xdr:row>
      <xdr:rowOff>1</xdr:rowOff>
    </xdr:from>
    <xdr:to>
      <xdr:col>0</xdr:col>
      <xdr:colOff>1352550</xdr:colOff>
      <xdr:row>31</xdr:row>
      <xdr:rowOff>1238251</xdr:rowOff>
    </xdr:to>
    <xdr:pic>
      <xdr:nvPicPr>
        <xdr:cNvPr id="240" name="Рисунок 239" descr="Зверобуквы English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25022176"/>
          <a:ext cx="1238250" cy="12382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30</xdr:row>
      <xdr:rowOff>9525</xdr:rowOff>
    </xdr:from>
    <xdr:to>
      <xdr:col>0</xdr:col>
      <xdr:colOff>1323977</xdr:colOff>
      <xdr:row>30</xdr:row>
      <xdr:rowOff>1209677</xdr:rowOff>
    </xdr:to>
    <xdr:pic>
      <xdr:nvPicPr>
        <xdr:cNvPr id="241" name="Рисунок 240" descr="https://bandaumnikov.ru/images/product/9021/5a1d6b318dcf39.46599865.png">
          <a:extLst>
            <a:ext uri="{FF2B5EF4-FFF2-40B4-BE49-F238E27FC236}">
              <a16:creationId xmlns:a16="http://schemas.microsoft.com/office/drawing/2014/main" xmlns="" id="{1AB49A1C-F424-4ED3-BCB4-B17BE8AC5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23812500"/>
          <a:ext cx="1200152" cy="120015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145357</xdr:colOff>
      <xdr:row>34</xdr:row>
      <xdr:rowOff>1065934</xdr:rowOff>
    </xdr:from>
    <xdr:to>
      <xdr:col>0</xdr:col>
      <xdr:colOff>1363807</xdr:colOff>
      <xdr:row>35</xdr:row>
      <xdr:rowOff>981075</xdr:rowOff>
    </xdr:to>
    <xdr:pic>
      <xdr:nvPicPr>
        <xdr:cNvPr id="247" name="Рисунок 246" descr="Игротека 5+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957" y="29840959"/>
          <a:ext cx="1218450" cy="122006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189307</xdr:colOff>
      <xdr:row>35</xdr:row>
      <xdr:rowOff>1058142</xdr:rowOff>
    </xdr:from>
    <xdr:to>
      <xdr:col>0</xdr:col>
      <xdr:colOff>1329171</xdr:colOff>
      <xdr:row>36</xdr:row>
      <xdr:rowOff>1114426</xdr:rowOff>
    </xdr:to>
    <xdr:pic>
      <xdr:nvPicPr>
        <xdr:cNvPr id="248" name="Рисунок 247" descr="Игротека 7+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907" y="31061892"/>
          <a:ext cx="1139864" cy="114213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36</xdr:row>
      <xdr:rowOff>1028701</xdr:rowOff>
    </xdr:from>
    <xdr:to>
      <xdr:col>0</xdr:col>
      <xdr:colOff>1317914</xdr:colOff>
      <xdr:row>38</xdr:row>
      <xdr:rowOff>3465</xdr:rowOff>
    </xdr:to>
    <xdr:pic>
      <xdr:nvPicPr>
        <xdr:cNvPr id="249" name="Рисунок 248" descr="Игротека 9+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32184976"/>
          <a:ext cx="1184564" cy="118456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34</xdr:row>
      <xdr:rowOff>38100</xdr:rowOff>
    </xdr:from>
    <xdr:to>
      <xdr:col>0</xdr:col>
      <xdr:colOff>1390649</xdr:colOff>
      <xdr:row>34</xdr:row>
      <xdr:rowOff>1181099</xdr:rowOff>
    </xdr:to>
    <xdr:pic>
      <xdr:nvPicPr>
        <xdr:cNvPr id="250" name="Рисунок 249" descr="https://bandaumnikov.ru/images/product/2447/5a30f0fd98fe65.53945322.png">
          <a:extLst>
            <a:ext uri="{FF2B5EF4-FFF2-40B4-BE49-F238E27FC236}">
              <a16:creationId xmlns:a16="http://schemas.microsoft.com/office/drawing/2014/main" xmlns="" id="{57C5BA24-8AD1-4064-A7E2-8783CB716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8813125"/>
          <a:ext cx="1219199" cy="121919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161568</xdr:colOff>
      <xdr:row>33</xdr:row>
      <xdr:rowOff>9525</xdr:rowOff>
    </xdr:from>
    <xdr:to>
      <xdr:col>0</xdr:col>
      <xdr:colOff>1381123</xdr:colOff>
      <xdr:row>34</xdr:row>
      <xdr:rowOff>28575</xdr:rowOff>
    </xdr:to>
    <xdr:pic>
      <xdr:nvPicPr>
        <xdr:cNvPr id="251" name="Рисунок 250" descr="https://bandaumnikov.ru/images/product/2446/5a30f235a8a9a3.75801697.png">
          <a:extLst>
            <a:ext uri="{FF2B5EF4-FFF2-40B4-BE49-F238E27FC236}">
              <a16:creationId xmlns:a16="http://schemas.microsoft.com/office/drawing/2014/main" xmlns="" id="{22F50045-6B08-4360-A744-3A5967CC8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168" y="27565350"/>
          <a:ext cx="1219555" cy="12287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36</xdr:row>
      <xdr:rowOff>1028701</xdr:rowOff>
    </xdr:from>
    <xdr:to>
      <xdr:col>0</xdr:col>
      <xdr:colOff>1317914</xdr:colOff>
      <xdr:row>37</xdr:row>
      <xdr:rowOff>917865</xdr:rowOff>
    </xdr:to>
    <xdr:pic>
      <xdr:nvPicPr>
        <xdr:cNvPr id="262" name="Рисунок 261" descr="Игротека 9+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32184976"/>
          <a:ext cx="1184564" cy="118456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38</xdr:row>
      <xdr:rowOff>1228725</xdr:rowOff>
    </xdr:from>
    <xdr:to>
      <xdr:col>1</xdr:col>
      <xdr:colOff>0</xdr:colOff>
      <xdr:row>40</xdr:row>
      <xdr:rowOff>0</xdr:rowOff>
    </xdr:to>
    <xdr:pic>
      <xdr:nvPicPr>
        <xdr:cNvPr id="263" name="Рисунок 262" descr="Набор Читателя English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34604325"/>
          <a:ext cx="1419225" cy="14001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40</xdr:row>
      <xdr:rowOff>1304925</xdr:rowOff>
    </xdr:from>
    <xdr:to>
      <xdr:col>0</xdr:col>
      <xdr:colOff>1314450</xdr:colOff>
      <xdr:row>42</xdr:row>
      <xdr:rowOff>0</xdr:rowOff>
    </xdr:to>
    <xdr:pic>
      <xdr:nvPicPr>
        <xdr:cNvPr id="264" name="Рисунок 263" descr="Играй-Умножай!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37452300"/>
          <a:ext cx="1304925" cy="13049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38</xdr:row>
      <xdr:rowOff>0</xdr:rowOff>
    </xdr:from>
    <xdr:to>
      <xdr:col>0</xdr:col>
      <xdr:colOff>1400175</xdr:colOff>
      <xdr:row>39</xdr:row>
      <xdr:rowOff>47625</xdr:rowOff>
    </xdr:to>
    <xdr:pic>
      <xdr:nvPicPr>
        <xdr:cNvPr id="265" name="Рисунок 264" descr="Набор Читателя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33518475"/>
          <a:ext cx="1304925" cy="13049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1304925</xdr:colOff>
      <xdr:row>41</xdr:row>
      <xdr:rowOff>0</xdr:rowOff>
    </xdr:to>
    <xdr:pic>
      <xdr:nvPicPr>
        <xdr:cNvPr id="266" name="Рисунок 265" descr="Хватай-набор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6147375"/>
          <a:ext cx="1304925" cy="13049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40</xdr:row>
      <xdr:rowOff>1304925</xdr:rowOff>
    </xdr:from>
    <xdr:to>
      <xdr:col>0</xdr:col>
      <xdr:colOff>1314450</xdr:colOff>
      <xdr:row>41</xdr:row>
      <xdr:rowOff>1085850</xdr:rowOff>
    </xdr:to>
    <xdr:pic>
      <xdr:nvPicPr>
        <xdr:cNvPr id="267" name="Рисунок 266" descr="Играй-Умножай!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37452300"/>
          <a:ext cx="1304925" cy="13049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41</xdr:row>
      <xdr:rowOff>1247775</xdr:rowOff>
    </xdr:from>
    <xdr:to>
      <xdr:col>0</xdr:col>
      <xdr:colOff>1352550</xdr:colOff>
      <xdr:row>43</xdr:row>
      <xdr:rowOff>0</xdr:rowOff>
    </xdr:to>
    <xdr:pic>
      <xdr:nvPicPr>
        <xdr:cNvPr id="268" name="Рисунок 267" descr="Зверокомплект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38757225"/>
          <a:ext cx="1304925" cy="13049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42</xdr:row>
      <xdr:rowOff>1323903</xdr:rowOff>
    </xdr:from>
    <xdr:to>
      <xdr:col>0</xdr:col>
      <xdr:colOff>1400248</xdr:colOff>
      <xdr:row>44</xdr:row>
      <xdr:rowOff>0</xdr:rowOff>
    </xdr:to>
    <xdr:pic>
      <xdr:nvPicPr>
        <xdr:cNvPr id="269" name="Рисунок 268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1" y="40119228"/>
          <a:ext cx="1400247" cy="140024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44</xdr:row>
      <xdr:rowOff>0</xdr:rowOff>
    </xdr:from>
    <xdr:to>
      <xdr:col>0</xdr:col>
      <xdr:colOff>1372439</xdr:colOff>
      <xdr:row>44</xdr:row>
      <xdr:rowOff>1143839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xmlns="" id="{01455FA7-599A-4715-81AD-F8FF7201D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41519475"/>
          <a:ext cx="1277189" cy="127718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42</xdr:row>
      <xdr:rowOff>1323903</xdr:rowOff>
    </xdr:from>
    <xdr:to>
      <xdr:col>0</xdr:col>
      <xdr:colOff>1400248</xdr:colOff>
      <xdr:row>44</xdr:row>
      <xdr:rowOff>19050</xdr:rowOff>
    </xdr:to>
    <xdr:pic>
      <xdr:nvPicPr>
        <xdr:cNvPr id="289" name="Рисунок 288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1" y="40119228"/>
          <a:ext cx="1400247" cy="14002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45</xdr:row>
      <xdr:rowOff>192169</xdr:rowOff>
    </xdr:from>
    <xdr:to>
      <xdr:col>0</xdr:col>
      <xdr:colOff>1457325</xdr:colOff>
      <xdr:row>45</xdr:row>
      <xdr:rowOff>1066800</xdr:rowOff>
    </xdr:to>
    <xdr:pic>
      <xdr:nvPicPr>
        <xdr:cNvPr id="290" name="Рисунок 289" descr="Набор плакатов в тубусе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3016569"/>
          <a:ext cx="1400175" cy="87463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46</xdr:row>
      <xdr:rowOff>45884</xdr:rowOff>
    </xdr:from>
    <xdr:to>
      <xdr:col>1</xdr:col>
      <xdr:colOff>9525</xdr:colOff>
      <xdr:row>46</xdr:row>
      <xdr:rowOff>1076325</xdr:rowOff>
    </xdr:to>
    <xdr:pic>
      <xdr:nvPicPr>
        <xdr:cNvPr id="291" name="Рисунок 290" descr="https://bandaumnikov.ru/images/product/5111/5a7abb0b0c3ea3.31572800.png">
          <a:extLst>
            <a:ext uri="{FF2B5EF4-FFF2-40B4-BE49-F238E27FC236}">
              <a16:creationId xmlns:a16="http://schemas.microsoft.com/office/drawing/2014/main" xmlns="" id="{9D67D743-4C73-4800-9695-078FDE34E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4099009"/>
          <a:ext cx="1524000" cy="103044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47</xdr:row>
      <xdr:rowOff>66675</xdr:rowOff>
    </xdr:from>
    <xdr:to>
      <xdr:col>0</xdr:col>
      <xdr:colOff>1461988</xdr:colOff>
      <xdr:row>47</xdr:row>
      <xdr:rowOff>1133474</xdr:rowOff>
    </xdr:to>
    <xdr:pic>
      <xdr:nvPicPr>
        <xdr:cNvPr id="298" name="Рисунок 297" descr="https://bandaumnikov.ru/images/product/8053/5a7abbfbd15640.70839875.png">
          <a:extLst>
            <a:ext uri="{FF2B5EF4-FFF2-40B4-BE49-F238E27FC236}">
              <a16:creationId xmlns:a16="http://schemas.microsoft.com/office/drawing/2014/main" xmlns="" id="{832CF6F9-C4A1-4846-92FC-C067D8F9B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5386625"/>
          <a:ext cx="1376263" cy="106679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38101</xdr:colOff>
      <xdr:row>3</xdr:row>
      <xdr:rowOff>1174991</xdr:rowOff>
    </xdr:from>
    <xdr:to>
      <xdr:col>1</xdr:col>
      <xdr:colOff>85725</xdr:colOff>
      <xdr:row>4</xdr:row>
      <xdr:rowOff>1200150</xdr:rowOff>
    </xdr:to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4251566"/>
          <a:ext cx="1581149" cy="13586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571501</xdr:rowOff>
    </xdr:from>
    <xdr:to>
      <xdr:col>1</xdr:col>
      <xdr:colOff>185308</xdr:colOff>
      <xdr:row>4</xdr:row>
      <xdr:rowOff>47626</xdr:rowOff>
    </xdr:to>
    <xdr:pic>
      <xdr:nvPicPr>
        <xdr:cNvPr id="233" name="Рисунок 232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8926"/>
          <a:ext cx="1718833" cy="1885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1089433</xdr:rowOff>
    </xdr:from>
    <xdr:to>
      <xdr:col>1</xdr:col>
      <xdr:colOff>247649</xdr:colOff>
      <xdr:row>6</xdr:row>
      <xdr:rowOff>0</xdr:rowOff>
    </xdr:to>
    <xdr:pic>
      <xdr:nvPicPr>
        <xdr:cNvPr id="242" name="Рисунок 241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99508"/>
          <a:ext cx="1781174" cy="157756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</xdr:row>
      <xdr:rowOff>1200150</xdr:rowOff>
    </xdr:from>
    <xdr:to>
      <xdr:col>0</xdr:col>
      <xdr:colOff>1343025</xdr:colOff>
      <xdr:row>13</xdr:row>
      <xdr:rowOff>1114425</xdr:rowOff>
    </xdr:to>
    <xdr:pic>
      <xdr:nvPicPr>
        <xdr:cNvPr id="252" name="Рисунок 251" descr="Турбосчёт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583025"/>
          <a:ext cx="1304925" cy="13049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6</xdr:row>
      <xdr:rowOff>60048</xdr:rowOff>
    </xdr:from>
    <xdr:to>
      <xdr:col>0</xdr:col>
      <xdr:colOff>1333501</xdr:colOff>
      <xdr:row>7</xdr:row>
      <xdr:rowOff>31473</xdr:rowOff>
    </xdr:to>
    <xdr:pic>
      <xdr:nvPicPr>
        <xdr:cNvPr id="253" name="Рисунок 252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137123"/>
          <a:ext cx="1333500" cy="13049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6</xdr:row>
      <xdr:rowOff>1260199</xdr:rowOff>
    </xdr:from>
    <xdr:to>
      <xdr:col>0</xdr:col>
      <xdr:colOff>1371600</xdr:colOff>
      <xdr:row>8</xdr:row>
      <xdr:rowOff>50523</xdr:rowOff>
    </xdr:to>
    <xdr:pic>
      <xdr:nvPicPr>
        <xdr:cNvPr id="254" name="Рисунок 253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8337274"/>
          <a:ext cx="1333499" cy="14573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7</xdr:row>
      <xdr:rowOff>1326874</xdr:rowOff>
    </xdr:from>
    <xdr:to>
      <xdr:col>0</xdr:col>
      <xdr:colOff>1387751</xdr:colOff>
      <xdr:row>8</xdr:row>
      <xdr:rowOff>1447800</xdr:rowOff>
    </xdr:to>
    <xdr:pic>
      <xdr:nvPicPr>
        <xdr:cNvPr id="255" name="Рисунок 254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737449"/>
          <a:ext cx="1368701" cy="145442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9</xdr:row>
      <xdr:rowOff>21949</xdr:rowOff>
    </xdr:from>
    <xdr:to>
      <xdr:col>0</xdr:col>
      <xdr:colOff>1406803</xdr:colOff>
      <xdr:row>10</xdr:row>
      <xdr:rowOff>47626</xdr:rowOff>
    </xdr:to>
    <xdr:pic>
      <xdr:nvPicPr>
        <xdr:cNvPr id="270" name="Рисунок 269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11232874"/>
          <a:ext cx="1368702" cy="1416327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11</xdr:row>
      <xdr:rowOff>19050</xdr:rowOff>
    </xdr:from>
    <xdr:to>
      <xdr:col>0</xdr:col>
      <xdr:colOff>1485900</xdr:colOff>
      <xdr:row>12</xdr:row>
      <xdr:rowOff>57150</xdr:rowOff>
    </xdr:to>
    <xdr:pic>
      <xdr:nvPicPr>
        <xdr:cNvPr id="271" name="Рисунок 270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011275"/>
          <a:ext cx="1409700" cy="142875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10</xdr:row>
      <xdr:rowOff>36346</xdr:rowOff>
    </xdr:from>
    <xdr:to>
      <xdr:col>0</xdr:col>
      <xdr:colOff>1272607</xdr:colOff>
      <xdr:row>10</xdr:row>
      <xdr:rowOff>1381125</xdr:rowOff>
    </xdr:to>
    <xdr:pic>
      <xdr:nvPicPr>
        <xdr:cNvPr id="272" name="Рисунок 271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2637921"/>
          <a:ext cx="1024957" cy="13447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9525</xdr:rowOff>
    </xdr:from>
    <xdr:to>
      <xdr:col>0</xdr:col>
      <xdr:colOff>1514475</xdr:colOff>
      <xdr:row>13</xdr:row>
      <xdr:rowOff>76200</xdr:rowOff>
    </xdr:to>
    <xdr:pic>
      <xdr:nvPicPr>
        <xdr:cNvPr id="273" name="Рисунок 272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92400"/>
          <a:ext cx="1514475" cy="1457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29</xdr:row>
      <xdr:rowOff>57150</xdr:rowOff>
    </xdr:from>
    <xdr:to>
      <xdr:col>0</xdr:col>
      <xdr:colOff>1038225</xdr:colOff>
      <xdr:row>30</xdr:row>
      <xdr:rowOff>0</xdr:rowOff>
    </xdr:to>
    <xdr:pic>
      <xdr:nvPicPr>
        <xdr:cNvPr id="2" name="image2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28171375"/>
          <a:ext cx="7429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247650</xdr:colOff>
      <xdr:row>35</xdr:row>
      <xdr:rowOff>76200</xdr:rowOff>
    </xdr:from>
    <xdr:to>
      <xdr:col>0</xdr:col>
      <xdr:colOff>1066800</xdr:colOff>
      <xdr:row>36</xdr:row>
      <xdr:rowOff>19050</xdr:rowOff>
    </xdr:to>
    <xdr:pic>
      <xdr:nvPicPr>
        <xdr:cNvPr id="3" name="image2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35677075"/>
          <a:ext cx="8191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209550</xdr:colOff>
      <xdr:row>31</xdr:row>
      <xdr:rowOff>1228725</xdr:rowOff>
    </xdr:from>
    <xdr:to>
      <xdr:col>0</xdr:col>
      <xdr:colOff>990599</xdr:colOff>
      <xdr:row>32</xdr:row>
      <xdr:rowOff>1209675</xdr:rowOff>
    </xdr:to>
    <xdr:pic>
      <xdr:nvPicPr>
        <xdr:cNvPr id="4" name="image2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31838500"/>
          <a:ext cx="781049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266699</xdr:colOff>
      <xdr:row>30</xdr:row>
      <xdr:rowOff>47625</xdr:rowOff>
    </xdr:from>
    <xdr:to>
      <xdr:col>0</xdr:col>
      <xdr:colOff>1133474</xdr:colOff>
      <xdr:row>31</xdr:row>
      <xdr:rowOff>0</xdr:rowOff>
    </xdr:to>
    <xdr:pic>
      <xdr:nvPicPr>
        <xdr:cNvPr id="5" name="image2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99" y="229409625"/>
          <a:ext cx="8667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238125</xdr:colOff>
      <xdr:row>37</xdr:row>
      <xdr:rowOff>76200</xdr:rowOff>
    </xdr:from>
    <xdr:to>
      <xdr:col>0</xdr:col>
      <xdr:colOff>971550</xdr:colOff>
      <xdr:row>38</xdr:row>
      <xdr:rowOff>0</xdr:rowOff>
    </xdr:to>
    <xdr:pic>
      <xdr:nvPicPr>
        <xdr:cNvPr id="6" name="image3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38172625"/>
          <a:ext cx="7334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266700</xdr:colOff>
      <xdr:row>27</xdr:row>
      <xdr:rowOff>38100</xdr:rowOff>
    </xdr:from>
    <xdr:to>
      <xdr:col>0</xdr:col>
      <xdr:colOff>1076325</xdr:colOff>
      <xdr:row>27</xdr:row>
      <xdr:rowOff>1238250</xdr:rowOff>
    </xdr:to>
    <xdr:pic>
      <xdr:nvPicPr>
        <xdr:cNvPr id="7" name="image0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5656775"/>
          <a:ext cx="8096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352425</xdr:colOff>
      <xdr:row>39</xdr:row>
      <xdr:rowOff>9525</xdr:rowOff>
    </xdr:from>
    <xdr:to>
      <xdr:col>0</xdr:col>
      <xdr:colOff>1066800</xdr:colOff>
      <xdr:row>39</xdr:row>
      <xdr:rowOff>1238250</xdr:rowOff>
    </xdr:to>
    <xdr:pic>
      <xdr:nvPicPr>
        <xdr:cNvPr id="8" name="image0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40601500"/>
          <a:ext cx="7143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276225</xdr:colOff>
      <xdr:row>38</xdr:row>
      <xdr:rowOff>0</xdr:rowOff>
    </xdr:from>
    <xdr:to>
      <xdr:col>0</xdr:col>
      <xdr:colOff>1066800</xdr:colOff>
      <xdr:row>38</xdr:row>
      <xdr:rowOff>1238250</xdr:rowOff>
    </xdr:to>
    <xdr:pic>
      <xdr:nvPicPr>
        <xdr:cNvPr id="9" name="image0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39344200"/>
          <a:ext cx="7905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323850</xdr:colOff>
      <xdr:row>31</xdr:row>
      <xdr:rowOff>57150</xdr:rowOff>
    </xdr:from>
    <xdr:to>
      <xdr:col>0</xdr:col>
      <xdr:colOff>1200150</xdr:colOff>
      <xdr:row>32</xdr:row>
      <xdr:rowOff>0</xdr:rowOff>
    </xdr:to>
    <xdr:pic>
      <xdr:nvPicPr>
        <xdr:cNvPr id="10" name="image0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30666925"/>
          <a:ext cx="8763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257175</xdr:colOff>
      <xdr:row>34</xdr:row>
      <xdr:rowOff>76200</xdr:rowOff>
    </xdr:from>
    <xdr:to>
      <xdr:col>0</xdr:col>
      <xdr:colOff>1000124</xdr:colOff>
      <xdr:row>35</xdr:row>
      <xdr:rowOff>0</xdr:rowOff>
    </xdr:to>
    <xdr:pic>
      <xdr:nvPicPr>
        <xdr:cNvPr id="11" name="image1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34429300"/>
          <a:ext cx="742949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285750</xdr:colOff>
      <xdr:row>27</xdr:row>
      <xdr:rowOff>1238250</xdr:rowOff>
    </xdr:from>
    <xdr:to>
      <xdr:col>0</xdr:col>
      <xdr:colOff>1123950</xdr:colOff>
      <xdr:row>28</xdr:row>
      <xdr:rowOff>1238250</xdr:rowOff>
    </xdr:to>
    <xdr:pic>
      <xdr:nvPicPr>
        <xdr:cNvPr id="12" name="image1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6856925"/>
          <a:ext cx="8382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266699</xdr:colOff>
      <xdr:row>33</xdr:row>
      <xdr:rowOff>47625</xdr:rowOff>
    </xdr:from>
    <xdr:to>
      <xdr:col>0</xdr:col>
      <xdr:colOff>1038224</xdr:colOff>
      <xdr:row>34</xdr:row>
      <xdr:rowOff>19050</xdr:rowOff>
    </xdr:to>
    <xdr:pic>
      <xdr:nvPicPr>
        <xdr:cNvPr id="13" name="image1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99" y="233152950"/>
          <a:ext cx="7715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238125</xdr:colOff>
      <xdr:row>26</xdr:row>
      <xdr:rowOff>19050</xdr:rowOff>
    </xdr:from>
    <xdr:to>
      <xdr:col>0</xdr:col>
      <xdr:colOff>1066800</xdr:colOff>
      <xdr:row>27</xdr:row>
      <xdr:rowOff>19050</xdr:rowOff>
    </xdr:to>
    <xdr:pic>
      <xdr:nvPicPr>
        <xdr:cNvPr id="14" name="image1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24389950"/>
          <a:ext cx="8286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142875</xdr:colOff>
      <xdr:row>36</xdr:row>
      <xdr:rowOff>95250</xdr:rowOff>
    </xdr:from>
    <xdr:to>
      <xdr:col>0</xdr:col>
      <xdr:colOff>1019175</xdr:colOff>
      <xdr:row>37</xdr:row>
      <xdr:rowOff>0</xdr:rowOff>
    </xdr:to>
    <xdr:pic>
      <xdr:nvPicPr>
        <xdr:cNvPr id="15" name="image1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36943900"/>
          <a:ext cx="876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152400</xdr:colOff>
      <xdr:row>40</xdr:row>
      <xdr:rowOff>19050</xdr:rowOff>
    </xdr:from>
    <xdr:to>
      <xdr:col>0</xdr:col>
      <xdr:colOff>1085850</xdr:colOff>
      <xdr:row>40</xdr:row>
      <xdr:rowOff>1178983</xdr:rowOff>
    </xdr:to>
    <xdr:pic>
      <xdr:nvPicPr>
        <xdr:cNvPr id="16" name="Рисунок 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109525"/>
          <a:ext cx="933450" cy="1159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41</xdr:row>
      <xdr:rowOff>9524</xdr:rowOff>
    </xdr:from>
    <xdr:to>
      <xdr:col>0</xdr:col>
      <xdr:colOff>952500</xdr:colOff>
      <xdr:row>42</xdr:row>
      <xdr:rowOff>10476</xdr:rowOff>
    </xdr:to>
    <xdr:pic>
      <xdr:nvPicPr>
        <xdr:cNvPr id="17" name="Рисунок 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9347774"/>
          <a:ext cx="847725" cy="124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42</xdr:row>
      <xdr:rowOff>66675</xdr:rowOff>
    </xdr:from>
    <xdr:to>
      <xdr:col>0</xdr:col>
      <xdr:colOff>1028699</xdr:colOff>
      <xdr:row>42</xdr:row>
      <xdr:rowOff>1220910</xdr:rowOff>
    </xdr:to>
    <xdr:pic>
      <xdr:nvPicPr>
        <xdr:cNvPr id="18" name="Рисунок 6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0652700"/>
          <a:ext cx="895349" cy="1154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219076</xdr:colOff>
      <xdr:row>42</xdr:row>
      <xdr:rowOff>1228725</xdr:rowOff>
    </xdr:from>
    <xdr:to>
      <xdr:col>0</xdr:col>
      <xdr:colOff>933450</xdr:colOff>
      <xdr:row>43</xdr:row>
      <xdr:rowOff>1165971</xdr:rowOff>
    </xdr:to>
    <xdr:pic>
      <xdr:nvPicPr>
        <xdr:cNvPr id="19" name="Рисунок 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41814750"/>
          <a:ext cx="714374" cy="1185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44</xdr:row>
      <xdr:rowOff>133350</xdr:rowOff>
    </xdr:from>
    <xdr:to>
      <xdr:col>0</xdr:col>
      <xdr:colOff>1057275</xdr:colOff>
      <xdr:row>44</xdr:row>
      <xdr:rowOff>1151164</xdr:rowOff>
    </xdr:to>
    <xdr:pic>
      <xdr:nvPicPr>
        <xdr:cNvPr id="20" name="Рисунок 10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3214925"/>
          <a:ext cx="819150" cy="1017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161926</xdr:colOff>
      <xdr:row>45</xdr:row>
      <xdr:rowOff>19050</xdr:rowOff>
    </xdr:from>
    <xdr:to>
      <xdr:col>0</xdr:col>
      <xdr:colOff>1028700</xdr:colOff>
      <xdr:row>45</xdr:row>
      <xdr:rowOff>1165611</xdr:rowOff>
    </xdr:to>
    <xdr:pic>
      <xdr:nvPicPr>
        <xdr:cNvPr id="21" name="Рисунок 12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44348400"/>
          <a:ext cx="866774" cy="1146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47</xdr:row>
      <xdr:rowOff>314325</xdr:rowOff>
    </xdr:from>
    <xdr:to>
      <xdr:col>0</xdr:col>
      <xdr:colOff>1181100</xdr:colOff>
      <xdr:row>47</xdr:row>
      <xdr:rowOff>1066800</xdr:rowOff>
    </xdr:to>
    <xdr:pic>
      <xdr:nvPicPr>
        <xdr:cNvPr id="22" name="image1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50888500"/>
          <a:ext cx="1114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0</xdr:colOff>
      <xdr:row>48</xdr:row>
      <xdr:rowOff>295275</xdr:rowOff>
    </xdr:from>
    <xdr:to>
      <xdr:col>0</xdr:col>
      <xdr:colOff>1181100</xdr:colOff>
      <xdr:row>48</xdr:row>
      <xdr:rowOff>1076325</xdr:rowOff>
    </xdr:to>
    <xdr:pic>
      <xdr:nvPicPr>
        <xdr:cNvPr id="23" name="image2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117225"/>
          <a:ext cx="11811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76200</xdr:colOff>
      <xdr:row>49</xdr:row>
      <xdr:rowOff>247650</xdr:rowOff>
    </xdr:from>
    <xdr:to>
      <xdr:col>0</xdr:col>
      <xdr:colOff>1190625</xdr:colOff>
      <xdr:row>49</xdr:row>
      <xdr:rowOff>1009650</xdr:rowOff>
    </xdr:to>
    <xdr:pic>
      <xdr:nvPicPr>
        <xdr:cNvPr id="24" name="image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3317375"/>
          <a:ext cx="11144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247650</xdr:colOff>
      <xdr:row>22</xdr:row>
      <xdr:rowOff>42159</xdr:rowOff>
    </xdr:from>
    <xdr:to>
      <xdr:col>0</xdr:col>
      <xdr:colOff>952500</xdr:colOff>
      <xdr:row>22</xdr:row>
      <xdr:rowOff>1200150</xdr:rowOff>
    </xdr:to>
    <xdr:pic>
      <xdr:nvPicPr>
        <xdr:cNvPr id="25" name="Рисунок 1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672684"/>
          <a:ext cx="704850" cy="115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23</xdr:row>
      <xdr:rowOff>38100</xdr:rowOff>
    </xdr:from>
    <xdr:to>
      <xdr:col>0</xdr:col>
      <xdr:colOff>885825</xdr:colOff>
      <xdr:row>23</xdr:row>
      <xdr:rowOff>1238249</xdr:rowOff>
    </xdr:to>
    <xdr:pic>
      <xdr:nvPicPr>
        <xdr:cNvPr id="26" name="Рисунок 3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6916400"/>
          <a:ext cx="647700" cy="1200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285751</xdr:colOff>
      <xdr:row>24</xdr:row>
      <xdr:rowOff>1592</xdr:rowOff>
    </xdr:from>
    <xdr:to>
      <xdr:col>0</xdr:col>
      <xdr:colOff>866775</xdr:colOff>
      <xdr:row>25</xdr:row>
      <xdr:rowOff>38099</xdr:rowOff>
    </xdr:to>
    <xdr:pic>
      <xdr:nvPicPr>
        <xdr:cNvPr id="27" name="Рисунок 4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8127667"/>
          <a:ext cx="581024" cy="1284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209549</xdr:colOff>
      <xdr:row>25</xdr:row>
      <xdr:rowOff>95250</xdr:rowOff>
    </xdr:from>
    <xdr:to>
      <xdr:col>0</xdr:col>
      <xdr:colOff>790574</xdr:colOff>
      <xdr:row>25</xdr:row>
      <xdr:rowOff>1152524</xdr:rowOff>
    </xdr:to>
    <xdr:pic>
      <xdr:nvPicPr>
        <xdr:cNvPr id="28" name="Рисунок 5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" y="19469100"/>
          <a:ext cx="581025" cy="1057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46</xdr:row>
      <xdr:rowOff>171450</xdr:rowOff>
    </xdr:from>
    <xdr:to>
      <xdr:col>0</xdr:col>
      <xdr:colOff>1209675</xdr:colOff>
      <xdr:row>46</xdr:row>
      <xdr:rowOff>1049505</xdr:rowOff>
    </xdr:to>
    <xdr:pic>
      <xdr:nvPicPr>
        <xdr:cNvPr id="29" name="Рисунок 22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5748575"/>
          <a:ext cx="952500" cy="878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381427</xdr:colOff>
      <xdr:row>11</xdr:row>
      <xdr:rowOff>23257</xdr:rowOff>
    </xdr:from>
    <xdr:to>
      <xdr:col>0</xdr:col>
      <xdr:colOff>981075</xdr:colOff>
      <xdr:row>12</xdr:row>
      <xdr:rowOff>38100</xdr:rowOff>
    </xdr:to>
    <xdr:pic>
      <xdr:nvPicPr>
        <xdr:cNvPr id="30" name="Рисунок 13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427" y="1928257"/>
          <a:ext cx="599648" cy="1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326231</xdr:colOff>
      <xdr:row>12</xdr:row>
      <xdr:rowOff>38100</xdr:rowOff>
    </xdr:from>
    <xdr:to>
      <xdr:col>0</xdr:col>
      <xdr:colOff>962025</xdr:colOff>
      <xdr:row>12</xdr:row>
      <xdr:rowOff>1219200</xdr:rowOff>
    </xdr:to>
    <xdr:pic>
      <xdr:nvPicPr>
        <xdr:cNvPr id="31" name="Рисунок 25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231" y="3190875"/>
          <a:ext cx="635794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12</xdr:row>
      <xdr:rowOff>1244211</xdr:rowOff>
    </xdr:from>
    <xdr:to>
      <xdr:col>0</xdr:col>
      <xdr:colOff>933450</xdr:colOff>
      <xdr:row>14</xdr:row>
      <xdr:rowOff>28574</xdr:rowOff>
    </xdr:to>
    <xdr:pic>
      <xdr:nvPicPr>
        <xdr:cNvPr id="32" name="Рисунок 26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396986"/>
          <a:ext cx="628650" cy="1279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14</xdr:row>
      <xdr:rowOff>19149</xdr:rowOff>
    </xdr:from>
    <xdr:to>
      <xdr:col>0</xdr:col>
      <xdr:colOff>962025</xdr:colOff>
      <xdr:row>15</xdr:row>
      <xdr:rowOff>19049</xdr:rowOff>
    </xdr:to>
    <xdr:pic>
      <xdr:nvPicPr>
        <xdr:cNvPr id="33" name="Рисунок 14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5667474"/>
          <a:ext cx="590550" cy="12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14</xdr:row>
      <xdr:rowOff>1237682</xdr:rowOff>
    </xdr:from>
    <xdr:to>
      <xdr:col>0</xdr:col>
      <xdr:colOff>923925</xdr:colOff>
      <xdr:row>16</xdr:row>
      <xdr:rowOff>38099</xdr:rowOff>
    </xdr:to>
    <xdr:pic>
      <xdr:nvPicPr>
        <xdr:cNvPr id="34" name="Рисунок 15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886007"/>
          <a:ext cx="552450" cy="1295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409444</xdr:colOff>
      <xdr:row>15</xdr:row>
      <xdr:rowOff>1169529</xdr:rowOff>
    </xdr:from>
    <xdr:to>
      <xdr:col>0</xdr:col>
      <xdr:colOff>971550</xdr:colOff>
      <xdr:row>17</xdr:row>
      <xdr:rowOff>19050</xdr:rowOff>
    </xdr:to>
    <xdr:pic>
      <xdr:nvPicPr>
        <xdr:cNvPr id="35" name="Рисунок 16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444" y="8065629"/>
          <a:ext cx="562106" cy="1345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420065</xdr:colOff>
      <xdr:row>16</xdr:row>
      <xdr:rowOff>1190625</xdr:rowOff>
    </xdr:from>
    <xdr:to>
      <xdr:col>0</xdr:col>
      <xdr:colOff>923925</xdr:colOff>
      <xdr:row>17</xdr:row>
      <xdr:rowOff>1200150</xdr:rowOff>
    </xdr:to>
    <xdr:pic>
      <xdr:nvPicPr>
        <xdr:cNvPr id="36" name="Рисунок 17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65" y="9334500"/>
          <a:ext cx="50386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390526</xdr:colOff>
      <xdr:row>18</xdr:row>
      <xdr:rowOff>28575</xdr:rowOff>
    </xdr:from>
    <xdr:to>
      <xdr:col>0</xdr:col>
      <xdr:colOff>904875</xdr:colOff>
      <xdr:row>18</xdr:row>
      <xdr:rowOff>1219200</xdr:rowOff>
    </xdr:to>
    <xdr:pic>
      <xdr:nvPicPr>
        <xdr:cNvPr id="37" name="Рисунок 18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0668000"/>
          <a:ext cx="514349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381001</xdr:colOff>
      <xdr:row>19</xdr:row>
      <xdr:rowOff>22865</xdr:rowOff>
    </xdr:from>
    <xdr:to>
      <xdr:col>0</xdr:col>
      <xdr:colOff>990600</xdr:colOff>
      <xdr:row>20</xdr:row>
      <xdr:rowOff>9525</xdr:rowOff>
    </xdr:to>
    <xdr:pic>
      <xdr:nvPicPr>
        <xdr:cNvPr id="38" name="Рисунок 19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11910065"/>
          <a:ext cx="609599" cy="1234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323849</xdr:colOff>
      <xdr:row>20</xdr:row>
      <xdr:rowOff>16564</xdr:rowOff>
    </xdr:from>
    <xdr:to>
      <xdr:col>0</xdr:col>
      <xdr:colOff>895350</xdr:colOff>
      <xdr:row>21</xdr:row>
      <xdr:rowOff>28575</xdr:rowOff>
    </xdr:to>
    <xdr:pic>
      <xdr:nvPicPr>
        <xdr:cNvPr id="39" name="Рисунок 20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" y="13151539"/>
          <a:ext cx="571501" cy="1259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21</xdr:row>
      <xdr:rowOff>104754</xdr:rowOff>
    </xdr:from>
    <xdr:to>
      <xdr:col>0</xdr:col>
      <xdr:colOff>895350</xdr:colOff>
      <xdr:row>22</xdr:row>
      <xdr:rowOff>0</xdr:rowOff>
    </xdr:to>
    <xdr:pic>
      <xdr:nvPicPr>
        <xdr:cNvPr id="40" name="Рисунок 21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4487504"/>
          <a:ext cx="533400" cy="1143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533399</xdr:colOff>
      <xdr:row>10</xdr:row>
      <xdr:rowOff>9524</xdr:rowOff>
    </xdr:from>
    <xdr:to>
      <xdr:col>0</xdr:col>
      <xdr:colOff>1190624</xdr:colOff>
      <xdr:row>10</xdr:row>
      <xdr:rowOff>1314449</xdr:rowOff>
    </xdr:to>
    <xdr:pic>
      <xdr:nvPicPr>
        <xdr:cNvPr id="41" name="Рисунок 2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1133474"/>
          <a:ext cx="6572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2</xdr:row>
      <xdr:rowOff>104775</xdr:rowOff>
    </xdr:from>
    <xdr:to>
      <xdr:col>0</xdr:col>
      <xdr:colOff>923925</xdr:colOff>
      <xdr:row>2</xdr:row>
      <xdr:rowOff>1362075</xdr:rowOff>
    </xdr:to>
    <xdr:pic>
      <xdr:nvPicPr>
        <xdr:cNvPr id="42" name="Рисунок 1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19075" y="188214000"/>
          <a:ext cx="7048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3</xdr:row>
      <xdr:rowOff>47625</xdr:rowOff>
    </xdr:from>
    <xdr:to>
      <xdr:col>0</xdr:col>
      <xdr:colOff>942975</xdr:colOff>
      <xdr:row>3</xdr:row>
      <xdr:rowOff>1352550</xdr:rowOff>
    </xdr:to>
    <xdr:pic>
      <xdr:nvPicPr>
        <xdr:cNvPr id="43" name="Рисунок 3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00025" y="189547500"/>
          <a:ext cx="7429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4</xdr:row>
      <xdr:rowOff>85725</xdr:rowOff>
    </xdr:from>
    <xdr:to>
      <xdr:col>0</xdr:col>
      <xdr:colOff>914400</xdr:colOff>
      <xdr:row>4</xdr:row>
      <xdr:rowOff>1371600</xdr:rowOff>
    </xdr:to>
    <xdr:pic>
      <xdr:nvPicPr>
        <xdr:cNvPr id="44" name="Рисунок 4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80975" y="190976250"/>
          <a:ext cx="73342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5</xdr:row>
      <xdr:rowOff>57150</xdr:rowOff>
    </xdr:from>
    <xdr:to>
      <xdr:col>0</xdr:col>
      <xdr:colOff>952500</xdr:colOff>
      <xdr:row>5</xdr:row>
      <xdr:rowOff>1362075</xdr:rowOff>
    </xdr:to>
    <xdr:pic>
      <xdr:nvPicPr>
        <xdr:cNvPr id="45" name="Рисунок 5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19075" y="192338325"/>
          <a:ext cx="7334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6</xdr:row>
      <xdr:rowOff>66675</xdr:rowOff>
    </xdr:from>
    <xdr:to>
      <xdr:col>0</xdr:col>
      <xdr:colOff>952500</xdr:colOff>
      <xdr:row>6</xdr:row>
      <xdr:rowOff>1371600</xdr:rowOff>
    </xdr:to>
    <xdr:pic>
      <xdr:nvPicPr>
        <xdr:cNvPr id="46" name="Рисунок 6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00025" y="193738500"/>
          <a:ext cx="7524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7</xdr:row>
      <xdr:rowOff>47625</xdr:rowOff>
    </xdr:from>
    <xdr:to>
      <xdr:col>0</xdr:col>
      <xdr:colOff>923925</xdr:colOff>
      <xdr:row>7</xdr:row>
      <xdr:rowOff>1333500</xdr:rowOff>
    </xdr:to>
    <xdr:pic>
      <xdr:nvPicPr>
        <xdr:cNvPr id="47" name="Рисунок 7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00025" y="195110100"/>
          <a:ext cx="7239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8</xdr:row>
      <xdr:rowOff>95250</xdr:rowOff>
    </xdr:from>
    <xdr:to>
      <xdr:col>0</xdr:col>
      <xdr:colOff>942975</xdr:colOff>
      <xdr:row>8</xdr:row>
      <xdr:rowOff>1362075</xdr:rowOff>
    </xdr:to>
    <xdr:pic>
      <xdr:nvPicPr>
        <xdr:cNvPr id="48" name="Рисунок 8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09550" y="196548375"/>
          <a:ext cx="7334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9</xdr:row>
      <xdr:rowOff>104775</xdr:rowOff>
    </xdr:from>
    <xdr:to>
      <xdr:col>0</xdr:col>
      <xdr:colOff>942975</xdr:colOff>
      <xdr:row>9</xdr:row>
      <xdr:rowOff>1343025</xdr:rowOff>
    </xdr:to>
    <xdr:pic>
      <xdr:nvPicPr>
        <xdr:cNvPr id="49" name="Рисунок 9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57175" y="197948550"/>
          <a:ext cx="6858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9</xdr:row>
      <xdr:rowOff>19420</xdr:rowOff>
    </xdr:from>
    <xdr:to>
      <xdr:col>0</xdr:col>
      <xdr:colOff>933450</xdr:colOff>
      <xdr:row>9</xdr:row>
      <xdr:rowOff>1133290</xdr:rowOff>
    </xdr:to>
    <xdr:pic>
      <xdr:nvPicPr>
        <xdr:cNvPr id="2" name="Рисунок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867270"/>
          <a:ext cx="571500" cy="111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314326</xdr:colOff>
      <xdr:row>9</xdr:row>
      <xdr:rowOff>1238250</xdr:rowOff>
    </xdr:from>
    <xdr:to>
      <xdr:col>0</xdr:col>
      <xdr:colOff>933450</xdr:colOff>
      <xdr:row>10</xdr:row>
      <xdr:rowOff>1205625</xdr:rowOff>
    </xdr:to>
    <xdr:pic>
      <xdr:nvPicPr>
        <xdr:cNvPr id="3" name="Рисунок 1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6" y="3086100"/>
          <a:ext cx="619124" cy="121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276227</xdr:colOff>
      <xdr:row>13</xdr:row>
      <xdr:rowOff>9525</xdr:rowOff>
    </xdr:from>
    <xdr:to>
      <xdr:col>0</xdr:col>
      <xdr:colOff>923925</xdr:colOff>
      <xdr:row>13</xdr:row>
      <xdr:rowOff>1181100</xdr:rowOff>
    </xdr:to>
    <xdr:pic>
      <xdr:nvPicPr>
        <xdr:cNvPr id="4" name="Рисунок 2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7" y="6848475"/>
          <a:ext cx="647698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285751</xdr:colOff>
      <xdr:row>14</xdr:row>
      <xdr:rowOff>9525</xdr:rowOff>
    </xdr:from>
    <xdr:to>
      <xdr:col>0</xdr:col>
      <xdr:colOff>904874</xdr:colOff>
      <xdr:row>14</xdr:row>
      <xdr:rowOff>1228725</xdr:rowOff>
    </xdr:to>
    <xdr:pic>
      <xdr:nvPicPr>
        <xdr:cNvPr id="5" name="Рисунок 2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8096250"/>
          <a:ext cx="619123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14</xdr:row>
      <xdr:rowOff>1236715</xdr:rowOff>
    </xdr:from>
    <xdr:to>
      <xdr:col>0</xdr:col>
      <xdr:colOff>952500</xdr:colOff>
      <xdr:row>15</xdr:row>
      <xdr:rowOff>1238249</xdr:rowOff>
    </xdr:to>
    <xdr:pic>
      <xdr:nvPicPr>
        <xdr:cNvPr id="6" name="Рисунок 2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9323440"/>
          <a:ext cx="676275" cy="1249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266701</xdr:colOff>
      <xdr:row>15</xdr:row>
      <xdr:rowOff>1238249</xdr:rowOff>
    </xdr:from>
    <xdr:to>
      <xdr:col>0</xdr:col>
      <xdr:colOff>904875</xdr:colOff>
      <xdr:row>17</xdr:row>
      <xdr:rowOff>14670</xdr:rowOff>
    </xdr:to>
    <xdr:pic>
      <xdr:nvPicPr>
        <xdr:cNvPr id="7" name="Рисунок 2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10572749"/>
          <a:ext cx="638174" cy="1271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16</xdr:row>
      <xdr:rowOff>1219199</xdr:rowOff>
    </xdr:from>
    <xdr:to>
      <xdr:col>0</xdr:col>
      <xdr:colOff>952500</xdr:colOff>
      <xdr:row>18</xdr:row>
      <xdr:rowOff>20170</xdr:rowOff>
    </xdr:to>
    <xdr:pic>
      <xdr:nvPicPr>
        <xdr:cNvPr id="8" name="Рисунок 2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801474"/>
          <a:ext cx="638175" cy="129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18</xdr:row>
      <xdr:rowOff>9524</xdr:rowOff>
    </xdr:from>
    <xdr:to>
      <xdr:col>0</xdr:col>
      <xdr:colOff>895349</xdr:colOff>
      <xdr:row>18</xdr:row>
      <xdr:rowOff>1246207</xdr:rowOff>
    </xdr:to>
    <xdr:pic>
      <xdr:nvPicPr>
        <xdr:cNvPr id="9" name="Рисунок 2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087349"/>
          <a:ext cx="609599" cy="123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257176</xdr:colOff>
      <xdr:row>10</xdr:row>
      <xdr:rowOff>1216837</xdr:rowOff>
    </xdr:from>
    <xdr:to>
      <xdr:col>0</xdr:col>
      <xdr:colOff>923925</xdr:colOff>
      <xdr:row>12</xdr:row>
      <xdr:rowOff>28575</xdr:rowOff>
    </xdr:to>
    <xdr:pic>
      <xdr:nvPicPr>
        <xdr:cNvPr id="10" name="Рисунок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4312462"/>
          <a:ext cx="666749" cy="1307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228599</xdr:colOff>
      <xdr:row>12</xdr:row>
      <xdr:rowOff>95250</xdr:rowOff>
    </xdr:from>
    <xdr:to>
      <xdr:col>0</xdr:col>
      <xdr:colOff>866775</xdr:colOff>
      <xdr:row>12</xdr:row>
      <xdr:rowOff>1221525</xdr:rowOff>
    </xdr:to>
    <xdr:pic>
      <xdr:nvPicPr>
        <xdr:cNvPr id="11" name="Рисунок 2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5686425"/>
          <a:ext cx="638176" cy="112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8</xdr:row>
      <xdr:rowOff>104776</xdr:rowOff>
    </xdr:from>
    <xdr:to>
      <xdr:col>0</xdr:col>
      <xdr:colOff>1000124</xdr:colOff>
      <xdr:row>8</xdr:row>
      <xdr:rowOff>1164296</xdr:rowOff>
    </xdr:to>
    <xdr:pic>
      <xdr:nvPicPr>
        <xdr:cNvPr id="12" name="Рисунок 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85801"/>
          <a:ext cx="571499" cy="1059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152399</xdr:rowOff>
    </xdr:from>
    <xdr:to>
      <xdr:col>0</xdr:col>
      <xdr:colOff>1276350</xdr:colOff>
      <xdr:row>21</xdr:row>
      <xdr:rowOff>1117175</xdr:rowOff>
    </xdr:to>
    <xdr:pic>
      <xdr:nvPicPr>
        <xdr:cNvPr id="13" name="Рисунок 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36824"/>
          <a:ext cx="1276350" cy="964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38101</xdr:colOff>
      <xdr:row>19</xdr:row>
      <xdr:rowOff>161925</xdr:rowOff>
    </xdr:from>
    <xdr:to>
      <xdr:col>0</xdr:col>
      <xdr:colOff>1247775</xdr:colOff>
      <xdr:row>19</xdr:row>
      <xdr:rowOff>1162050</xdr:rowOff>
    </xdr:to>
    <xdr:pic>
      <xdr:nvPicPr>
        <xdr:cNvPr id="14" name="Рисунок 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63550800"/>
          <a:ext cx="1209674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85725</xdr:rowOff>
    </xdr:from>
    <xdr:to>
      <xdr:col>0</xdr:col>
      <xdr:colOff>1252818</xdr:colOff>
      <xdr:row>20</xdr:row>
      <xdr:rowOff>1076325</xdr:rowOff>
    </xdr:to>
    <xdr:pic>
      <xdr:nvPicPr>
        <xdr:cNvPr id="15" name="Рисунок 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22375"/>
          <a:ext cx="1252818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66661</xdr:rowOff>
    </xdr:from>
    <xdr:to>
      <xdr:col>0</xdr:col>
      <xdr:colOff>1362075</xdr:colOff>
      <xdr:row>23</xdr:row>
      <xdr:rowOff>0</xdr:rowOff>
    </xdr:to>
    <xdr:pic>
      <xdr:nvPicPr>
        <xdr:cNvPr id="16" name="Рисунок 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198861"/>
          <a:ext cx="1362075" cy="1181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66675</xdr:rowOff>
    </xdr:from>
    <xdr:to>
      <xdr:col>0</xdr:col>
      <xdr:colOff>1333500</xdr:colOff>
      <xdr:row>23</xdr:row>
      <xdr:rowOff>1128536</xdr:rowOff>
    </xdr:to>
    <xdr:pic>
      <xdr:nvPicPr>
        <xdr:cNvPr id="17" name="Рисунок 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446650"/>
          <a:ext cx="1333500" cy="1061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2</xdr:row>
      <xdr:rowOff>76200</xdr:rowOff>
    </xdr:from>
    <xdr:to>
      <xdr:col>0</xdr:col>
      <xdr:colOff>1343025</xdr:colOff>
      <xdr:row>2</xdr:row>
      <xdr:rowOff>1409700</xdr:rowOff>
    </xdr:to>
    <xdr:pic>
      <xdr:nvPicPr>
        <xdr:cNvPr id="18" name="Рисунок 1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81025" y="1333500"/>
          <a:ext cx="7620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533400</xdr:colOff>
      <xdr:row>3</xdr:row>
      <xdr:rowOff>9525</xdr:rowOff>
    </xdr:from>
    <xdr:to>
      <xdr:col>0</xdr:col>
      <xdr:colOff>1304925</xdr:colOff>
      <xdr:row>3</xdr:row>
      <xdr:rowOff>1343025</xdr:rowOff>
    </xdr:to>
    <xdr:pic>
      <xdr:nvPicPr>
        <xdr:cNvPr id="19" name="Рисунок 2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33400" y="2752725"/>
          <a:ext cx="7715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504825</xdr:colOff>
      <xdr:row>4</xdr:row>
      <xdr:rowOff>85725</xdr:rowOff>
    </xdr:from>
    <xdr:to>
      <xdr:col>0</xdr:col>
      <xdr:colOff>1295400</xdr:colOff>
      <xdr:row>4</xdr:row>
      <xdr:rowOff>1428750</xdr:rowOff>
    </xdr:to>
    <xdr:pic>
      <xdr:nvPicPr>
        <xdr:cNvPr id="20" name="Рисунок 3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04825" y="4314825"/>
          <a:ext cx="7905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561975</xdr:colOff>
      <xdr:row>5</xdr:row>
      <xdr:rowOff>57150</xdr:rowOff>
    </xdr:from>
    <xdr:to>
      <xdr:col>0</xdr:col>
      <xdr:colOff>1314450</xdr:colOff>
      <xdr:row>5</xdr:row>
      <xdr:rowOff>1419225</xdr:rowOff>
    </xdr:to>
    <xdr:pic>
      <xdr:nvPicPr>
        <xdr:cNvPr id="21" name="Рисунок 4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61975" y="5772150"/>
          <a:ext cx="7524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542925</xdr:colOff>
      <xdr:row>6</xdr:row>
      <xdr:rowOff>85725</xdr:rowOff>
    </xdr:from>
    <xdr:to>
      <xdr:col>0</xdr:col>
      <xdr:colOff>1323975</xdr:colOff>
      <xdr:row>6</xdr:row>
      <xdr:rowOff>1457325</xdr:rowOff>
    </xdr:to>
    <xdr:pic>
      <xdr:nvPicPr>
        <xdr:cNvPr id="22" name="Рисунок 5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42925" y="7286625"/>
          <a:ext cx="7810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7</xdr:row>
      <xdr:rowOff>66675</xdr:rowOff>
    </xdr:from>
    <xdr:to>
      <xdr:col>0</xdr:col>
      <xdr:colOff>1219200</xdr:colOff>
      <xdr:row>7</xdr:row>
      <xdr:rowOff>1343025</xdr:rowOff>
    </xdr:to>
    <xdr:pic>
      <xdr:nvPicPr>
        <xdr:cNvPr id="23" name="Рисунок 6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47675" y="8753475"/>
          <a:ext cx="7715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18</xdr:row>
      <xdr:rowOff>0</xdr:rowOff>
    </xdr:from>
    <xdr:to>
      <xdr:col>0</xdr:col>
      <xdr:colOff>609600</xdr:colOff>
      <xdr:row>18</xdr:row>
      <xdr:rowOff>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4550925"/>
          <a:ext cx="120015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276226</xdr:colOff>
      <xdr:row>16</xdr:row>
      <xdr:rowOff>100595</xdr:rowOff>
    </xdr:from>
    <xdr:to>
      <xdr:col>0</xdr:col>
      <xdr:colOff>609600</xdr:colOff>
      <xdr:row>16</xdr:row>
      <xdr:rowOff>100595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61917845"/>
          <a:ext cx="761999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257176</xdr:colOff>
      <xdr:row>17</xdr:row>
      <xdr:rowOff>32291</xdr:rowOff>
    </xdr:from>
    <xdr:to>
      <xdr:col>0</xdr:col>
      <xdr:colOff>609600</xdr:colOff>
      <xdr:row>17</xdr:row>
      <xdr:rowOff>32291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63221141"/>
          <a:ext cx="819149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16</xdr:row>
      <xdr:rowOff>122199</xdr:rowOff>
    </xdr:from>
    <xdr:to>
      <xdr:col>0</xdr:col>
      <xdr:colOff>1019175</xdr:colOff>
      <xdr:row>16</xdr:row>
      <xdr:rowOff>1293077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588924"/>
          <a:ext cx="752474" cy="1170878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17</xdr:row>
      <xdr:rowOff>47625</xdr:rowOff>
    </xdr:from>
    <xdr:to>
      <xdr:col>0</xdr:col>
      <xdr:colOff>1009650</xdr:colOff>
      <xdr:row>17</xdr:row>
      <xdr:rowOff>1343954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885950"/>
          <a:ext cx="771525" cy="1296329"/>
        </a:xfrm>
        <a:prstGeom prst="rect">
          <a:avLst/>
        </a:prstGeom>
      </xdr:spPr>
    </xdr:pic>
    <xdr:clientData/>
  </xdr:twoCellAnchor>
  <xdr:twoCellAnchor editAs="oneCell">
    <xdr:from>
      <xdr:col>0</xdr:col>
      <xdr:colOff>439636</xdr:colOff>
      <xdr:row>4</xdr:row>
      <xdr:rowOff>13951</xdr:rowOff>
    </xdr:from>
    <xdr:to>
      <xdr:col>0</xdr:col>
      <xdr:colOff>1466850</xdr:colOff>
      <xdr:row>4</xdr:row>
      <xdr:rowOff>1369347</xdr:rowOff>
    </xdr:to>
    <xdr:pic>
      <xdr:nvPicPr>
        <xdr:cNvPr id="30" name="Рисунок 29" descr="ekVfBWY22Sk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39636" y="480676"/>
          <a:ext cx="1027214" cy="1355396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638176</xdr:colOff>
      <xdr:row>5</xdr:row>
      <xdr:rowOff>79422</xdr:rowOff>
    </xdr:from>
    <xdr:to>
      <xdr:col>0</xdr:col>
      <xdr:colOff>1480536</xdr:colOff>
      <xdr:row>5</xdr:row>
      <xdr:rowOff>1371600</xdr:rowOff>
    </xdr:to>
    <xdr:pic>
      <xdr:nvPicPr>
        <xdr:cNvPr id="32" name="Рисунок 31" descr="LF7h2onn-Ds111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8176" y="2584497"/>
          <a:ext cx="842360" cy="1292178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6</xdr:row>
      <xdr:rowOff>43566</xdr:rowOff>
    </xdr:from>
    <xdr:to>
      <xdr:col>0</xdr:col>
      <xdr:colOff>1400175</xdr:colOff>
      <xdr:row>6</xdr:row>
      <xdr:rowOff>1304926</xdr:rowOff>
    </xdr:to>
    <xdr:pic>
      <xdr:nvPicPr>
        <xdr:cNvPr id="33" name="Рисунок 32" descr="OJlp_wNB0bE11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52450" y="4034541"/>
          <a:ext cx="847725" cy="1261360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542926</xdr:colOff>
      <xdr:row>7</xdr:row>
      <xdr:rowOff>85859</xdr:rowOff>
    </xdr:from>
    <xdr:to>
      <xdr:col>0</xdr:col>
      <xdr:colOff>1431414</xdr:colOff>
      <xdr:row>7</xdr:row>
      <xdr:rowOff>1352550</xdr:rowOff>
    </xdr:to>
    <xdr:pic>
      <xdr:nvPicPr>
        <xdr:cNvPr id="34" name="Рисунок 33" descr="2y7MR3NeTn811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42926" y="5562734"/>
          <a:ext cx="888488" cy="126669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8</xdr:row>
      <xdr:rowOff>47625</xdr:rowOff>
    </xdr:from>
    <xdr:to>
      <xdr:col>0</xdr:col>
      <xdr:colOff>1514475</xdr:colOff>
      <xdr:row>8</xdr:row>
      <xdr:rowOff>1583409</xdr:rowOff>
    </xdr:to>
    <xdr:pic>
      <xdr:nvPicPr>
        <xdr:cNvPr id="35" name="Рисунок 34" descr="oziEXXTcOJc111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81001" y="7010400"/>
          <a:ext cx="1133474" cy="1535784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9</xdr:row>
      <xdr:rowOff>104776</xdr:rowOff>
    </xdr:from>
    <xdr:to>
      <xdr:col>0</xdr:col>
      <xdr:colOff>1714500</xdr:colOff>
      <xdr:row>9</xdr:row>
      <xdr:rowOff>1539902</xdr:rowOff>
    </xdr:to>
    <xdr:pic>
      <xdr:nvPicPr>
        <xdr:cNvPr id="36" name="Рисунок 146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81025" y="8934451"/>
          <a:ext cx="1133475" cy="1435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542925</xdr:colOff>
      <xdr:row>10</xdr:row>
      <xdr:rowOff>85725</xdr:rowOff>
    </xdr:from>
    <xdr:to>
      <xdr:col>0</xdr:col>
      <xdr:colOff>1666875</xdr:colOff>
      <xdr:row>10</xdr:row>
      <xdr:rowOff>1590675</xdr:rowOff>
    </xdr:to>
    <xdr:pic>
      <xdr:nvPicPr>
        <xdr:cNvPr id="37" name="Рисунок 147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42925" y="10534650"/>
          <a:ext cx="1123950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514350</xdr:colOff>
      <xdr:row>11</xdr:row>
      <xdr:rowOff>104775</xdr:rowOff>
    </xdr:from>
    <xdr:to>
      <xdr:col>0</xdr:col>
      <xdr:colOff>1628775</xdr:colOff>
      <xdr:row>11</xdr:row>
      <xdr:rowOff>1533525</xdr:rowOff>
    </xdr:to>
    <xdr:pic>
      <xdr:nvPicPr>
        <xdr:cNvPr id="39" name="Рисунок 148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14350" y="12172950"/>
          <a:ext cx="1114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12</xdr:row>
      <xdr:rowOff>104775</xdr:rowOff>
    </xdr:from>
    <xdr:to>
      <xdr:col>0</xdr:col>
      <xdr:colOff>1638300</xdr:colOff>
      <xdr:row>12</xdr:row>
      <xdr:rowOff>1590675</xdr:rowOff>
    </xdr:to>
    <xdr:pic>
      <xdr:nvPicPr>
        <xdr:cNvPr id="40" name="Рисунок 149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47675" y="13792200"/>
          <a:ext cx="119062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457200</xdr:colOff>
      <xdr:row>13</xdr:row>
      <xdr:rowOff>142875</xdr:rowOff>
    </xdr:from>
    <xdr:to>
      <xdr:col>0</xdr:col>
      <xdr:colOff>1647825</xdr:colOff>
      <xdr:row>13</xdr:row>
      <xdr:rowOff>1581150</xdr:rowOff>
    </xdr:to>
    <xdr:pic>
      <xdr:nvPicPr>
        <xdr:cNvPr id="41" name="Рисунок 15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57200" y="15449550"/>
          <a:ext cx="11906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523875</xdr:colOff>
      <xdr:row>14</xdr:row>
      <xdr:rowOff>133350</xdr:rowOff>
    </xdr:from>
    <xdr:to>
      <xdr:col>0</xdr:col>
      <xdr:colOff>1676400</xdr:colOff>
      <xdr:row>14</xdr:row>
      <xdr:rowOff>1581150</xdr:rowOff>
    </xdr:to>
    <xdr:pic>
      <xdr:nvPicPr>
        <xdr:cNvPr id="42" name="Рисунок 151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23875" y="17059275"/>
          <a:ext cx="115252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466725</xdr:colOff>
      <xdr:row>15</xdr:row>
      <xdr:rowOff>123825</xdr:rowOff>
    </xdr:from>
    <xdr:to>
      <xdr:col>0</xdr:col>
      <xdr:colOff>1647825</xdr:colOff>
      <xdr:row>15</xdr:row>
      <xdr:rowOff>1600200</xdr:rowOff>
    </xdr:to>
    <xdr:pic>
      <xdr:nvPicPr>
        <xdr:cNvPr id="43" name="Рисунок 152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66725" y="18669000"/>
          <a:ext cx="118110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2</xdr:row>
      <xdr:rowOff>161925</xdr:rowOff>
    </xdr:from>
    <xdr:to>
      <xdr:col>0</xdr:col>
      <xdr:colOff>1456443</xdr:colOff>
      <xdr:row>2</xdr:row>
      <xdr:rowOff>1495425</xdr:rowOff>
    </xdr:to>
    <xdr:pic>
      <xdr:nvPicPr>
        <xdr:cNvPr id="20" name="Рисунок 19" descr="3vlxOUmc6Y4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47675" y="1495425"/>
          <a:ext cx="1008768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466724</xdr:colOff>
      <xdr:row>3</xdr:row>
      <xdr:rowOff>33541</xdr:rowOff>
    </xdr:from>
    <xdr:to>
      <xdr:col>0</xdr:col>
      <xdr:colOff>1600199</xdr:colOff>
      <xdr:row>3</xdr:row>
      <xdr:rowOff>1531892</xdr:rowOff>
    </xdr:to>
    <xdr:pic>
      <xdr:nvPicPr>
        <xdr:cNvPr id="23" name="Рисунок 22" descr="hmfoObHnFxI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66724" y="2976766"/>
          <a:ext cx="1133475" cy="14983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371474</xdr:colOff>
      <xdr:row>2</xdr:row>
      <xdr:rowOff>38101</xdr:rowOff>
    </xdr:from>
    <xdr:to>
      <xdr:col>0</xdr:col>
      <xdr:colOff>1047749</xdr:colOff>
      <xdr:row>2</xdr:row>
      <xdr:rowOff>1143001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" y="609601"/>
          <a:ext cx="6762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3</xdr:row>
      <xdr:rowOff>85725</xdr:rowOff>
    </xdr:from>
    <xdr:to>
      <xdr:col>0</xdr:col>
      <xdr:colOff>1066800</xdr:colOff>
      <xdr:row>3</xdr:row>
      <xdr:rowOff>1169194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000"/>
          <a:ext cx="676275" cy="1083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428624</xdr:colOff>
      <xdr:row>4</xdr:row>
      <xdr:rowOff>19050</xdr:rowOff>
    </xdr:from>
    <xdr:to>
      <xdr:col>0</xdr:col>
      <xdr:colOff>1123949</xdr:colOff>
      <xdr:row>4</xdr:row>
      <xdr:rowOff>1143000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4" y="3086100"/>
          <a:ext cx="6953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409574</xdr:colOff>
      <xdr:row>4</xdr:row>
      <xdr:rowOff>1219200</xdr:rowOff>
    </xdr:from>
    <xdr:to>
      <xdr:col>0</xdr:col>
      <xdr:colOff>1123949</xdr:colOff>
      <xdr:row>5</xdr:row>
      <xdr:rowOff>1219200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" y="4286250"/>
          <a:ext cx="7143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6</xdr:row>
      <xdr:rowOff>28575</xdr:rowOff>
    </xdr:from>
    <xdr:to>
      <xdr:col>0</xdr:col>
      <xdr:colOff>1085850</xdr:colOff>
      <xdr:row>6</xdr:row>
      <xdr:rowOff>1152525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591175"/>
          <a:ext cx="7429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7</xdr:row>
      <xdr:rowOff>57150</xdr:rowOff>
    </xdr:from>
    <xdr:to>
      <xdr:col>0</xdr:col>
      <xdr:colOff>1028700</xdr:colOff>
      <xdr:row>7</xdr:row>
      <xdr:rowOff>1132609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867525"/>
          <a:ext cx="657225" cy="1075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352424</xdr:colOff>
      <xdr:row>8</xdr:row>
      <xdr:rowOff>28575</xdr:rowOff>
    </xdr:from>
    <xdr:to>
      <xdr:col>0</xdr:col>
      <xdr:colOff>1009649</xdr:colOff>
      <xdr:row>8</xdr:row>
      <xdr:rowOff>1114425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8086725"/>
          <a:ext cx="6572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9</xdr:row>
      <xdr:rowOff>47625</xdr:rowOff>
    </xdr:from>
    <xdr:to>
      <xdr:col>0</xdr:col>
      <xdr:colOff>1000125</xdr:colOff>
      <xdr:row>9</xdr:row>
      <xdr:rowOff>1209675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9353550"/>
          <a:ext cx="6381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357359</xdr:colOff>
      <xdr:row>6</xdr:row>
      <xdr:rowOff>66675</xdr:rowOff>
    </xdr:from>
    <xdr:to>
      <xdr:col>0</xdr:col>
      <xdr:colOff>1000125</xdr:colOff>
      <xdr:row>6</xdr:row>
      <xdr:rowOff>1152525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59" y="4933950"/>
          <a:ext cx="642766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247649</xdr:colOff>
      <xdr:row>6</xdr:row>
      <xdr:rowOff>1155940</xdr:rowOff>
    </xdr:from>
    <xdr:to>
      <xdr:col>0</xdr:col>
      <xdr:colOff>942975</xdr:colOff>
      <xdr:row>7</xdr:row>
      <xdr:rowOff>1215690</xdr:rowOff>
    </xdr:to>
    <xdr:pic>
      <xdr:nvPicPr>
        <xdr:cNvPr id="3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49" y="6023215"/>
          <a:ext cx="695326" cy="130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238126</xdr:colOff>
      <xdr:row>8</xdr:row>
      <xdr:rowOff>38100</xdr:rowOff>
    </xdr:from>
    <xdr:to>
      <xdr:col>0</xdr:col>
      <xdr:colOff>1009650</xdr:colOff>
      <xdr:row>9</xdr:row>
      <xdr:rowOff>0</xdr:rowOff>
    </xdr:to>
    <xdr:pic>
      <xdr:nvPicPr>
        <xdr:cNvPr id="4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7400925"/>
          <a:ext cx="771524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295274</xdr:colOff>
      <xdr:row>8</xdr:row>
      <xdr:rowOff>1241050</xdr:rowOff>
    </xdr:from>
    <xdr:to>
      <xdr:col>0</xdr:col>
      <xdr:colOff>952499</xdr:colOff>
      <xdr:row>9</xdr:row>
      <xdr:rowOff>1237129</xdr:rowOff>
    </xdr:to>
    <xdr:pic>
      <xdr:nvPicPr>
        <xdr:cNvPr id="5" name="Рисунок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4" y="8603875"/>
          <a:ext cx="657225" cy="1243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219076</xdr:colOff>
      <xdr:row>9</xdr:row>
      <xdr:rowOff>1133475</xdr:rowOff>
    </xdr:from>
    <xdr:to>
      <xdr:col>0</xdr:col>
      <xdr:colOff>933450</xdr:colOff>
      <xdr:row>10</xdr:row>
      <xdr:rowOff>1191462</xdr:rowOff>
    </xdr:to>
    <xdr:pic>
      <xdr:nvPicPr>
        <xdr:cNvPr id="6" name="Рисунок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9744075"/>
          <a:ext cx="714374" cy="1305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209549</xdr:colOff>
      <xdr:row>10</xdr:row>
      <xdr:rowOff>1143734</xdr:rowOff>
    </xdr:from>
    <xdr:to>
      <xdr:col>0</xdr:col>
      <xdr:colOff>962024</xdr:colOff>
      <xdr:row>11</xdr:row>
      <xdr:rowOff>1235134</xdr:rowOff>
    </xdr:to>
    <xdr:pic>
      <xdr:nvPicPr>
        <xdr:cNvPr id="7" name="Рисунок 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" y="11002109"/>
          <a:ext cx="752475" cy="133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12</xdr:row>
      <xdr:rowOff>1143000</xdr:rowOff>
    </xdr:from>
    <xdr:to>
      <xdr:col>0</xdr:col>
      <xdr:colOff>923925</xdr:colOff>
      <xdr:row>13</xdr:row>
      <xdr:rowOff>1162050</xdr:rowOff>
    </xdr:to>
    <xdr:pic>
      <xdr:nvPicPr>
        <xdr:cNvPr id="8" name="Рисунок 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3496925"/>
          <a:ext cx="6762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13</xdr:row>
      <xdr:rowOff>1132391</xdr:rowOff>
    </xdr:from>
    <xdr:to>
      <xdr:col>0</xdr:col>
      <xdr:colOff>923925</xdr:colOff>
      <xdr:row>14</xdr:row>
      <xdr:rowOff>1226019</xdr:rowOff>
    </xdr:to>
    <xdr:pic>
      <xdr:nvPicPr>
        <xdr:cNvPr id="9" name="Рисунок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4734091"/>
          <a:ext cx="762000" cy="1341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200026</xdr:colOff>
      <xdr:row>14</xdr:row>
      <xdr:rowOff>1181039</xdr:rowOff>
    </xdr:from>
    <xdr:to>
      <xdr:col>0</xdr:col>
      <xdr:colOff>942975</xdr:colOff>
      <xdr:row>15</xdr:row>
      <xdr:rowOff>1238250</xdr:rowOff>
    </xdr:to>
    <xdr:pic>
      <xdr:nvPicPr>
        <xdr:cNvPr id="10" name="Рисунок 1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16030514"/>
          <a:ext cx="742949" cy="1304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237455</xdr:colOff>
      <xdr:row>11</xdr:row>
      <xdr:rowOff>1190625</xdr:rowOff>
    </xdr:from>
    <xdr:to>
      <xdr:col>0</xdr:col>
      <xdr:colOff>962024</xdr:colOff>
      <xdr:row>13</xdr:row>
      <xdr:rowOff>9525</xdr:rowOff>
    </xdr:to>
    <xdr:pic>
      <xdr:nvPicPr>
        <xdr:cNvPr id="11" name="Рисунок 4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55" y="12296775"/>
          <a:ext cx="724569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2</xdr:row>
      <xdr:rowOff>38100</xdr:rowOff>
    </xdr:from>
    <xdr:to>
      <xdr:col>0</xdr:col>
      <xdr:colOff>1009650</xdr:colOff>
      <xdr:row>2</xdr:row>
      <xdr:rowOff>1045210</xdr:rowOff>
    </xdr:to>
    <xdr:pic>
      <xdr:nvPicPr>
        <xdr:cNvPr id="12" name="Рисунок 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00075"/>
          <a:ext cx="619125" cy="100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390524</xdr:colOff>
      <xdr:row>2</xdr:row>
      <xdr:rowOff>1028701</xdr:rowOff>
    </xdr:from>
    <xdr:to>
      <xdr:col>0</xdr:col>
      <xdr:colOff>1000125</xdr:colOff>
      <xdr:row>3</xdr:row>
      <xdr:rowOff>1019176</xdr:rowOff>
    </xdr:to>
    <xdr:pic>
      <xdr:nvPicPr>
        <xdr:cNvPr id="13" name="Рисунок 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1590676"/>
          <a:ext cx="609601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428624</xdr:colOff>
      <xdr:row>4</xdr:row>
      <xdr:rowOff>85726</xdr:rowOff>
    </xdr:from>
    <xdr:to>
      <xdr:col>0</xdr:col>
      <xdr:colOff>1066799</xdr:colOff>
      <xdr:row>4</xdr:row>
      <xdr:rowOff>1038226</xdr:rowOff>
    </xdr:to>
    <xdr:pic>
      <xdr:nvPicPr>
        <xdr:cNvPr id="14" name="Рисунок 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4" y="2800351"/>
          <a:ext cx="6381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5</xdr:row>
      <xdr:rowOff>0</xdr:rowOff>
    </xdr:from>
    <xdr:to>
      <xdr:col>0</xdr:col>
      <xdr:colOff>962025</xdr:colOff>
      <xdr:row>5</xdr:row>
      <xdr:rowOff>1038225</xdr:rowOff>
    </xdr:to>
    <xdr:pic>
      <xdr:nvPicPr>
        <xdr:cNvPr id="15" name="Рисунок 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790950"/>
          <a:ext cx="6000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3</xdr:row>
      <xdr:rowOff>61980</xdr:rowOff>
    </xdr:from>
    <xdr:to>
      <xdr:col>0</xdr:col>
      <xdr:colOff>1304924</xdr:colOff>
      <xdr:row>3</xdr:row>
      <xdr:rowOff>1238250</xdr:rowOff>
    </xdr:to>
    <xdr:pic>
      <xdr:nvPicPr>
        <xdr:cNvPr id="2" name="Рисунок 817" descr="можно все для нее конверт.png"/>
        <xdr:cNvPicPr>
          <a:picLocks noChangeAspect="1"/>
        </xdr:cNvPicPr>
      </xdr:nvPicPr>
      <xdr:blipFill>
        <a:blip xmlns:r="http://schemas.openxmlformats.org/officeDocument/2006/relationships" r:embed="rId1" cstate="screen"/>
        <a:srcRect/>
        <a:stretch>
          <a:fillRect/>
        </a:stretch>
      </xdr:blipFill>
      <xdr:spPr bwMode="auto">
        <a:xfrm>
          <a:off x="114299" y="96321630"/>
          <a:ext cx="1190625" cy="1176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97291</xdr:colOff>
      <xdr:row>4</xdr:row>
      <xdr:rowOff>85724</xdr:rowOff>
    </xdr:from>
    <xdr:to>
      <xdr:col>0</xdr:col>
      <xdr:colOff>1362075</xdr:colOff>
      <xdr:row>4</xdr:row>
      <xdr:rowOff>1200149</xdr:rowOff>
    </xdr:to>
    <xdr:pic>
      <xdr:nvPicPr>
        <xdr:cNvPr id="3" name="Рисунок 12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 bwMode="auto">
        <a:xfrm>
          <a:off x="97291" y="100088699"/>
          <a:ext cx="1264784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27644</xdr:colOff>
      <xdr:row>2</xdr:row>
      <xdr:rowOff>28575</xdr:rowOff>
    </xdr:from>
    <xdr:to>
      <xdr:col>0</xdr:col>
      <xdr:colOff>1466850</xdr:colOff>
      <xdr:row>2</xdr:row>
      <xdr:rowOff>1247775</xdr:rowOff>
    </xdr:to>
    <xdr:pic>
      <xdr:nvPicPr>
        <xdr:cNvPr id="23" name="Рисунок 796" descr="я тебя люблю конверт.png"/>
        <xdr:cNvPicPr>
          <a:picLocks noChangeAspect="1"/>
        </xdr:cNvPicPr>
      </xdr:nvPicPr>
      <xdr:blipFill>
        <a:blip xmlns:r="http://schemas.openxmlformats.org/officeDocument/2006/relationships" r:embed="rId3" cstate="screen"/>
        <a:srcRect/>
        <a:stretch>
          <a:fillRect/>
        </a:stretch>
      </xdr:blipFill>
      <xdr:spPr bwMode="auto">
        <a:xfrm>
          <a:off x="27644" y="94973775"/>
          <a:ext cx="1439206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</xdr:row>
      <xdr:rowOff>19050</xdr:rowOff>
    </xdr:from>
    <xdr:to>
      <xdr:col>0</xdr:col>
      <xdr:colOff>1447800</xdr:colOff>
      <xdr:row>5</xdr:row>
      <xdr:rowOff>1257300</xdr:rowOff>
    </xdr:to>
    <xdr:pic>
      <xdr:nvPicPr>
        <xdr:cNvPr id="24" name="Рисунок 808" descr="можно все для нее конверт.jpg"/>
        <xdr:cNvPicPr>
          <a:picLocks noChangeAspect="1"/>
        </xdr:cNvPicPr>
      </xdr:nvPicPr>
      <xdr:blipFill>
        <a:blip xmlns:r="http://schemas.openxmlformats.org/officeDocument/2006/relationships" r:embed="rId4" cstate="screen"/>
        <a:srcRect/>
        <a:stretch>
          <a:fillRect/>
        </a:stretch>
      </xdr:blipFill>
      <xdr:spPr bwMode="auto">
        <a:xfrm>
          <a:off x="47625" y="102517575"/>
          <a:ext cx="14001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2</xdr:row>
      <xdr:rowOff>28575</xdr:rowOff>
    </xdr:from>
    <xdr:to>
      <xdr:col>0</xdr:col>
      <xdr:colOff>1295399</xdr:colOff>
      <xdr:row>2</xdr:row>
      <xdr:rowOff>1162050</xdr:rowOff>
    </xdr:to>
    <xdr:pic>
      <xdr:nvPicPr>
        <xdr:cNvPr id="2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71575"/>
          <a:ext cx="800099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438151</xdr:colOff>
      <xdr:row>3</xdr:row>
      <xdr:rowOff>15876</xdr:rowOff>
    </xdr:from>
    <xdr:to>
      <xdr:col>0</xdr:col>
      <xdr:colOff>1247775</xdr:colOff>
      <xdr:row>3</xdr:row>
      <xdr:rowOff>1190625</xdr:rowOff>
    </xdr:to>
    <xdr:pic>
      <xdr:nvPicPr>
        <xdr:cNvPr id="3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1" y="2406651"/>
          <a:ext cx="809624" cy="1174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7</xdr:row>
      <xdr:rowOff>29457</xdr:rowOff>
    </xdr:from>
    <xdr:to>
      <xdr:col>0</xdr:col>
      <xdr:colOff>1333500</xdr:colOff>
      <xdr:row>7</xdr:row>
      <xdr:rowOff>1234281</xdr:rowOff>
    </xdr:to>
    <xdr:pic>
      <xdr:nvPicPr>
        <xdr:cNvPr id="4" name="Рисунок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7411332"/>
          <a:ext cx="828675" cy="120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400052</xdr:colOff>
      <xdr:row>8</xdr:row>
      <xdr:rowOff>58348</xdr:rowOff>
    </xdr:from>
    <xdr:to>
      <xdr:col>0</xdr:col>
      <xdr:colOff>1238250</xdr:colOff>
      <xdr:row>8</xdr:row>
      <xdr:rowOff>1219396</xdr:rowOff>
    </xdr:to>
    <xdr:pic>
      <xdr:nvPicPr>
        <xdr:cNvPr id="5" name="Рисунок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2" y="8687998"/>
          <a:ext cx="838198" cy="1161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457200</xdr:colOff>
      <xdr:row>9</xdr:row>
      <xdr:rowOff>10026</xdr:rowOff>
    </xdr:from>
    <xdr:to>
      <xdr:col>0</xdr:col>
      <xdr:colOff>1314450</xdr:colOff>
      <xdr:row>10</xdr:row>
      <xdr:rowOff>21055</xdr:rowOff>
    </xdr:to>
    <xdr:pic>
      <xdr:nvPicPr>
        <xdr:cNvPr id="6" name="Рисунок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887451"/>
          <a:ext cx="857250" cy="1258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533401</xdr:colOff>
      <xdr:row>10</xdr:row>
      <xdr:rowOff>25960</xdr:rowOff>
    </xdr:from>
    <xdr:to>
      <xdr:col>0</xdr:col>
      <xdr:colOff>1238250</xdr:colOff>
      <xdr:row>10</xdr:row>
      <xdr:rowOff>1238249</xdr:rowOff>
    </xdr:to>
    <xdr:pic>
      <xdr:nvPicPr>
        <xdr:cNvPr id="7" name="Рисунок 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11151160"/>
          <a:ext cx="704849" cy="1212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485776</xdr:colOff>
      <xdr:row>11</xdr:row>
      <xdr:rowOff>66675</xdr:rowOff>
    </xdr:from>
    <xdr:to>
      <xdr:col>0</xdr:col>
      <xdr:colOff>1276350</xdr:colOff>
      <xdr:row>12</xdr:row>
      <xdr:rowOff>66675</xdr:rowOff>
    </xdr:to>
    <xdr:pic>
      <xdr:nvPicPr>
        <xdr:cNvPr id="8" name="Рисунок 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12439650"/>
          <a:ext cx="790574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4</xdr:row>
      <xdr:rowOff>24142</xdr:rowOff>
    </xdr:from>
    <xdr:to>
      <xdr:col>0</xdr:col>
      <xdr:colOff>1266825</xdr:colOff>
      <xdr:row>4</xdr:row>
      <xdr:rowOff>1130377</xdr:rowOff>
    </xdr:to>
    <xdr:pic>
      <xdr:nvPicPr>
        <xdr:cNvPr id="9" name="Рисунок 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662692"/>
          <a:ext cx="828675" cy="110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514351</xdr:colOff>
      <xdr:row>5</xdr:row>
      <xdr:rowOff>14748</xdr:rowOff>
    </xdr:from>
    <xdr:to>
      <xdr:col>0</xdr:col>
      <xdr:colOff>1304925</xdr:colOff>
      <xdr:row>5</xdr:row>
      <xdr:rowOff>1227803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4901073"/>
          <a:ext cx="790574" cy="121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400051</xdr:colOff>
      <xdr:row>6</xdr:row>
      <xdr:rowOff>38100</xdr:rowOff>
    </xdr:from>
    <xdr:to>
      <xdr:col>0</xdr:col>
      <xdr:colOff>1285875</xdr:colOff>
      <xdr:row>7</xdr:row>
      <xdr:rowOff>22075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6172200"/>
          <a:ext cx="885824" cy="123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9900"/>
  </sheetPr>
  <dimension ref="A1:AP50"/>
  <sheetViews>
    <sheetView tabSelected="1" workbookViewId="0">
      <selection activeCell="C47" sqref="C47"/>
    </sheetView>
  </sheetViews>
  <sheetFormatPr defaultRowHeight="15"/>
  <cols>
    <col min="1" max="2" width="27.140625" customWidth="1"/>
    <col min="3" max="3" width="56.42578125" customWidth="1"/>
    <col min="4" max="6" width="27.140625" customWidth="1"/>
    <col min="7" max="7" width="34.5703125" customWidth="1"/>
  </cols>
  <sheetData>
    <row r="1" spans="1:42" s="7" customFormat="1" ht="54.75" customHeight="1">
      <c r="A1" s="92" t="s">
        <v>389</v>
      </c>
      <c r="B1" s="93"/>
      <c r="C1" s="93"/>
      <c r="D1" s="93"/>
      <c r="E1" s="93"/>
      <c r="F1" s="94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42" s="7" customFormat="1" ht="44.25" customHeight="1">
      <c r="A2" s="70" t="s">
        <v>0</v>
      </c>
      <c r="B2" s="70" t="s">
        <v>313</v>
      </c>
      <c r="C2" s="70" t="s">
        <v>2</v>
      </c>
      <c r="D2" s="70" t="s">
        <v>314</v>
      </c>
      <c r="E2" s="70" t="s">
        <v>315</v>
      </c>
      <c r="F2" s="70" t="s">
        <v>1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s="7" customFormat="1" ht="126.75" customHeight="1">
      <c r="A3" s="79"/>
      <c r="B3" s="2" t="s">
        <v>412</v>
      </c>
      <c r="C3" s="2" t="s">
        <v>182</v>
      </c>
      <c r="D3" s="19">
        <v>130</v>
      </c>
      <c r="E3" s="70"/>
      <c r="F3" s="79">
        <f>E3*D3</f>
        <v>0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s="7" customFormat="1" ht="126.75" customHeight="1">
      <c r="A4" s="79"/>
      <c r="B4" s="2" t="s">
        <v>413</v>
      </c>
      <c r="C4" s="2" t="s">
        <v>182</v>
      </c>
      <c r="D4" s="19">
        <v>130</v>
      </c>
      <c r="E4" s="70"/>
      <c r="F4" s="79">
        <f t="shared" ref="F4:F9" si="0">E4*D4</f>
        <v>0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42" s="7" customFormat="1" ht="126.75" customHeight="1">
      <c r="A5" s="79"/>
      <c r="B5" s="2" t="s">
        <v>414</v>
      </c>
      <c r="C5" s="2" t="s">
        <v>182</v>
      </c>
      <c r="D5" s="19">
        <v>130</v>
      </c>
      <c r="E5" s="70"/>
      <c r="F5" s="79">
        <f t="shared" si="0"/>
        <v>0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1:42" s="7" customFormat="1" ht="126.75" customHeight="1">
      <c r="A6" s="79"/>
      <c r="B6" s="2" t="s">
        <v>417</v>
      </c>
      <c r="C6" s="2" t="s">
        <v>182</v>
      </c>
      <c r="D6" s="19">
        <v>190</v>
      </c>
      <c r="E6" s="70"/>
      <c r="F6" s="79">
        <f t="shared" si="0"/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42" s="7" customFormat="1" ht="126.75" customHeight="1">
      <c r="A7" s="79"/>
      <c r="B7" s="2" t="s">
        <v>416</v>
      </c>
      <c r="C7" s="17" t="s">
        <v>186</v>
      </c>
      <c r="D7" s="22">
        <v>145</v>
      </c>
      <c r="E7" s="70"/>
      <c r="F7" s="79">
        <f t="shared" si="0"/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2" s="7" customFormat="1" ht="126.75" customHeight="1">
      <c r="A8" s="79"/>
      <c r="B8" s="2" t="s">
        <v>415</v>
      </c>
      <c r="C8" s="17" t="s">
        <v>186</v>
      </c>
      <c r="D8" s="22">
        <v>145</v>
      </c>
      <c r="E8" s="70"/>
      <c r="F8" s="79">
        <f t="shared" si="0"/>
        <v>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s="7" customFormat="1" ht="113.25" customHeight="1">
      <c r="A9" s="47"/>
      <c r="B9" s="60" t="s">
        <v>335</v>
      </c>
      <c r="C9" s="60" t="s">
        <v>336</v>
      </c>
      <c r="D9" s="61">
        <v>135</v>
      </c>
      <c r="E9" s="63">
        <v>0</v>
      </c>
      <c r="F9" s="79">
        <f t="shared" si="0"/>
        <v>0</v>
      </c>
      <c r="G9" s="95"/>
      <c r="H9" s="9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s="7" customFormat="1" ht="113.25" customHeight="1">
      <c r="A10" s="14"/>
      <c r="B10" s="60" t="s">
        <v>337</v>
      </c>
      <c r="C10" s="60" t="s">
        <v>338</v>
      </c>
      <c r="D10" s="23">
        <v>135</v>
      </c>
      <c r="E10" s="44">
        <v>0</v>
      </c>
      <c r="F10" s="62">
        <f t="shared" ref="F10:F48" si="1">E10*D10</f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2" s="7" customFormat="1" ht="126" customHeight="1">
      <c r="A11" s="14"/>
      <c r="B11" s="8" t="s">
        <v>339</v>
      </c>
      <c r="C11" s="8" t="s">
        <v>340</v>
      </c>
      <c r="D11" s="23">
        <v>135</v>
      </c>
      <c r="E11" s="44">
        <v>0</v>
      </c>
      <c r="F11" s="62">
        <f t="shared" si="1"/>
        <v>0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s="7" customFormat="1" ht="126" customHeight="1">
      <c r="A12" s="14"/>
      <c r="B12" s="8" t="s">
        <v>341</v>
      </c>
      <c r="C12" s="8" t="s">
        <v>342</v>
      </c>
      <c r="D12" s="23">
        <v>135</v>
      </c>
      <c r="E12" s="44">
        <v>0</v>
      </c>
      <c r="F12" s="62">
        <f t="shared" si="1"/>
        <v>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2" s="7" customFormat="1" ht="126" customHeight="1">
      <c r="A13" s="14"/>
      <c r="B13" s="8" t="s">
        <v>343</v>
      </c>
      <c r="C13" s="5" t="s">
        <v>344</v>
      </c>
      <c r="D13" s="23">
        <v>135</v>
      </c>
      <c r="E13" s="44">
        <v>0</v>
      </c>
      <c r="F13" s="62">
        <f t="shared" si="1"/>
        <v>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s="7" customFormat="1" ht="126" customHeight="1">
      <c r="A14" s="14"/>
      <c r="B14" s="8" t="s">
        <v>345</v>
      </c>
      <c r="C14" s="5" t="s">
        <v>346</v>
      </c>
      <c r="D14" s="23">
        <v>135</v>
      </c>
      <c r="E14" s="44">
        <v>0</v>
      </c>
      <c r="F14" s="62">
        <f t="shared" si="1"/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2" s="7" customFormat="1" ht="126" customHeight="1">
      <c r="A15" s="14"/>
      <c r="B15" s="8" t="s">
        <v>347</v>
      </c>
      <c r="C15" s="77" t="s">
        <v>348</v>
      </c>
      <c r="D15" s="23">
        <v>135</v>
      </c>
      <c r="E15" s="44">
        <v>0</v>
      </c>
      <c r="F15" s="62">
        <f t="shared" si="1"/>
        <v>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2" s="7" customFormat="1" ht="126" customHeight="1">
      <c r="A16" s="14"/>
      <c r="B16" s="8" t="s">
        <v>349</v>
      </c>
      <c r="C16" s="77" t="s">
        <v>350</v>
      </c>
      <c r="D16" s="23">
        <v>135</v>
      </c>
      <c r="E16" s="44">
        <v>0</v>
      </c>
      <c r="F16" s="62">
        <f t="shared" si="1"/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s="7" customFormat="1" ht="126" customHeight="1">
      <c r="A17" s="14"/>
      <c r="B17" s="8" t="s">
        <v>351</v>
      </c>
      <c r="C17" s="5" t="s">
        <v>352</v>
      </c>
      <c r="D17" s="23">
        <v>135</v>
      </c>
      <c r="E17" s="44">
        <v>0</v>
      </c>
      <c r="F17" s="62">
        <f t="shared" si="1"/>
        <v>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s="7" customFormat="1" ht="126" customHeight="1">
      <c r="A18" s="14"/>
      <c r="B18" s="8" t="s">
        <v>353</v>
      </c>
      <c r="C18" s="5" t="s">
        <v>354</v>
      </c>
      <c r="D18" s="23">
        <v>135</v>
      </c>
      <c r="E18" s="44">
        <v>0</v>
      </c>
      <c r="F18" s="62">
        <f t="shared" si="1"/>
        <v>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s="7" customFormat="1" ht="126" customHeight="1">
      <c r="A19" s="4"/>
      <c r="B19" s="8" t="s">
        <v>355</v>
      </c>
      <c r="C19" s="5" t="s">
        <v>356</v>
      </c>
      <c r="D19" s="23">
        <v>135</v>
      </c>
      <c r="E19" s="44">
        <v>0</v>
      </c>
      <c r="F19" s="62">
        <f t="shared" si="1"/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s="7" customFormat="1" ht="126" customHeight="1">
      <c r="A20" s="14"/>
      <c r="B20" s="8" t="s">
        <v>357</v>
      </c>
      <c r="C20" s="11" t="s">
        <v>358</v>
      </c>
      <c r="D20" s="23">
        <v>120</v>
      </c>
      <c r="E20" s="44">
        <v>0</v>
      </c>
      <c r="F20" s="62">
        <f t="shared" si="1"/>
        <v>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s="7" customFormat="1" ht="126" customHeight="1">
      <c r="A21" s="14"/>
      <c r="B21" s="8" t="s">
        <v>359</v>
      </c>
      <c r="C21" s="11" t="s">
        <v>360</v>
      </c>
      <c r="D21" s="23">
        <v>190</v>
      </c>
      <c r="E21" s="44">
        <v>0</v>
      </c>
      <c r="F21" s="62">
        <f t="shared" si="1"/>
        <v>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s="7" customFormat="1" ht="126" customHeight="1">
      <c r="A22" s="14"/>
      <c r="B22" s="8" t="s">
        <v>361</v>
      </c>
      <c r="C22" s="5" t="s">
        <v>362</v>
      </c>
      <c r="D22" s="23">
        <v>190</v>
      </c>
      <c r="E22" s="44">
        <v>0</v>
      </c>
      <c r="F22" s="62">
        <f t="shared" si="1"/>
        <v>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s="7" customFormat="1" ht="126" customHeight="1">
      <c r="A23" s="14"/>
      <c r="B23" s="8" t="s">
        <v>363</v>
      </c>
      <c r="C23" s="5" t="s">
        <v>364</v>
      </c>
      <c r="D23" s="23">
        <v>190</v>
      </c>
      <c r="E23" s="44">
        <v>0</v>
      </c>
      <c r="F23" s="62">
        <f t="shared" si="1"/>
        <v>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s="7" customFormat="1" ht="126" customHeight="1">
      <c r="A24" s="14"/>
      <c r="B24" s="8" t="s">
        <v>365</v>
      </c>
      <c r="C24" s="5" t="s">
        <v>366</v>
      </c>
      <c r="D24" s="23">
        <v>190</v>
      </c>
      <c r="E24" s="44">
        <v>0</v>
      </c>
      <c r="F24" s="62">
        <f t="shared" si="1"/>
        <v>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s="7" customFormat="1" ht="126" customHeight="1">
      <c r="A25" s="4"/>
      <c r="B25" s="8" t="s">
        <v>367</v>
      </c>
      <c r="C25" s="5" t="s">
        <v>368</v>
      </c>
      <c r="D25" s="23">
        <v>235</v>
      </c>
      <c r="E25" s="44">
        <v>0</v>
      </c>
      <c r="F25" s="62">
        <f t="shared" si="1"/>
        <v>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s="7" customFormat="1" ht="126" customHeight="1">
      <c r="A26" s="4"/>
      <c r="B26" s="8" t="s">
        <v>369</v>
      </c>
      <c r="C26" s="5" t="s">
        <v>370</v>
      </c>
      <c r="D26" s="23">
        <v>235</v>
      </c>
      <c r="E26" s="44">
        <v>0</v>
      </c>
      <c r="F26" s="62">
        <f t="shared" si="1"/>
        <v>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s="7" customFormat="1" ht="126" customHeight="1">
      <c r="A27" s="4"/>
      <c r="B27" s="8" t="s">
        <v>371</v>
      </c>
      <c r="C27" s="5" t="s">
        <v>372</v>
      </c>
      <c r="D27" s="23">
        <v>235</v>
      </c>
      <c r="E27" s="44">
        <v>0</v>
      </c>
      <c r="F27" s="62">
        <f t="shared" si="1"/>
        <v>0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s="7" customFormat="1" ht="126" customHeight="1">
      <c r="A28" s="4"/>
      <c r="B28" s="8" t="s">
        <v>373</v>
      </c>
      <c r="C28" s="5" t="s">
        <v>374</v>
      </c>
      <c r="D28" s="23">
        <v>235</v>
      </c>
      <c r="E28" s="44">
        <v>0</v>
      </c>
      <c r="F28" s="62">
        <f t="shared" si="1"/>
        <v>0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s="7" customFormat="1" ht="126" customHeight="1">
      <c r="A29" s="4"/>
      <c r="B29" s="8" t="s">
        <v>375</v>
      </c>
      <c r="C29" s="5" t="s">
        <v>376</v>
      </c>
      <c r="D29" s="23">
        <v>65</v>
      </c>
      <c r="E29" s="44">
        <v>0</v>
      </c>
      <c r="F29" s="62">
        <f t="shared" si="1"/>
        <v>0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s="7" customFormat="1" ht="126" customHeight="1">
      <c r="A30" s="4"/>
      <c r="B30" s="8" t="s">
        <v>377</v>
      </c>
      <c r="C30" s="5" t="s">
        <v>378</v>
      </c>
      <c r="D30" s="23">
        <v>65</v>
      </c>
      <c r="E30" s="44">
        <v>0</v>
      </c>
      <c r="F30" s="62">
        <f t="shared" si="1"/>
        <v>0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s="7" customFormat="1" ht="126" customHeight="1">
      <c r="A31" s="4"/>
      <c r="B31" s="8" t="s">
        <v>390</v>
      </c>
      <c r="C31" s="5" t="s">
        <v>378</v>
      </c>
      <c r="D31" s="23">
        <v>65</v>
      </c>
      <c r="E31" s="44">
        <v>0</v>
      </c>
      <c r="F31" s="62">
        <f t="shared" ref="F31" si="2">E31*D31</f>
        <v>0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s="7" customFormat="1" ht="126" customHeight="1">
      <c r="A32" s="4"/>
      <c r="B32" s="8" t="s">
        <v>379</v>
      </c>
      <c r="C32" s="5" t="s">
        <v>380</v>
      </c>
      <c r="D32" s="23">
        <v>78</v>
      </c>
      <c r="E32" s="44">
        <v>0</v>
      </c>
      <c r="F32" s="62">
        <f t="shared" si="1"/>
        <v>0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s="7" customFormat="1" ht="126" customHeight="1">
      <c r="A33" s="4"/>
      <c r="B33" s="8" t="s">
        <v>381</v>
      </c>
      <c r="C33" s="5" t="s">
        <v>380</v>
      </c>
      <c r="D33" s="23">
        <v>78</v>
      </c>
      <c r="E33" s="44">
        <v>0</v>
      </c>
      <c r="F33" s="62">
        <f t="shared" si="1"/>
        <v>0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1:42" s="7" customFormat="1" ht="126" customHeight="1">
      <c r="A34" s="4"/>
      <c r="B34" s="8" t="s">
        <v>382</v>
      </c>
      <c r="C34" s="5" t="s">
        <v>380</v>
      </c>
      <c r="D34" s="23">
        <v>78</v>
      </c>
      <c r="E34" s="44">
        <v>0</v>
      </c>
      <c r="F34" s="62">
        <f t="shared" si="1"/>
        <v>0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s="7" customFormat="1" ht="126" customHeight="1">
      <c r="A35" s="4"/>
      <c r="B35" s="8" t="s">
        <v>383</v>
      </c>
      <c r="C35" s="5" t="s">
        <v>384</v>
      </c>
      <c r="D35" s="23">
        <v>90</v>
      </c>
      <c r="E35" s="44">
        <v>0</v>
      </c>
      <c r="F35" s="62">
        <f t="shared" si="1"/>
        <v>0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s="7" customFormat="1" ht="126" customHeight="1">
      <c r="A36" s="4"/>
      <c r="B36" s="8" t="s">
        <v>385</v>
      </c>
      <c r="C36" s="5" t="s">
        <v>384</v>
      </c>
      <c r="D36" s="23">
        <v>90</v>
      </c>
      <c r="E36" s="44">
        <v>0</v>
      </c>
      <c r="F36" s="62">
        <f t="shared" si="1"/>
        <v>0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s="7" customFormat="1" ht="126" customHeight="1">
      <c r="A37" s="4"/>
      <c r="B37" s="8" t="s">
        <v>386</v>
      </c>
      <c r="C37" s="5" t="s">
        <v>328</v>
      </c>
      <c r="D37" s="23">
        <v>90</v>
      </c>
      <c r="E37" s="44">
        <v>0</v>
      </c>
      <c r="F37" s="62">
        <f t="shared" si="1"/>
        <v>0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s="7" customFormat="1" ht="126" customHeight="1">
      <c r="A38" s="4"/>
      <c r="B38" s="8" t="s">
        <v>387</v>
      </c>
      <c r="C38" s="5" t="s">
        <v>388</v>
      </c>
      <c r="D38" s="23">
        <v>750</v>
      </c>
      <c r="E38" s="44">
        <v>0</v>
      </c>
      <c r="F38" s="62">
        <f t="shared" si="1"/>
        <v>0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s="7" customFormat="1" ht="126" customHeight="1">
      <c r="A39" s="4"/>
      <c r="B39" s="8" t="s">
        <v>387</v>
      </c>
      <c r="C39" s="5" t="s">
        <v>388</v>
      </c>
      <c r="D39" s="23">
        <v>750</v>
      </c>
      <c r="E39" s="44">
        <v>0</v>
      </c>
      <c r="F39" s="62">
        <f t="shared" si="1"/>
        <v>0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s="7" customFormat="1" ht="126" customHeight="1">
      <c r="A40" s="4"/>
      <c r="B40" s="8" t="s">
        <v>391</v>
      </c>
      <c r="C40" s="5" t="s">
        <v>392</v>
      </c>
      <c r="D40" s="23">
        <v>145</v>
      </c>
      <c r="E40" s="44">
        <v>0</v>
      </c>
      <c r="F40" s="62">
        <f t="shared" si="1"/>
        <v>0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s="7" customFormat="1" ht="126" customHeight="1">
      <c r="A41" s="4"/>
      <c r="B41" s="8" t="s">
        <v>393</v>
      </c>
      <c r="C41" s="5" t="s">
        <v>392</v>
      </c>
      <c r="D41" s="23">
        <v>145</v>
      </c>
      <c r="E41" s="44">
        <v>0</v>
      </c>
      <c r="F41" s="62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s="7" customFormat="1" ht="126" customHeight="1">
      <c r="A42" s="4"/>
      <c r="B42" s="8" t="s">
        <v>395</v>
      </c>
      <c r="C42" s="5" t="s">
        <v>392</v>
      </c>
      <c r="D42" s="23">
        <v>145</v>
      </c>
      <c r="E42" s="44">
        <v>0</v>
      </c>
      <c r="F42" s="62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s="7" customFormat="1" ht="126" customHeight="1">
      <c r="A43" s="4"/>
      <c r="B43" s="8" t="s">
        <v>394</v>
      </c>
      <c r="C43" s="5" t="s">
        <v>392</v>
      </c>
      <c r="D43" s="23">
        <v>145</v>
      </c>
      <c r="E43" s="44">
        <v>0</v>
      </c>
      <c r="F43" s="62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s="7" customFormat="1" ht="126" customHeight="1">
      <c r="A44" s="10"/>
      <c r="B44" s="2" t="s">
        <v>317</v>
      </c>
      <c r="C44" s="2" t="s">
        <v>176</v>
      </c>
      <c r="D44" s="22">
        <v>60</v>
      </c>
      <c r="E44" s="44">
        <v>0</v>
      </c>
      <c r="F44" s="62">
        <f t="shared" si="1"/>
        <v>0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s="7" customFormat="1" ht="126" customHeight="1">
      <c r="A45" s="10"/>
      <c r="B45" s="2" t="s">
        <v>318</v>
      </c>
      <c r="C45" s="2" t="s">
        <v>176</v>
      </c>
      <c r="D45" s="22">
        <v>60</v>
      </c>
      <c r="E45" s="44">
        <v>0</v>
      </c>
      <c r="F45" s="62">
        <f t="shared" si="1"/>
        <v>0</v>
      </c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s="7" customFormat="1" ht="126" customHeight="1">
      <c r="A46" s="10"/>
      <c r="B46" s="2" t="s">
        <v>319</v>
      </c>
      <c r="C46" s="2" t="s">
        <v>176</v>
      </c>
      <c r="D46" s="22">
        <v>60</v>
      </c>
      <c r="E46" s="44">
        <v>0</v>
      </c>
      <c r="F46" s="62">
        <f t="shared" si="1"/>
        <v>0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 s="7" customFormat="1" ht="126" customHeight="1">
      <c r="A47" s="10"/>
      <c r="B47" s="2" t="s">
        <v>320</v>
      </c>
      <c r="C47" s="2" t="s">
        <v>176</v>
      </c>
      <c r="D47" s="22">
        <v>60</v>
      </c>
      <c r="E47" s="44">
        <v>0</v>
      </c>
      <c r="F47" s="62">
        <f t="shared" si="1"/>
        <v>0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spans="1:42" s="7" customFormat="1" ht="126" customHeight="1">
      <c r="A48" s="55"/>
      <c r="B48" s="2" t="s">
        <v>424</v>
      </c>
      <c r="C48" s="2" t="s">
        <v>176</v>
      </c>
      <c r="D48" s="22">
        <v>60</v>
      </c>
      <c r="E48" s="44">
        <v>0</v>
      </c>
      <c r="F48" s="62">
        <f t="shared" si="1"/>
        <v>0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6" s="3" customFormat="1" ht="57.75" customHeight="1">
      <c r="A49" s="64"/>
      <c r="B49" s="65"/>
      <c r="C49" s="65"/>
      <c r="D49" s="66"/>
      <c r="E49" s="74" t="s">
        <v>316</v>
      </c>
      <c r="F49" s="44">
        <f>SUM(F3:F48)</f>
        <v>0</v>
      </c>
    </row>
    <row r="50" spans="1:6" s="3" customFormat="1" ht="89.25" customHeight="1">
      <c r="A50" s="64"/>
      <c r="B50" s="65"/>
      <c r="C50" s="65"/>
      <c r="D50" s="66"/>
      <c r="E50" s="74" t="s">
        <v>326</v>
      </c>
      <c r="F50" s="75">
        <f>F49+'ДЕТСКИЕ ИГРЫ'!F49+'ПОДАРОЧНЫЙ ЧАЙ'!F51+'ПОДАРОЧНЫЙ КОФЕ'!F25+'ОТКРЫТКИ С ШОКОЛАДОМ'!$F$19+'ОТКРЫТКИ С ПРЯНИКАМИ'!F11+'ОТКРЫТКИ С ЛЕДЕНЦАМИ'!F17+'НАБОРЫ С ШОКОЛАДОМ'!F7+'КРЕМ-МЕД'!F13+'НОСКИ В БАНКЕ'!F9+'АРАХИСОВАЯ ПАСТА'!F11+'ШОКОЛАДНОЕ ДРАЖЕ'!F10+ЭКОБАНТОНЧИКИ!F9</f>
        <v>0</v>
      </c>
    </row>
  </sheetData>
  <mergeCells count="2">
    <mergeCell ref="A1:F1"/>
    <mergeCell ref="G9:H9"/>
  </mergeCells>
  <pageMargins left="0.7" right="0.7" top="0.75" bottom="0.75" header="0.3" footer="0.3"/>
  <pageSetup paperSize="256" orientation="portrait" horizontalDpi="203" verticalDpi="20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7030A0"/>
  </sheetPr>
  <dimension ref="A1:AQ10"/>
  <sheetViews>
    <sheetView topLeftCell="A7" workbookViewId="0">
      <selection activeCell="A3" sqref="A3:XFD5"/>
    </sheetView>
  </sheetViews>
  <sheetFormatPr defaultRowHeight="15"/>
  <cols>
    <col min="1" max="1" width="26.28515625" customWidth="1"/>
    <col min="2" max="2" width="33.140625" customWidth="1"/>
    <col min="3" max="3" width="55" customWidth="1"/>
    <col min="4" max="4" width="26.42578125" customWidth="1"/>
    <col min="5" max="6" width="23.85546875" customWidth="1"/>
  </cols>
  <sheetData>
    <row r="1" spans="1:43" s="7" customFormat="1" ht="58.5" customHeight="1">
      <c r="A1" s="100" t="s">
        <v>270</v>
      </c>
      <c r="B1" s="101"/>
      <c r="C1" s="101"/>
      <c r="D1" s="101"/>
      <c r="E1" s="101"/>
      <c r="F1" s="102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spans="1:43" s="7" customFormat="1" ht="58.5" customHeight="1">
      <c r="A2" s="70" t="s">
        <v>0</v>
      </c>
      <c r="B2" s="70" t="s">
        <v>313</v>
      </c>
      <c r="C2" s="70" t="s">
        <v>2</v>
      </c>
      <c r="D2" s="70" t="s">
        <v>314</v>
      </c>
      <c r="E2" s="70" t="s">
        <v>315</v>
      </c>
      <c r="F2" s="70" t="s">
        <v>1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1:43" s="7" customFormat="1" ht="111" customHeight="1">
      <c r="A3" s="10"/>
      <c r="B3" s="73" t="s">
        <v>191</v>
      </c>
      <c r="C3" s="17" t="s">
        <v>192</v>
      </c>
      <c r="D3" s="22">
        <v>145</v>
      </c>
      <c r="E3" s="44">
        <v>0</v>
      </c>
      <c r="F3" s="20">
        <f>E3*D3</f>
        <v>0</v>
      </c>
      <c r="G3" s="6"/>
      <c r="H3" s="1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43" s="7" customFormat="1" ht="98.25" customHeight="1">
      <c r="A4" s="10"/>
      <c r="B4" s="73" t="s">
        <v>190</v>
      </c>
      <c r="C4" s="17" t="s">
        <v>186</v>
      </c>
      <c r="D4" s="22">
        <v>145</v>
      </c>
      <c r="E4" s="44">
        <v>0</v>
      </c>
      <c r="F4" s="20">
        <f t="shared" ref="F4:F8" si="0">E4*D4</f>
        <v>0</v>
      </c>
      <c r="G4" s="6"/>
      <c r="H4" s="18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1:43" s="7" customFormat="1" ht="98.25" customHeight="1">
      <c r="A5" s="10"/>
      <c r="B5" s="73" t="s">
        <v>187</v>
      </c>
      <c r="C5" s="17" t="s">
        <v>186</v>
      </c>
      <c r="D5" s="22">
        <v>145</v>
      </c>
      <c r="E5" s="44">
        <v>0</v>
      </c>
      <c r="F5" s="20">
        <f t="shared" si="0"/>
        <v>0</v>
      </c>
      <c r="G5" s="6"/>
      <c r="H5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1:43" s="7" customFormat="1" ht="98.25" customHeight="1">
      <c r="A6" s="10"/>
      <c r="B6" s="73" t="s">
        <v>188</v>
      </c>
      <c r="C6" s="17" t="s">
        <v>186</v>
      </c>
      <c r="D6" s="22">
        <v>145</v>
      </c>
      <c r="E6" s="44">
        <v>0</v>
      </c>
      <c r="F6" s="20">
        <f t="shared" si="0"/>
        <v>0</v>
      </c>
      <c r="G6" s="6"/>
      <c r="H6" s="1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s="7" customFormat="1" ht="98.25" customHeight="1">
      <c r="A7" s="10"/>
      <c r="B7" s="73" t="s">
        <v>185</v>
      </c>
      <c r="C7" s="17" t="s">
        <v>186</v>
      </c>
      <c r="D7" s="22">
        <v>145</v>
      </c>
      <c r="E7" s="44">
        <v>0</v>
      </c>
      <c r="F7" s="20">
        <f t="shared" si="0"/>
        <v>0</v>
      </c>
      <c r="G7" s="6"/>
      <c r="H7" s="1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1:43" s="7" customFormat="1" ht="98.25" customHeight="1">
      <c r="A8" s="10"/>
      <c r="B8" s="73" t="s">
        <v>189</v>
      </c>
      <c r="C8" s="17" t="s">
        <v>186</v>
      </c>
      <c r="D8" s="22">
        <v>145</v>
      </c>
      <c r="E8" s="44">
        <v>0</v>
      </c>
      <c r="F8" s="20">
        <f t="shared" si="0"/>
        <v>0</v>
      </c>
      <c r="G8" s="6"/>
      <c r="H8" s="1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 s="3" customFormat="1" ht="57.75" customHeight="1">
      <c r="A9" s="64"/>
      <c r="B9" s="65"/>
      <c r="C9" s="65"/>
      <c r="D9" s="66"/>
      <c r="E9" s="74" t="s">
        <v>316</v>
      </c>
      <c r="F9" s="44">
        <f>SUM(F3:F8)</f>
        <v>0</v>
      </c>
    </row>
    <row r="10" spans="1:43" s="3" customFormat="1" ht="89.25" customHeight="1">
      <c r="A10" s="64"/>
      <c r="B10" s="65"/>
      <c r="C10" s="65"/>
      <c r="D10" s="66"/>
      <c r="E10" s="74" t="s">
        <v>326</v>
      </c>
      <c r="F10" s="75">
        <f>SUM(F9+'ДЕТСКИЕ ИГРЫ'!F49+'ПОДАРОЧНЫЙ ЧАЙ'!F51+'ПОДАРОЧНЫЙ КОФЕ'!F25+'ОТКРЫТКИ С ШОКОЛАДОМ'!F19+'ОТКРЫТКИ С ПРЯНИКАМИ'!F11+'ОТКРЫТКИ С ЛЕДЕНЦАМИ'!F17+'НАБОРЫ С ШОКОЛАДОМ'!F7+'КРЕМ-МЕД'!F13+'АРАХИСОВАЯ ПАСТА'!F11+'ШОКОЛАДНОЕ ДРАЖЕ'!F10+ЭКОБАНТОНЧИКИ!F9+'НОВОГОДНЯЯ КОЛЛЕКЦИЯ'!F49)</f>
        <v>0</v>
      </c>
    </row>
  </sheetData>
  <mergeCells count="1">
    <mergeCell ref="A1:F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C000"/>
  </sheetPr>
  <dimension ref="A1:AO12"/>
  <sheetViews>
    <sheetView workbookViewId="0">
      <selection activeCell="D9" sqref="D1:D1048576"/>
    </sheetView>
  </sheetViews>
  <sheetFormatPr defaultRowHeight="15"/>
  <cols>
    <col min="1" max="1" width="25.140625" customWidth="1"/>
    <col min="2" max="2" width="31.7109375" customWidth="1"/>
    <col min="3" max="3" width="61.28515625" customWidth="1"/>
    <col min="4" max="4" width="25.140625" customWidth="1"/>
    <col min="5" max="5" width="24.5703125" customWidth="1"/>
    <col min="6" max="6" width="21.5703125" customWidth="1"/>
  </cols>
  <sheetData>
    <row r="1" spans="1:41" s="3" customFormat="1" ht="59.25" customHeight="1">
      <c r="A1" s="100" t="s">
        <v>264</v>
      </c>
      <c r="B1" s="101"/>
      <c r="C1" s="101"/>
      <c r="D1" s="101"/>
      <c r="E1" s="101"/>
      <c r="F1" s="102"/>
    </row>
    <row r="2" spans="1:41" s="3" customFormat="1" ht="38.25" customHeight="1">
      <c r="A2" s="70" t="s">
        <v>0</v>
      </c>
      <c r="B2" s="70" t="s">
        <v>313</v>
      </c>
      <c r="C2" s="70" t="s">
        <v>2</v>
      </c>
      <c r="D2" s="70" t="s">
        <v>314</v>
      </c>
      <c r="E2" s="70" t="s">
        <v>315</v>
      </c>
      <c r="F2" s="70" t="s">
        <v>1</v>
      </c>
    </row>
    <row r="3" spans="1:41" s="3" customFormat="1" ht="86.25" customHeight="1">
      <c r="A3" s="45"/>
      <c r="B3" s="5" t="s">
        <v>271</v>
      </c>
      <c r="C3" s="5" t="s">
        <v>272</v>
      </c>
      <c r="D3" s="46">
        <v>160</v>
      </c>
      <c r="E3" s="44">
        <v>0</v>
      </c>
      <c r="F3" s="20">
        <f>E3*D3</f>
        <v>0</v>
      </c>
    </row>
    <row r="4" spans="1:41" s="3" customFormat="1" ht="72" customHeight="1">
      <c r="A4" s="45"/>
      <c r="B4" s="5" t="s">
        <v>273</v>
      </c>
      <c r="C4" s="5" t="s">
        <v>274</v>
      </c>
      <c r="D4" s="46">
        <v>160</v>
      </c>
      <c r="E4" s="44">
        <v>0</v>
      </c>
      <c r="F4" s="20">
        <f t="shared" ref="F4:F10" si="0">E4*D4</f>
        <v>0</v>
      </c>
    </row>
    <row r="5" spans="1:41" s="7" customFormat="1" ht="98.25" customHeight="1">
      <c r="A5" s="4"/>
      <c r="B5" s="5" t="s">
        <v>3</v>
      </c>
      <c r="C5" s="5" t="s">
        <v>4</v>
      </c>
      <c r="D5" s="23">
        <v>145</v>
      </c>
      <c r="E5" s="44">
        <v>0</v>
      </c>
      <c r="F5" s="20">
        <f t="shared" si="0"/>
        <v>0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1:41" s="7" customFormat="1" ht="98.25" customHeight="1">
      <c r="A6" s="4"/>
      <c r="B6" s="5" t="s">
        <v>5</v>
      </c>
      <c r="C6" s="5" t="s">
        <v>6</v>
      </c>
      <c r="D6" s="23">
        <v>145</v>
      </c>
      <c r="E6" s="44">
        <v>0</v>
      </c>
      <c r="F6" s="20">
        <f t="shared" si="0"/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41" s="7" customFormat="1" ht="98.25" customHeight="1">
      <c r="A7" s="4"/>
      <c r="B7" s="5" t="s">
        <v>7</v>
      </c>
      <c r="C7" s="5" t="s">
        <v>8</v>
      </c>
      <c r="D7" s="23">
        <v>145</v>
      </c>
      <c r="E7" s="44">
        <v>0</v>
      </c>
      <c r="F7" s="20">
        <f t="shared" si="0"/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</row>
    <row r="8" spans="1:41" s="7" customFormat="1" ht="98.25" customHeight="1">
      <c r="A8" s="4"/>
      <c r="B8" s="5" t="s">
        <v>9</v>
      </c>
      <c r="C8" s="5" t="s">
        <v>10</v>
      </c>
      <c r="D8" s="23">
        <v>155</v>
      </c>
      <c r="E8" s="44">
        <v>0</v>
      </c>
      <c r="F8" s="20">
        <f t="shared" si="0"/>
        <v>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s="7" customFormat="1" ht="98.25" customHeight="1">
      <c r="A9" s="4"/>
      <c r="B9" s="5" t="s">
        <v>11</v>
      </c>
      <c r="C9" s="5" t="s">
        <v>12</v>
      </c>
      <c r="D9" s="23">
        <v>155</v>
      </c>
      <c r="E9" s="44">
        <v>0</v>
      </c>
      <c r="F9" s="20">
        <f t="shared" si="0"/>
        <v>0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s="7" customFormat="1" ht="98.25" customHeight="1">
      <c r="A10" s="4"/>
      <c r="B10" s="5" t="s">
        <v>13</v>
      </c>
      <c r="C10" s="5" t="s">
        <v>14</v>
      </c>
      <c r="D10" s="23">
        <v>155</v>
      </c>
      <c r="E10" s="44">
        <v>0</v>
      </c>
      <c r="F10" s="20">
        <f t="shared" si="0"/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s="3" customFormat="1" ht="57.75" customHeight="1">
      <c r="A11" s="64"/>
      <c r="B11" s="65"/>
      <c r="C11" s="65"/>
      <c r="D11" s="66"/>
      <c r="E11" s="74" t="s">
        <v>316</v>
      </c>
      <c r="F11" s="44">
        <f>SUM(F3:F10)</f>
        <v>0</v>
      </c>
    </row>
    <row r="12" spans="1:41" s="3" customFormat="1" ht="89.25" customHeight="1">
      <c r="A12" s="64"/>
      <c r="B12" s="65"/>
      <c r="C12" s="65"/>
      <c r="D12" s="66"/>
      <c r="E12" s="74" t="s">
        <v>326</v>
      </c>
      <c r="F12" s="75">
        <f>SUM(F11+'ДЕТСКИЕ ИГРЫ'!F49+'ПОДАРОЧНЫЙ ЧАЙ'!F51+'ПОДАРОЧНЫЙ КОФЕ'!F25+'ОТКРЫТКИ С ШОКОЛАДОМ'!F19+'ОТКРЫТКИ С ПРЯНИКАМИ'!F11+'ОТКРЫТКИ С ЛЕДЕНЦАМИ'!F17+'НАБОРЫ С ШОКОЛАДОМ'!F7+'КРЕМ-МЕД'!F13+'НОСКИ В БАНКЕ'!F9+'ШОКОЛАДНОЕ ДРАЖЕ'!F10+ЭКОБАНТОНЧИКИ!F9+'НОВОГОДНЯЯ КОЛЛЕКЦИЯ'!F49)</f>
        <v>0</v>
      </c>
    </row>
  </sheetData>
  <mergeCells count="1">
    <mergeCell ref="A1:F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AO11"/>
  <sheetViews>
    <sheetView workbookViewId="0">
      <selection activeCell="D6" sqref="D1:D1048576"/>
    </sheetView>
  </sheetViews>
  <sheetFormatPr defaultRowHeight="15"/>
  <cols>
    <col min="1" max="2" width="26.7109375" customWidth="1"/>
    <col min="3" max="3" width="63" customWidth="1"/>
    <col min="4" max="4" width="26.7109375" customWidth="1"/>
    <col min="5" max="5" width="26" customWidth="1"/>
    <col min="6" max="6" width="19.140625" customWidth="1"/>
  </cols>
  <sheetData>
    <row r="1" spans="1:41" s="7" customFormat="1" ht="58.5" customHeight="1">
      <c r="A1" s="100" t="s">
        <v>325</v>
      </c>
      <c r="B1" s="101"/>
      <c r="C1" s="101"/>
      <c r="D1" s="101"/>
      <c r="E1" s="101"/>
      <c r="F1" s="102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41" s="7" customFormat="1" ht="38.25" customHeight="1">
      <c r="A2" s="70" t="s">
        <v>0</v>
      </c>
      <c r="B2" s="70" t="s">
        <v>313</v>
      </c>
      <c r="C2" s="70" t="s">
        <v>2</v>
      </c>
      <c r="D2" s="70" t="s">
        <v>314</v>
      </c>
      <c r="E2" s="70" t="s">
        <v>315</v>
      </c>
      <c r="F2" s="70" t="s">
        <v>1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41" s="7" customFormat="1" ht="98.25" customHeight="1">
      <c r="A3" s="4"/>
      <c r="B3" s="8" t="s">
        <v>15</v>
      </c>
      <c r="C3" s="9" t="s">
        <v>16</v>
      </c>
      <c r="D3" s="23">
        <v>120</v>
      </c>
      <c r="E3" s="44">
        <v>0</v>
      </c>
      <c r="F3" s="20">
        <f>E3*D3</f>
        <v>0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</row>
    <row r="4" spans="1:41" s="7" customFormat="1" ht="98.25" customHeight="1">
      <c r="A4" s="4"/>
      <c r="B4" s="8" t="s">
        <v>17</v>
      </c>
      <c r="C4" s="9" t="s">
        <v>16</v>
      </c>
      <c r="D4" s="23">
        <v>120</v>
      </c>
      <c r="E4" s="44">
        <v>0</v>
      </c>
      <c r="F4" s="20">
        <f t="shared" ref="F4:F9" si="0">E4*D4</f>
        <v>0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 s="7" customFormat="1" ht="98.25" customHeight="1">
      <c r="A5" s="4"/>
      <c r="B5" s="8" t="s">
        <v>18</v>
      </c>
      <c r="C5" s="9" t="s">
        <v>16</v>
      </c>
      <c r="D5" s="23">
        <v>120</v>
      </c>
      <c r="E5" s="44">
        <v>0</v>
      </c>
      <c r="F5" s="20">
        <f t="shared" si="0"/>
        <v>0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1:41" s="7" customFormat="1" ht="98.25" customHeight="1">
      <c r="A6" s="4"/>
      <c r="B6" s="8" t="s">
        <v>19</v>
      </c>
      <c r="C6" s="9" t="s">
        <v>16</v>
      </c>
      <c r="D6" s="23">
        <v>120</v>
      </c>
      <c r="E6" s="44">
        <v>0</v>
      </c>
      <c r="F6" s="20">
        <f t="shared" si="0"/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41" s="7" customFormat="1" ht="98.25" customHeight="1">
      <c r="A7" s="4"/>
      <c r="B7" s="8" t="s">
        <v>20</v>
      </c>
      <c r="C7" s="9" t="s">
        <v>16</v>
      </c>
      <c r="D7" s="23">
        <v>120</v>
      </c>
      <c r="E7" s="44">
        <v>0</v>
      </c>
      <c r="F7" s="20">
        <f t="shared" si="0"/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</row>
    <row r="8" spans="1:41" s="7" customFormat="1" ht="98.25" customHeight="1">
      <c r="A8" s="4"/>
      <c r="B8" s="8" t="s">
        <v>21</v>
      </c>
      <c r="C8" s="9" t="s">
        <v>16</v>
      </c>
      <c r="D8" s="23">
        <v>120</v>
      </c>
      <c r="E8" s="44">
        <v>0</v>
      </c>
      <c r="F8" s="20">
        <f t="shared" si="0"/>
        <v>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s="7" customFormat="1" ht="98.25" customHeight="1">
      <c r="A9" s="4"/>
      <c r="B9" s="8" t="s">
        <v>22</v>
      </c>
      <c r="C9" s="9" t="s">
        <v>16</v>
      </c>
      <c r="D9" s="23">
        <v>120</v>
      </c>
      <c r="E9" s="44">
        <v>0</v>
      </c>
      <c r="F9" s="20">
        <f t="shared" si="0"/>
        <v>0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s="3" customFormat="1" ht="57.75" customHeight="1">
      <c r="A10" s="64"/>
      <c r="B10" s="65"/>
      <c r="C10" s="65"/>
      <c r="D10" s="66"/>
      <c r="E10" s="74" t="s">
        <v>316</v>
      </c>
      <c r="F10" s="44">
        <f>SUM(F3:F9)</f>
        <v>0</v>
      </c>
    </row>
    <row r="11" spans="1:41" s="3" customFormat="1" ht="89.25" customHeight="1">
      <c r="A11" s="64"/>
      <c r="B11" s="65"/>
      <c r="C11" s="65"/>
      <c r="D11" s="66"/>
      <c r="E11" s="74" t="s">
        <v>326</v>
      </c>
      <c r="F11" s="75">
        <f>SUM(F10+ЭКОБАНТОНЧИКИ!F9+'ДЕТСКИЕ ИГРЫ'!F49+'ПОДАРОЧНЫЙ ЧАЙ'!F51+'ПОДАРОЧНЫЙ КОФЕ'!F25+'ОТКРЫТКИ С ШОКОЛАДОМ'!F19+'ОТКРЫТКИ С ПРЯНИКАМИ'!F11+'ОТКРЫТКИ С ЛЕДЕНЦАМИ'!F17+'НАБОРЫ С ШОКОЛАДОМ'!F7+'КРЕМ-МЕД'!F13+'НОСКИ В БАНКЕ'!F9+'АРАХИСОВАЯ ПАСТА'!F11+'НОВОГОДНЯЯ КОЛЛЕКЦИЯ'!F49)</f>
        <v>0</v>
      </c>
    </row>
  </sheetData>
  <mergeCells count="1">
    <mergeCell ref="A1:F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AQ10"/>
  <sheetViews>
    <sheetView topLeftCell="A4" workbookViewId="0">
      <selection activeCell="D9" sqref="D9"/>
    </sheetView>
  </sheetViews>
  <sheetFormatPr defaultRowHeight="15"/>
  <cols>
    <col min="1" max="2" width="31.140625" customWidth="1"/>
    <col min="3" max="3" width="46.140625" customWidth="1"/>
    <col min="4" max="4" width="31.140625" customWidth="1"/>
    <col min="5" max="5" width="23.140625" customWidth="1"/>
    <col min="6" max="6" width="19.28515625" customWidth="1"/>
  </cols>
  <sheetData>
    <row r="1" spans="1:43" s="7" customFormat="1" ht="56.25" customHeight="1">
      <c r="A1" s="100" t="s">
        <v>265</v>
      </c>
      <c r="B1" s="101"/>
      <c r="C1" s="101"/>
      <c r="D1" s="101"/>
      <c r="E1" s="101"/>
      <c r="F1" s="102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43" s="7" customFormat="1" ht="42" customHeight="1">
      <c r="A2" s="70" t="s">
        <v>0</v>
      </c>
      <c r="B2" s="70" t="s">
        <v>313</v>
      </c>
      <c r="C2" s="70" t="s">
        <v>2</v>
      </c>
      <c r="D2" s="70" t="s">
        <v>314</v>
      </c>
      <c r="E2" s="70" t="s">
        <v>315</v>
      </c>
      <c r="F2" s="70" t="s">
        <v>1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43" s="7" customFormat="1" ht="98.25" customHeight="1">
      <c r="A3" s="10"/>
      <c r="B3" s="5" t="s">
        <v>23</v>
      </c>
      <c r="C3" s="5" t="s">
        <v>418</v>
      </c>
      <c r="D3" s="22">
        <v>87</v>
      </c>
      <c r="E3" s="44">
        <v>0</v>
      </c>
      <c r="F3" s="20">
        <f>E3*D3</f>
        <v>0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43" s="7" customFormat="1" ht="98.25" customHeight="1">
      <c r="A4" s="10"/>
      <c r="B4" s="5" t="s">
        <v>24</v>
      </c>
      <c r="C4" s="5" t="s">
        <v>419</v>
      </c>
      <c r="D4" s="22">
        <v>87</v>
      </c>
      <c r="E4" s="44">
        <v>0</v>
      </c>
      <c r="F4" s="20">
        <f t="shared" ref="F4:F8" si="0">E4*D4</f>
        <v>0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1:43" s="7" customFormat="1" ht="98.25" customHeight="1">
      <c r="A5" s="10"/>
      <c r="B5" s="5" t="s">
        <v>25</v>
      </c>
      <c r="C5" s="5" t="s">
        <v>420</v>
      </c>
      <c r="D5" s="22">
        <v>87</v>
      </c>
      <c r="E5" s="44">
        <v>0</v>
      </c>
      <c r="F5" s="20">
        <f t="shared" si="0"/>
        <v>0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1:43" s="7" customFormat="1" ht="98.25" customHeight="1">
      <c r="A6" s="10"/>
      <c r="B6" s="5" t="s">
        <v>26</v>
      </c>
      <c r="C6" s="5" t="s">
        <v>421</v>
      </c>
      <c r="D6" s="22">
        <v>87</v>
      </c>
      <c r="E6" s="44">
        <v>0</v>
      </c>
      <c r="F6" s="20">
        <f t="shared" si="0"/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s="7" customFormat="1" ht="98.25" customHeight="1">
      <c r="A7" s="10"/>
      <c r="B7" s="5" t="s">
        <v>27</v>
      </c>
      <c r="C7" s="5" t="s">
        <v>422</v>
      </c>
      <c r="D7" s="22">
        <v>87</v>
      </c>
      <c r="E7" s="44">
        <v>0</v>
      </c>
      <c r="F7" s="20">
        <f t="shared" si="0"/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1:43" s="7" customFormat="1" ht="98.25" customHeight="1">
      <c r="A8" s="10"/>
      <c r="B8" s="5" t="s">
        <v>28</v>
      </c>
      <c r="C8" s="5" t="s">
        <v>423</v>
      </c>
      <c r="D8" s="22">
        <v>87</v>
      </c>
      <c r="E8" s="44">
        <v>0</v>
      </c>
      <c r="F8" s="20">
        <f t="shared" si="0"/>
        <v>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 s="3" customFormat="1" ht="57.75" customHeight="1">
      <c r="A9" s="64"/>
      <c r="B9" s="65"/>
      <c r="C9" s="65"/>
      <c r="D9" s="66"/>
      <c r="E9" s="74" t="s">
        <v>316</v>
      </c>
      <c r="F9" s="44">
        <f>SUM(F3:F8)</f>
        <v>0</v>
      </c>
    </row>
    <row r="10" spans="1:43" s="3" customFormat="1" ht="89.25" customHeight="1">
      <c r="A10" s="64"/>
      <c r="B10" s="65"/>
      <c r="C10" s="65"/>
      <c r="D10" s="66"/>
      <c r="E10" s="74" t="s">
        <v>326</v>
      </c>
      <c r="F10" s="75">
        <f>SUM(F9+'ПОДАРОЧНЫЙ ЧАЙ'!F51+'ДЕТСКИЕ ИГРЫ'!F49+'ПОДАРОЧНЫЙ КОФЕ'!F25+'ОТКРЫТКИ С ШОКОЛАДОМ'!F19+'ОТКРЫТКИ С ПРЯНИКАМИ'!F11+'ОТКРЫТКИ С ЛЕДЕНЦАМИ'!F17+'НАБОРЫ С ШОКОЛАДОМ'!F7+'КРЕМ-МЕД'!F13+'НОСКИ В БАНКЕ'!F9+'АРАХИСОВАЯ ПАСТА'!F11+'ШОКОЛАДНОЕ ДРАЖЕ'!F10+'НОВОГОДНЯЯ КОЛЛЕКЦИЯ'!F49)</f>
        <v>0</v>
      </c>
    </row>
  </sheetData>
  <mergeCells count="1">
    <mergeCell ref="A1:F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AG50"/>
  <sheetViews>
    <sheetView topLeftCell="A10" workbookViewId="0">
      <selection activeCell="E5" sqref="E5"/>
    </sheetView>
  </sheetViews>
  <sheetFormatPr defaultRowHeight="15"/>
  <cols>
    <col min="1" max="1" width="23" customWidth="1"/>
    <col min="2" max="2" width="35" style="15" customWidth="1"/>
    <col min="3" max="3" width="80.85546875" style="15" customWidth="1"/>
    <col min="4" max="4" width="24.7109375" customWidth="1"/>
    <col min="5" max="5" width="24.28515625" style="71" customWidth="1"/>
    <col min="6" max="6" width="20.42578125" customWidth="1"/>
    <col min="7" max="7" width="26.140625" hidden="1" customWidth="1"/>
  </cols>
  <sheetData>
    <row r="1" spans="1:33" s="1" customFormat="1" ht="174" customHeight="1">
      <c r="A1" s="97"/>
      <c r="B1" s="98"/>
      <c r="C1" s="98"/>
      <c r="D1" s="98"/>
      <c r="E1" s="98"/>
      <c r="F1" s="99"/>
    </row>
    <row r="2" spans="1:33" s="1" customFormat="1" ht="47.25" customHeight="1">
      <c r="A2" s="100" t="s">
        <v>263</v>
      </c>
      <c r="B2" s="101"/>
      <c r="C2" s="101"/>
      <c r="D2" s="101"/>
      <c r="E2" s="101"/>
      <c r="F2" s="102"/>
    </row>
    <row r="3" spans="1:33" s="1" customFormat="1" ht="37.5" customHeight="1">
      <c r="A3" s="70" t="s">
        <v>0</v>
      </c>
      <c r="B3" s="70" t="s">
        <v>313</v>
      </c>
      <c r="C3" s="70" t="s">
        <v>2</v>
      </c>
      <c r="D3" s="70" t="s">
        <v>314</v>
      </c>
      <c r="E3" s="70" t="s">
        <v>315</v>
      </c>
      <c r="F3" s="70" t="s">
        <v>1</v>
      </c>
    </row>
    <row r="4" spans="1:33" s="1" customFormat="1" ht="105" customHeight="1">
      <c r="A4" s="37"/>
      <c r="B4" s="37" t="s">
        <v>285</v>
      </c>
      <c r="C4" s="48" t="s">
        <v>321</v>
      </c>
      <c r="D4" s="39">
        <v>189</v>
      </c>
      <c r="E4" s="29">
        <v>0</v>
      </c>
      <c r="F4" s="28">
        <f>D4*E4</f>
        <v>0</v>
      </c>
      <c r="G4" s="78" t="s">
        <v>286</v>
      </c>
    </row>
    <row r="5" spans="1:33" s="1" customFormat="1" ht="105" customHeight="1">
      <c r="A5" s="37"/>
      <c r="B5" s="37" t="s">
        <v>287</v>
      </c>
      <c r="C5" s="48" t="s">
        <v>322</v>
      </c>
      <c r="D5" s="39">
        <v>189</v>
      </c>
      <c r="E5" s="29">
        <v>0</v>
      </c>
      <c r="F5" s="28">
        <f t="shared" ref="F5:F48" si="0">D5*E5</f>
        <v>0</v>
      </c>
      <c r="G5" s="78" t="s">
        <v>286</v>
      </c>
    </row>
    <row r="6" spans="1:33" s="1" customFormat="1" ht="105" customHeight="1">
      <c r="A6" s="37"/>
      <c r="B6" s="37" t="s">
        <v>323</v>
      </c>
      <c r="C6" s="48" t="s">
        <v>324</v>
      </c>
      <c r="D6" s="39">
        <v>189</v>
      </c>
      <c r="E6" s="29">
        <v>0</v>
      </c>
      <c r="F6" s="28">
        <f t="shared" si="0"/>
        <v>0</v>
      </c>
      <c r="G6" s="78" t="s">
        <v>286</v>
      </c>
    </row>
    <row r="7" spans="1:33" s="1" customFormat="1" ht="105" customHeight="1">
      <c r="B7" s="49" t="s">
        <v>288</v>
      </c>
      <c r="C7" s="50" t="s">
        <v>289</v>
      </c>
      <c r="D7" s="39">
        <v>157</v>
      </c>
      <c r="E7" s="29">
        <v>0</v>
      </c>
      <c r="F7" s="28">
        <f t="shared" si="0"/>
        <v>0</v>
      </c>
      <c r="G7" s="78" t="s">
        <v>286</v>
      </c>
    </row>
    <row r="8" spans="1:33" s="1" customFormat="1" ht="105" customHeight="1">
      <c r="B8" s="49" t="s">
        <v>290</v>
      </c>
      <c r="C8" s="50" t="s">
        <v>289</v>
      </c>
      <c r="D8" s="39">
        <v>157</v>
      </c>
      <c r="E8" s="29">
        <v>0</v>
      </c>
      <c r="F8" s="28">
        <f t="shared" si="0"/>
        <v>0</v>
      </c>
      <c r="G8" s="78" t="s">
        <v>286</v>
      </c>
    </row>
    <row r="9" spans="1:33" ht="115.5" customHeight="1">
      <c r="B9" s="49" t="s">
        <v>291</v>
      </c>
      <c r="C9" s="50" t="s">
        <v>289</v>
      </c>
      <c r="D9" s="51">
        <v>157</v>
      </c>
      <c r="E9" s="52">
        <v>0</v>
      </c>
      <c r="F9" s="28">
        <f t="shared" si="0"/>
        <v>0</v>
      </c>
      <c r="G9" s="78" t="s">
        <v>286</v>
      </c>
      <c r="H9" s="53"/>
      <c r="I9" s="5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09.5" customHeight="1">
      <c r="B10" s="54" t="s">
        <v>292</v>
      </c>
      <c r="C10" s="48" t="s">
        <v>293</v>
      </c>
      <c r="D10" s="28">
        <v>352.34999999999997</v>
      </c>
      <c r="E10" s="29">
        <v>0</v>
      </c>
      <c r="F10" s="28">
        <f t="shared" si="0"/>
        <v>0</v>
      </c>
      <c r="G10" s="78" t="s">
        <v>286</v>
      </c>
    </row>
    <row r="11" spans="1:33" ht="109.5" customHeight="1">
      <c r="B11" s="54" t="s">
        <v>294</v>
      </c>
      <c r="C11" s="48" t="s">
        <v>293</v>
      </c>
      <c r="D11" s="28">
        <v>352.34999999999997</v>
      </c>
      <c r="E11" s="29">
        <v>0</v>
      </c>
      <c r="F11" s="28">
        <f t="shared" si="0"/>
        <v>0</v>
      </c>
      <c r="G11" s="78" t="s">
        <v>286</v>
      </c>
    </row>
    <row r="12" spans="1:33" ht="109.5" customHeight="1">
      <c r="B12" s="54" t="s">
        <v>295</v>
      </c>
      <c r="C12" s="48" t="s">
        <v>296</v>
      </c>
      <c r="D12" s="28">
        <v>352.34999999999997</v>
      </c>
      <c r="E12" s="29">
        <v>0</v>
      </c>
      <c r="F12" s="28">
        <f t="shared" si="0"/>
        <v>0</v>
      </c>
      <c r="G12" s="78" t="s">
        <v>286</v>
      </c>
    </row>
    <row r="13" spans="1:33" ht="109.5" customHeight="1">
      <c r="B13" s="54" t="s">
        <v>297</v>
      </c>
      <c r="C13" s="48" t="s">
        <v>296</v>
      </c>
      <c r="D13" s="28">
        <v>352.34999999999997</v>
      </c>
      <c r="E13" s="29">
        <v>0</v>
      </c>
      <c r="F13" s="28">
        <f t="shared" si="0"/>
        <v>0</v>
      </c>
      <c r="G13" s="78" t="s">
        <v>286</v>
      </c>
    </row>
    <row r="14" spans="1:33" ht="100.5" customHeight="1">
      <c r="A14" s="26"/>
      <c r="B14" s="25" t="s">
        <v>193</v>
      </c>
      <c r="C14" s="27" t="s">
        <v>194</v>
      </c>
      <c r="D14" s="28">
        <v>319.72499999999997</v>
      </c>
      <c r="E14" s="29">
        <v>0</v>
      </c>
      <c r="F14" s="28">
        <f t="shared" si="0"/>
        <v>0</v>
      </c>
      <c r="G14" s="25"/>
    </row>
    <row r="15" spans="1:33" ht="120" customHeight="1">
      <c r="A15" s="26"/>
      <c r="B15" s="25" t="s">
        <v>195</v>
      </c>
      <c r="C15" s="30" t="s">
        <v>196</v>
      </c>
      <c r="D15" s="28">
        <v>319.72499999999997</v>
      </c>
      <c r="E15" s="29">
        <v>0</v>
      </c>
      <c r="F15" s="28">
        <f t="shared" si="0"/>
        <v>0</v>
      </c>
      <c r="G15" s="25"/>
    </row>
    <row r="16" spans="1:33" ht="87.75" customHeight="1">
      <c r="A16" s="26"/>
      <c r="B16" s="25" t="s">
        <v>197</v>
      </c>
      <c r="C16" s="30" t="s">
        <v>198</v>
      </c>
      <c r="D16" s="28">
        <v>319.72499999999997</v>
      </c>
      <c r="E16" s="29">
        <v>0</v>
      </c>
      <c r="F16" s="28">
        <f t="shared" si="0"/>
        <v>0</v>
      </c>
      <c r="G16" s="25"/>
    </row>
    <row r="17" spans="1:7" ht="87" customHeight="1">
      <c r="A17" s="26"/>
      <c r="B17" s="31" t="s">
        <v>199</v>
      </c>
      <c r="C17" s="30" t="s">
        <v>200</v>
      </c>
      <c r="D17" s="28">
        <v>319.72499999999997</v>
      </c>
      <c r="E17" s="29">
        <v>0</v>
      </c>
      <c r="F17" s="28">
        <f t="shared" si="0"/>
        <v>0</v>
      </c>
      <c r="G17" s="31"/>
    </row>
    <row r="18" spans="1:7" ht="95.25" customHeight="1">
      <c r="A18" s="26"/>
      <c r="B18" s="31" t="s">
        <v>201</v>
      </c>
      <c r="C18" s="32" t="s">
        <v>202</v>
      </c>
      <c r="D18" s="28">
        <v>841.72500000000002</v>
      </c>
      <c r="E18" s="29">
        <v>0</v>
      </c>
      <c r="F18" s="28">
        <f t="shared" si="0"/>
        <v>0</v>
      </c>
      <c r="G18" s="31"/>
    </row>
    <row r="19" spans="1:7" ht="96.75" customHeight="1">
      <c r="A19" s="26"/>
      <c r="B19" s="31" t="s">
        <v>203</v>
      </c>
      <c r="C19" s="32" t="s">
        <v>204</v>
      </c>
      <c r="D19" s="28">
        <v>580.72500000000002</v>
      </c>
      <c r="E19" s="29">
        <v>0</v>
      </c>
      <c r="F19" s="28">
        <f t="shared" si="0"/>
        <v>0</v>
      </c>
      <c r="G19" s="31"/>
    </row>
    <row r="20" spans="1:7" ht="96.75" customHeight="1">
      <c r="A20" s="26"/>
      <c r="B20" s="31" t="s">
        <v>205</v>
      </c>
      <c r="C20" s="32" t="s">
        <v>206</v>
      </c>
      <c r="D20" s="28">
        <v>515.47500000000002</v>
      </c>
      <c r="E20" s="29">
        <v>0</v>
      </c>
      <c r="F20" s="28">
        <f t="shared" si="0"/>
        <v>0</v>
      </c>
      <c r="G20" s="31"/>
    </row>
    <row r="21" spans="1:7" ht="93.75" customHeight="1">
      <c r="A21" s="26"/>
      <c r="B21" s="31" t="s">
        <v>207</v>
      </c>
      <c r="C21" s="32" t="s">
        <v>208</v>
      </c>
      <c r="D21" s="28">
        <v>645.97500000000002</v>
      </c>
      <c r="E21" s="29">
        <v>0</v>
      </c>
      <c r="F21" s="28">
        <f t="shared" si="0"/>
        <v>0</v>
      </c>
      <c r="G21" s="31"/>
    </row>
    <row r="22" spans="1:7" ht="90.75" customHeight="1">
      <c r="A22" s="26"/>
      <c r="B22" s="31" t="s">
        <v>209</v>
      </c>
      <c r="C22" s="32" t="s">
        <v>210</v>
      </c>
      <c r="D22" s="28">
        <v>580.72500000000002</v>
      </c>
      <c r="E22" s="29">
        <v>0</v>
      </c>
      <c r="F22" s="28">
        <f t="shared" si="0"/>
        <v>0</v>
      </c>
      <c r="G22" s="31"/>
    </row>
    <row r="23" spans="1:7" ht="98.25" customHeight="1">
      <c r="A23" s="26"/>
      <c r="B23" s="31" t="s">
        <v>211</v>
      </c>
      <c r="C23" s="30" t="s">
        <v>212</v>
      </c>
      <c r="D23" s="28">
        <v>319.72499999999997</v>
      </c>
      <c r="E23" s="29">
        <v>0</v>
      </c>
      <c r="F23" s="28">
        <f t="shared" si="0"/>
        <v>0</v>
      </c>
      <c r="G23" s="31"/>
    </row>
    <row r="24" spans="1:7" ht="85.5" customHeight="1">
      <c r="A24" s="26"/>
      <c r="B24" s="31" t="s">
        <v>213</v>
      </c>
      <c r="C24" s="30" t="s">
        <v>214</v>
      </c>
      <c r="D24" s="28">
        <v>319.72499999999997</v>
      </c>
      <c r="E24" s="29">
        <v>0</v>
      </c>
      <c r="F24" s="28">
        <f t="shared" si="0"/>
        <v>0</v>
      </c>
      <c r="G24" s="31"/>
    </row>
    <row r="25" spans="1:7" ht="101.25" customHeight="1">
      <c r="A25" s="26"/>
      <c r="B25" s="31" t="s">
        <v>215</v>
      </c>
      <c r="C25" s="30" t="s">
        <v>216</v>
      </c>
      <c r="D25" s="28">
        <v>515.47500000000002</v>
      </c>
      <c r="E25" s="29">
        <v>0</v>
      </c>
      <c r="F25" s="28">
        <f t="shared" si="0"/>
        <v>0</v>
      </c>
      <c r="G25" s="31"/>
    </row>
    <row r="26" spans="1:7" ht="114.75" customHeight="1">
      <c r="A26" s="26"/>
      <c r="B26" s="31" t="s">
        <v>217</v>
      </c>
      <c r="C26" s="33" t="s">
        <v>218</v>
      </c>
      <c r="D26" s="28">
        <v>645.97500000000002</v>
      </c>
      <c r="E26" s="29">
        <v>0</v>
      </c>
      <c r="F26" s="28">
        <f t="shared" si="0"/>
        <v>0</v>
      </c>
      <c r="G26" s="31"/>
    </row>
    <row r="27" spans="1:7" ht="94.5" customHeight="1">
      <c r="A27" s="26"/>
      <c r="B27" s="31" t="s">
        <v>219</v>
      </c>
      <c r="C27" s="30" t="s">
        <v>220</v>
      </c>
      <c r="D27" s="28">
        <v>515.47500000000002</v>
      </c>
      <c r="E27" s="29">
        <v>0</v>
      </c>
      <c r="F27" s="28">
        <f t="shared" si="0"/>
        <v>0</v>
      </c>
      <c r="G27" s="31"/>
    </row>
    <row r="28" spans="1:7" ht="99" customHeight="1">
      <c r="A28" s="26"/>
      <c r="B28" s="31" t="s">
        <v>221</v>
      </c>
      <c r="C28" s="30" t="s">
        <v>222</v>
      </c>
      <c r="D28" s="28">
        <v>835.19999999999993</v>
      </c>
      <c r="E28" s="29">
        <v>0</v>
      </c>
      <c r="F28" s="28">
        <f t="shared" si="0"/>
        <v>0</v>
      </c>
      <c r="G28" s="31"/>
    </row>
    <row r="29" spans="1:7" ht="96" customHeight="1">
      <c r="A29" s="26"/>
      <c r="B29" s="31" t="s">
        <v>223</v>
      </c>
      <c r="C29" s="30" t="s">
        <v>224</v>
      </c>
      <c r="D29" s="28">
        <v>972.22500000000002</v>
      </c>
      <c r="E29" s="29">
        <v>0</v>
      </c>
      <c r="F29" s="28">
        <f t="shared" si="0"/>
        <v>0</v>
      </c>
      <c r="G29" s="31"/>
    </row>
    <row r="30" spans="1:7" ht="108" customHeight="1">
      <c r="A30" s="35"/>
      <c r="B30" s="34" t="s">
        <v>225</v>
      </c>
      <c r="C30" s="36" t="s">
        <v>226</v>
      </c>
      <c r="D30" s="28">
        <v>776.47500000000002</v>
      </c>
      <c r="E30" s="29">
        <v>0</v>
      </c>
      <c r="F30" s="28">
        <f t="shared" si="0"/>
        <v>0</v>
      </c>
      <c r="G30" s="34"/>
    </row>
    <row r="31" spans="1:7" ht="96" customHeight="1">
      <c r="A31" s="26"/>
      <c r="B31" s="31" t="s">
        <v>227</v>
      </c>
      <c r="C31" s="32" t="s">
        <v>228</v>
      </c>
      <c r="D31" s="28">
        <v>580.72500000000002</v>
      </c>
      <c r="E31" s="29">
        <v>0</v>
      </c>
      <c r="F31" s="28">
        <f t="shared" si="0"/>
        <v>0</v>
      </c>
      <c r="G31" s="31"/>
    </row>
    <row r="32" spans="1:7" ht="102.75" customHeight="1">
      <c r="A32" s="26"/>
      <c r="B32" s="31" t="s">
        <v>229</v>
      </c>
      <c r="C32" s="30" t="s">
        <v>230</v>
      </c>
      <c r="D32" s="28">
        <v>515.47500000000002</v>
      </c>
      <c r="E32" s="29">
        <v>0</v>
      </c>
      <c r="F32" s="28">
        <f t="shared" si="0"/>
        <v>0</v>
      </c>
      <c r="G32" s="31"/>
    </row>
    <row r="33" spans="1:7" ht="96.75" customHeight="1">
      <c r="A33" s="26"/>
      <c r="B33" s="31" t="s">
        <v>231</v>
      </c>
      <c r="C33" s="30" t="s">
        <v>232</v>
      </c>
      <c r="D33" s="28">
        <v>580.72500000000002</v>
      </c>
      <c r="E33" s="29">
        <v>0</v>
      </c>
      <c r="F33" s="28">
        <f t="shared" si="0"/>
        <v>0</v>
      </c>
      <c r="G33" s="31"/>
    </row>
    <row r="34" spans="1:7" ht="96" customHeight="1">
      <c r="A34" s="26"/>
      <c r="B34" s="25" t="s">
        <v>233</v>
      </c>
      <c r="C34" s="30" t="s">
        <v>234</v>
      </c>
      <c r="D34" s="28">
        <v>580.72500000000002</v>
      </c>
      <c r="E34" s="29">
        <v>0</v>
      </c>
      <c r="F34" s="28">
        <f t="shared" si="0"/>
        <v>0</v>
      </c>
      <c r="G34" s="25"/>
    </row>
    <row r="35" spans="1:7" ht="96.75" customHeight="1">
      <c r="A35" s="26"/>
      <c r="B35" s="25" t="s">
        <v>235</v>
      </c>
      <c r="C35" s="30" t="s">
        <v>236</v>
      </c>
      <c r="D35" s="28">
        <v>580.72500000000002</v>
      </c>
      <c r="E35" s="29">
        <v>0</v>
      </c>
      <c r="F35" s="28">
        <f t="shared" si="0"/>
        <v>0</v>
      </c>
      <c r="G35" s="25"/>
    </row>
    <row r="36" spans="1:7" ht="90.75" customHeight="1">
      <c r="A36" s="26"/>
      <c r="B36" s="25" t="s">
        <v>237</v>
      </c>
      <c r="C36" s="30" t="s">
        <v>238</v>
      </c>
      <c r="D36" s="28">
        <v>1670.3999999999999</v>
      </c>
      <c r="E36" s="29">
        <v>0</v>
      </c>
      <c r="F36" s="28">
        <f t="shared" si="0"/>
        <v>0</v>
      </c>
      <c r="G36" s="25"/>
    </row>
    <row r="37" spans="1:7" ht="96" customHeight="1">
      <c r="A37" s="26"/>
      <c r="B37" s="25" t="s">
        <v>239</v>
      </c>
      <c r="C37" s="30" t="s">
        <v>240</v>
      </c>
      <c r="D37" s="28">
        <v>1800.8999999999999</v>
      </c>
      <c r="E37" s="29">
        <v>0</v>
      </c>
      <c r="F37" s="28">
        <f t="shared" si="0"/>
        <v>0</v>
      </c>
      <c r="G37" s="25"/>
    </row>
    <row r="38" spans="1:7" ht="90" customHeight="1">
      <c r="A38" s="26"/>
      <c r="B38" s="25" t="s">
        <v>241</v>
      </c>
      <c r="C38" s="30" t="s">
        <v>242</v>
      </c>
      <c r="D38" s="28">
        <v>1735.6499999999999</v>
      </c>
      <c r="E38" s="29">
        <v>0</v>
      </c>
      <c r="F38" s="28">
        <f t="shared" si="0"/>
        <v>0</v>
      </c>
      <c r="G38" s="25"/>
    </row>
    <row r="39" spans="1:7" ht="99" customHeight="1">
      <c r="A39" s="26"/>
      <c r="B39" s="25" t="s">
        <v>243</v>
      </c>
      <c r="C39" s="30" t="s">
        <v>244</v>
      </c>
      <c r="D39" s="28">
        <v>1096.2</v>
      </c>
      <c r="E39" s="29">
        <v>0</v>
      </c>
      <c r="F39" s="28">
        <f t="shared" si="0"/>
        <v>0</v>
      </c>
      <c r="G39" s="25"/>
    </row>
    <row r="40" spans="1:7" ht="108" customHeight="1">
      <c r="A40" s="26"/>
      <c r="B40" s="25" t="s">
        <v>245</v>
      </c>
      <c r="C40" s="30" t="s">
        <v>246</v>
      </c>
      <c r="D40" s="28">
        <v>1096.2</v>
      </c>
      <c r="E40" s="29">
        <v>0</v>
      </c>
      <c r="F40" s="28">
        <f t="shared" si="0"/>
        <v>0</v>
      </c>
      <c r="G40" s="25"/>
    </row>
    <row r="41" spans="1:7" ht="107.25" customHeight="1">
      <c r="A41" s="26"/>
      <c r="B41" s="25" t="s">
        <v>247</v>
      </c>
      <c r="C41" s="30" t="s">
        <v>248</v>
      </c>
      <c r="D41" s="28">
        <v>1161.45</v>
      </c>
      <c r="E41" s="29">
        <v>0</v>
      </c>
      <c r="F41" s="28">
        <f t="shared" si="0"/>
        <v>0</v>
      </c>
      <c r="G41" s="25"/>
    </row>
    <row r="42" spans="1:7" ht="101.25" customHeight="1">
      <c r="A42" s="26"/>
      <c r="B42" s="25" t="s">
        <v>249</v>
      </c>
      <c r="C42" s="30" t="s">
        <v>250</v>
      </c>
      <c r="D42" s="28">
        <v>1226.7</v>
      </c>
      <c r="E42" s="29">
        <v>0</v>
      </c>
      <c r="F42" s="28">
        <f t="shared" si="0"/>
        <v>0</v>
      </c>
      <c r="G42" s="25"/>
    </row>
    <row r="43" spans="1:7" s="1" customFormat="1" ht="105" customHeight="1">
      <c r="A43" s="38"/>
      <c r="B43" s="37" t="s">
        <v>251</v>
      </c>
      <c r="C43" s="33" t="s">
        <v>252</v>
      </c>
      <c r="D43" s="39">
        <v>1030.95</v>
      </c>
      <c r="E43" s="29">
        <v>0</v>
      </c>
      <c r="F43" s="28">
        <f t="shared" si="0"/>
        <v>0</v>
      </c>
      <c r="G43" s="37"/>
    </row>
    <row r="44" spans="1:7" ht="109.5" customHeight="1">
      <c r="A44" s="26"/>
      <c r="B44" s="40" t="s">
        <v>253</v>
      </c>
      <c r="C44" s="30" t="s">
        <v>254</v>
      </c>
      <c r="D44" s="28">
        <v>352.34999999999997</v>
      </c>
      <c r="E44" s="29">
        <v>0</v>
      </c>
      <c r="F44" s="28">
        <f t="shared" si="0"/>
        <v>0</v>
      </c>
      <c r="G44" s="40"/>
    </row>
    <row r="45" spans="1:7" ht="106.5" customHeight="1">
      <c r="A45" s="26"/>
      <c r="B45" s="40" t="s">
        <v>255</v>
      </c>
      <c r="C45" s="30" t="s">
        <v>256</v>
      </c>
      <c r="D45" s="28">
        <v>352.34999999999997</v>
      </c>
      <c r="E45" s="29">
        <v>0</v>
      </c>
      <c r="F45" s="28">
        <f t="shared" si="0"/>
        <v>0</v>
      </c>
      <c r="G45" s="40"/>
    </row>
    <row r="46" spans="1:7" ht="104.25" customHeight="1">
      <c r="A46" s="26"/>
      <c r="B46" s="37" t="s">
        <v>257</v>
      </c>
      <c r="C46" s="30" t="s">
        <v>258</v>
      </c>
      <c r="D46" s="28">
        <v>319.72499999999997</v>
      </c>
      <c r="E46" s="29">
        <v>0</v>
      </c>
      <c r="F46" s="28">
        <f t="shared" si="0"/>
        <v>0</v>
      </c>
      <c r="G46" s="37"/>
    </row>
    <row r="47" spans="1:7" ht="92.25" customHeight="1">
      <c r="A47" s="26"/>
      <c r="B47" s="41" t="s">
        <v>259</v>
      </c>
      <c r="C47" s="42" t="s">
        <v>260</v>
      </c>
      <c r="D47" s="28">
        <v>645.97500000000002</v>
      </c>
      <c r="E47" s="29">
        <v>0</v>
      </c>
      <c r="F47" s="28">
        <f t="shared" si="0"/>
        <v>0</v>
      </c>
      <c r="G47" s="41"/>
    </row>
    <row r="48" spans="1:7" ht="99" customHeight="1">
      <c r="A48" s="26"/>
      <c r="B48" s="43" t="s">
        <v>261</v>
      </c>
      <c r="C48" s="30" t="s">
        <v>262</v>
      </c>
      <c r="D48" s="28">
        <v>645.97500000000002</v>
      </c>
      <c r="E48" s="29">
        <v>0</v>
      </c>
      <c r="F48" s="28">
        <f t="shared" si="0"/>
        <v>0</v>
      </c>
      <c r="G48" s="43"/>
    </row>
    <row r="49" spans="1:6" s="3" customFormat="1" ht="57.75" customHeight="1">
      <c r="A49" s="64"/>
      <c r="B49" s="65"/>
      <c r="C49" s="65"/>
      <c r="D49" s="66"/>
      <c r="E49" s="74" t="s">
        <v>316</v>
      </c>
      <c r="F49" s="75">
        <f>SUM(F4:F48)</f>
        <v>0</v>
      </c>
    </row>
    <row r="50" spans="1:6" s="3" customFormat="1" ht="89.25" customHeight="1">
      <c r="A50" s="64"/>
      <c r="B50" s="65"/>
      <c r="C50" s="65"/>
      <c r="D50" s="66"/>
      <c r="E50" s="74" t="s">
        <v>326</v>
      </c>
      <c r="F50" s="75">
        <f>'НОВОГОДНЯЯ КОЛЛЕКЦИЯ'!F49+'ДЕТСКИЕ ИГРЫ'!F49+'ПОДАРОЧНЫЙ ЧАЙ'!F51+'ПОДАРОЧНЫЙ КОФЕ'!F25+'ОТКРЫТКИ С ШОКОЛАДОМ'!$F$19+'ОТКРЫТКИ С ПРЯНИКАМИ'!F11+'ОТКРЫТКИ С ЛЕДЕНЦАМИ'!F17+'НАБОРЫ С ШОКОЛАДОМ'!F7+'КРЕМ-МЕД'!F13+'НОСКИ В БАНКЕ'!F9+'АРАХИСОВАЯ ПАСТА'!F11+'ШОКОЛАДНОЕ ДРАЖЕ'!F10+ЭКОБАНТОНЧИКИ!F9</f>
        <v>0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S52"/>
  <sheetViews>
    <sheetView workbookViewId="0">
      <selection activeCell="G3" sqref="G3:G5"/>
    </sheetView>
  </sheetViews>
  <sheetFormatPr defaultRowHeight="15"/>
  <cols>
    <col min="1" max="1" width="28.5703125" customWidth="1"/>
    <col min="2" max="2" width="33.140625" customWidth="1"/>
    <col min="3" max="3" width="47.140625" customWidth="1"/>
    <col min="4" max="4" width="26.7109375" customWidth="1"/>
    <col min="5" max="5" width="24.42578125" bestFit="1" customWidth="1"/>
    <col min="6" max="6" width="22.28515625" customWidth="1"/>
    <col min="7" max="7" width="41.5703125" customWidth="1"/>
    <col min="8" max="8" width="4.7109375" customWidth="1"/>
  </cols>
  <sheetData>
    <row r="1" spans="1:45" s="7" customFormat="1" ht="54.75" customHeight="1">
      <c r="A1" s="100" t="s">
        <v>269</v>
      </c>
      <c r="B1" s="101"/>
      <c r="C1" s="101"/>
      <c r="D1" s="101"/>
      <c r="E1" s="101"/>
      <c r="F1" s="102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45" s="7" customFormat="1" ht="44.25" customHeight="1">
      <c r="A2" s="70" t="s">
        <v>0</v>
      </c>
      <c r="B2" s="70" t="s">
        <v>313</v>
      </c>
      <c r="C2" s="70" t="s">
        <v>2</v>
      </c>
      <c r="D2" s="70" t="s">
        <v>314</v>
      </c>
      <c r="E2" s="70" t="s">
        <v>315</v>
      </c>
      <c r="F2" s="70" t="s">
        <v>1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5" s="81" customFormat="1" ht="109.9" customHeight="1">
      <c r="A3" s="45"/>
      <c r="B3" s="60" t="s">
        <v>396</v>
      </c>
      <c r="C3" s="60" t="s">
        <v>397</v>
      </c>
      <c r="D3" s="23">
        <v>135</v>
      </c>
      <c r="E3" s="85"/>
      <c r="F3" s="86">
        <f>E3*D3</f>
        <v>0</v>
      </c>
      <c r="G3" s="80" t="s">
        <v>398</v>
      </c>
      <c r="H3" s="82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</row>
    <row r="4" spans="1:45" s="81" customFormat="1" ht="109.9" customHeight="1">
      <c r="A4" s="45"/>
      <c r="B4" s="60" t="s">
        <v>399</v>
      </c>
      <c r="C4" s="60" t="s">
        <v>400</v>
      </c>
      <c r="D4" s="23">
        <v>135</v>
      </c>
      <c r="E4" s="85"/>
      <c r="F4" s="86">
        <f t="shared" ref="F4:F50" si="0">E4*D4</f>
        <v>0</v>
      </c>
      <c r="G4" s="80" t="s">
        <v>398</v>
      </c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</row>
    <row r="5" spans="1:45" s="81" customFormat="1" ht="109.9" customHeight="1">
      <c r="A5" s="45"/>
      <c r="B5" s="60" t="s">
        <v>401</v>
      </c>
      <c r="C5" s="60" t="s">
        <v>402</v>
      </c>
      <c r="D5" s="23">
        <v>135</v>
      </c>
      <c r="E5" s="85"/>
      <c r="F5" s="86">
        <f t="shared" si="0"/>
        <v>0</v>
      </c>
      <c r="G5" s="80" t="s">
        <v>398</v>
      </c>
      <c r="H5" s="82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</row>
    <row r="6" spans="1:45" s="81" customFormat="1" ht="109.9" customHeight="1">
      <c r="A6" s="45"/>
      <c r="B6" s="60" t="s">
        <v>403</v>
      </c>
      <c r="C6" s="60" t="s">
        <v>404</v>
      </c>
      <c r="D6" s="23">
        <v>135</v>
      </c>
      <c r="E6" s="85"/>
      <c r="F6" s="86">
        <f t="shared" si="0"/>
        <v>0</v>
      </c>
      <c r="G6" s="80" t="s">
        <v>398</v>
      </c>
      <c r="H6" s="82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</row>
    <row r="7" spans="1:45" s="81" customFormat="1" ht="109.9" customHeight="1">
      <c r="A7" s="45"/>
      <c r="B7" s="60" t="s">
        <v>405</v>
      </c>
      <c r="C7" s="60" t="s">
        <v>404</v>
      </c>
      <c r="D7" s="23">
        <v>135</v>
      </c>
      <c r="E7" s="85"/>
      <c r="F7" s="86">
        <f t="shared" si="0"/>
        <v>0</v>
      </c>
      <c r="G7" s="80" t="s">
        <v>398</v>
      </c>
      <c r="H7" s="82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</row>
    <row r="8" spans="1:45" s="81" customFormat="1" ht="109.9" customHeight="1">
      <c r="A8" s="45"/>
      <c r="B8" s="60" t="s">
        <v>406</v>
      </c>
      <c r="C8" s="60" t="s">
        <v>407</v>
      </c>
      <c r="D8" s="23">
        <v>135</v>
      </c>
      <c r="E8" s="85"/>
      <c r="F8" s="86">
        <f t="shared" si="0"/>
        <v>0</v>
      </c>
      <c r="G8" s="80" t="s">
        <v>398</v>
      </c>
      <c r="H8" s="82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</row>
    <row r="9" spans="1:45" s="81" customFormat="1" ht="109.9" customHeight="1">
      <c r="A9" s="45"/>
      <c r="B9" s="60" t="s">
        <v>408</v>
      </c>
      <c r="C9" s="60" t="s">
        <v>409</v>
      </c>
      <c r="D9" s="23">
        <v>135</v>
      </c>
      <c r="E9" s="85" t="e">
        <f>D9*#REF!</f>
        <v>#REF!</v>
      </c>
      <c r="F9" s="86" t="e">
        <f t="shared" si="0"/>
        <v>#REF!</v>
      </c>
      <c r="G9" s="80" t="s">
        <v>398</v>
      </c>
      <c r="H9" s="82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</row>
    <row r="10" spans="1:45" s="81" customFormat="1" ht="109.9" customHeight="1">
      <c r="A10" s="45"/>
      <c r="B10" s="60" t="s">
        <v>410</v>
      </c>
      <c r="C10" s="60" t="s">
        <v>411</v>
      </c>
      <c r="D10" s="23">
        <v>135</v>
      </c>
      <c r="E10" s="85" t="e">
        <f>D10*#REF!</f>
        <v>#REF!</v>
      </c>
      <c r="F10" s="86" t="e">
        <f t="shared" si="0"/>
        <v>#REF!</v>
      </c>
      <c r="G10" s="80" t="s">
        <v>398</v>
      </c>
      <c r="H10" s="82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</row>
    <row r="11" spans="1:45" s="7" customFormat="1" ht="105.75" customHeight="1">
      <c r="A11" s="47"/>
      <c r="B11" s="60" t="s">
        <v>310</v>
      </c>
      <c r="C11" s="60" t="s">
        <v>311</v>
      </c>
      <c r="D11" s="61">
        <v>135</v>
      </c>
      <c r="E11" s="63">
        <v>0</v>
      </c>
      <c r="F11" s="86">
        <f t="shared" si="0"/>
        <v>0</v>
      </c>
      <c r="G11" s="103"/>
      <c r="H11" s="103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5" s="7" customFormat="1" ht="98.25" customHeight="1">
      <c r="A12" s="14"/>
      <c r="B12" s="60" t="s">
        <v>99</v>
      </c>
      <c r="C12" s="60" t="s">
        <v>100</v>
      </c>
      <c r="D12" s="23">
        <v>108</v>
      </c>
      <c r="E12" s="44">
        <v>0</v>
      </c>
      <c r="F12" s="86">
        <f t="shared" si="0"/>
        <v>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5" s="7" customFormat="1" ht="98.25" customHeight="1">
      <c r="A13" s="14"/>
      <c r="B13" s="84" t="s">
        <v>101</v>
      </c>
      <c r="C13" s="84" t="s">
        <v>102</v>
      </c>
      <c r="D13" s="23">
        <v>108</v>
      </c>
      <c r="E13" s="44">
        <v>0</v>
      </c>
      <c r="F13" s="86">
        <f t="shared" si="0"/>
        <v>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5" s="7" customFormat="1" ht="98.25" customHeight="1">
      <c r="A14" s="14"/>
      <c r="B14" s="84" t="s">
        <v>103</v>
      </c>
      <c r="C14" s="84" t="s">
        <v>104</v>
      </c>
      <c r="D14" s="23">
        <v>108</v>
      </c>
      <c r="E14" s="44">
        <v>0</v>
      </c>
      <c r="F14" s="86">
        <f t="shared" si="0"/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5" s="7" customFormat="1" ht="98.25" customHeight="1">
      <c r="A15" s="14"/>
      <c r="B15" s="60" t="s">
        <v>105</v>
      </c>
      <c r="C15" s="60" t="s">
        <v>106</v>
      </c>
      <c r="D15" s="23">
        <v>135</v>
      </c>
      <c r="E15" s="44">
        <v>0</v>
      </c>
      <c r="F15" s="86">
        <f t="shared" si="0"/>
        <v>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5" s="7" customFormat="1" ht="98.25" customHeight="1">
      <c r="A16" s="14"/>
      <c r="B16" s="5" t="s">
        <v>107</v>
      </c>
      <c r="C16" s="5" t="s">
        <v>108</v>
      </c>
      <c r="D16" s="23">
        <v>135</v>
      </c>
      <c r="E16" s="44">
        <v>0</v>
      </c>
      <c r="F16" s="86">
        <f t="shared" si="0"/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s="7" customFormat="1" ht="98.25" customHeight="1">
      <c r="A17" s="14"/>
      <c r="B17" s="5" t="s">
        <v>109</v>
      </c>
      <c r="C17" s="5" t="s">
        <v>110</v>
      </c>
      <c r="D17" s="23">
        <v>135</v>
      </c>
      <c r="E17" s="44">
        <v>0</v>
      </c>
      <c r="F17" s="86">
        <f t="shared" si="0"/>
        <v>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s="7" customFormat="1" ht="98.25" customHeight="1">
      <c r="A18" s="14"/>
      <c r="B18" s="5" t="s">
        <v>111</v>
      </c>
      <c r="C18" s="5" t="s">
        <v>112</v>
      </c>
      <c r="D18" s="23">
        <v>135</v>
      </c>
      <c r="E18" s="44">
        <v>0</v>
      </c>
      <c r="F18" s="86">
        <f t="shared" si="0"/>
        <v>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s="7" customFormat="1" ht="98.25" customHeight="1">
      <c r="A19" s="14"/>
      <c r="B19" s="5" t="s">
        <v>113</v>
      </c>
      <c r="C19" s="5" t="s">
        <v>114</v>
      </c>
      <c r="D19" s="23">
        <v>135</v>
      </c>
      <c r="E19" s="44">
        <v>0</v>
      </c>
      <c r="F19" s="86">
        <f t="shared" si="0"/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s="7" customFormat="1" ht="98.25" customHeight="1">
      <c r="A20" s="14"/>
      <c r="B20" s="5" t="s">
        <v>115</v>
      </c>
      <c r="C20" s="5" t="s">
        <v>116</v>
      </c>
      <c r="D20" s="23">
        <v>135</v>
      </c>
      <c r="E20" s="44">
        <v>0</v>
      </c>
      <c r="F20" s="86">
        <f t="shared" si="0"/>
        <v>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s="7" customFormat="1" ht="98.25" customHeight="1">
      <c r="A21" s="4"/>
      <c r="B21" s="5" t="s">
        <v>117</v>
      </c>
      <c r="C21" s="5" t="s">
        <v>118</v>
      </c>
      <c r="D21" s="23">
        <v>135</v>
      </c>
      <c r="E21" s="44">
        <v>0</v>
      </c>
      <c r="F21" s="86">
        <f t="shared" si="0"/>
        <v>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s="7" customFormat="1" ht="98.25" customHeight="1">
      <c r="A22" s="14"/>
      <c r="B22" s="5" t="s">
        <v>119</v>
      </c>
      <c r="C22" s="5" t="s">
        <v>120</v>
      </c>
      <c r="D22" s="23">
        <v>108</v>
      </c>
      <c r="E22" s="44">
        <v>0</v>
      </c>
      <c r="F22" s="86">
        <f t="shared" si="0"/>
        <v>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s="7" customFormat="1" ht="98.25" customHeight="1">
      <c r="A23" s="14"/>
      <c r="B23" s="13" t="s">
        <v>121</v>
      </c>
      <c r="C23" s="13" t="s">
        <v>122</v>
      </c>
      <c r="D23" s="23">
        <v>108</v>
      </c>
      <c r="E23" s="44">
        <v>0</v>
      </c>
      <c r="F23" s="86">
        <f t="shared" si="0"/>
        <v>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s="7" customFormat="1" ht="98.25" customHeight="1">
      <c r="A24" s="14"/>
      <c r="B24" s="13" t="s">
        <v>123</v>
      </c>
      <c r="C24" s="13" t="s">
        <v>124</v>
      </c>
      <c r="D24" s="23">
        <v>108</v>
      </c>
      <c r="E24" s="44">
        <v>0</v>
      </c>
      <c r="F24" s="86">
        <f t="shared" si="0"/>
        <v>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s="7" customFormat="1" ht="98.25" customHeight="1">
      <c r="A25" s="14"/>
      <c r="B25" s="13" t="s">
        <v>125</v>
      </c>
      <c r="C25" s="13" t="s">
        <v>126</v>
      </c>
      <c r="D25" s="23">
        <v>135</v>
      </c>
      <c r="E25" s="44">
        <v>0</v>
      </c>
      <c r="F25" s="86">
        <f t="shared" si="0"/>
        <v>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s="7" customFormat="1" ht="98.25" customHeight="1">
      <c r="A26" s="14"/>
      <c r="B26" s="13" t="s">
        <v>127</v>
      </c>
      <c r="C26" s="13" t="s">
        <v>128</v>
      </c>
      <c r="D26" s="23">
        <v>135</v>
      </c>
      <c r="E26" s="44">
        <v>0</v>
      </c>
      <c r="F26" s="86">
        <f t="shared" si="0"/>
        <v>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s="7" customFormat="1" ht="98.25" customHeight="1">
      <c r="A27" s="4"/>
      <c r="B27" s="5" t="s">
        <v>129</v>
      </c>
      <c r="C27" s="5" t="s">
        <v>130</v>
      </c>
      <c r="D27" s="23">
        <v>135</v>
      </c>
      <c r="E27" s="44">
        <v>0</v>
      </c>
      <c r="F27" s="86">
        <f t="shared" si="0"/>
        <v>0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s="7" customFormat="1" ht="98.25" customHeight="1">
      <c r="A28" s="4"/>
      <c r="B28" s="5" t="s">
        <v>131</v>
      </c>
      <c r="C28" s="5" t="s">
        <v>132</v>
      </c>
      <c r="D28" s="23">
        <v>135</v>
      </c>
      <c r="E28" s="44">
        <v>0</v>
      </c>
      <c r="F28" s="86">
        <f t="shared" si="0"/>
        <v>0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s="7" customFormat="1" ht="98.25" customHeight="1">
      <c r="A29" s="4"/>
      <c r="B29" s="5" t="s">
        <v>133</v>
      </c>
      <c r="C29" s="5" t="s">
        <v>134</v>
      </c>
      <c r="D29" s="23">
        <v>135</v>
      </c>
      <c r="E29" s="44">
        <v>0</v>
      </c>
      <c r="F29" s="86">
        <f t="shared" si="0"/>
        <v>0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s="7" customFormat="1" ht="98.25" customHeight="1">
      <c r="A30" s="4"/>
      <c r="B30" s="5" t="s">
        <v>135</v>
      </c>
      <c r="C30" s="5" t="s">
        <v>136</v>
      </c>
      <c r="D30" s="23">
        <v>108</v>
      </c>
      <c r="E30" s="44">
        <v>0</v>
      </c>
      <c r="F30" s="86">
        <f t="shared" si="0"/>
        <v>0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s="7" customFormat="1" ht="98.25" customHeight="1">
      <c r="A31" s="4"/>
      <c r="B31" s="5" t="s">
        <v>137</v>
      </c>
      <c r="C31" s="5" t="s">
        <v>138</v>
      </c>
      <c r="D31" s="23">
        <v>135</v>
      </c>
      <c r="E31" s="44">
        <v>0</v>
      </c>
      <c r="F31" s="86">
        <f t="shared" si="0"/>
        <v>0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s="7" customFormat="1" ht="98.25" customHeight="1">
      <c r="A32" s="4"/>
      <c r="B32" s="5" t="s">
        <v>139</v>
      </c>
      <c r="C32" s="5" t="s">
        <v>140</v>
      </c>
      <c r="D32" s="23">
        <v>135</v>
      </c>
      <c r="E32" s="44">
        <v>0</v>
      </c>
      <c r="F32" s="86">
        <f t="shared" si="0"/>
        <v>0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s="7" customFormat="1" ht="98.25" customHeight="1">
      <c r="A33" s="4"/>
      <c r="B33" s="5" t="s">
        <v>141</v>
      </c>
      <c r="C33" s="5" t="s">
        <v>142</v>
      </c>
      <c r="D33" s="23">
        <v>108</v>
      </c>
      <c r="E33" s="44">
        <v>0</v>
      </c>
      <c r="F33" s="86">
        <f t="shared" si="0"/>
        <v>0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1:42" s="7" customFormat="1" ht="98.25" customHeight="1">
      <c r="A34" s="4"/>
      <c r="B34" s="5" t="s">
        <v>143</v>
      </c>
      <c r="C34" s="5" t="s">
        <v>144</v>
      </c>
      <c r="D34" s="23">
        <v>135</v>
      </c>
      <c r="E34" s="44">
        <v>0</v>
      </c>
      <c r="F34" s="86">
        <f t="shared" si="0"/>
        <v>0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s="7" customFormat="1" ht="98.25" customHeight="1">
      <c r="A35" s="4"/>
      <c r="B35" s="5" t="s">
        <v>145</v>
      </c>
      <c r="C35" s="5" t="s">
        <v>146</v>
      </c>
      <c r="D35" s="23">
        <v>135</v>
      </c>
      <c r="E35" s="44">
        <v>0</v>
      </c>
      <c r="F35" s="86">
        <f t="shared" si="0"/>
        <v>0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s="7" customFormat="1" ht="98.25" customHeight="1">
      <c r="A36" s="4"/>
      <c r="B36" s="5" t="s">
        <v>147</v>
      </c>
      <c r="C36" s="5" t="s">
        <v>148</v>
      </c>
      <c r="D36" s="23">
        <v>108</v>
      </c>
      <c r="E36" s="44">
        <v>0</v>
      </c>
      <c r="F36" s="86">
        <f t="shared" si="0"/>
        <v>0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s="7" customFormat="1" ht="98.25" customHeight="1">
      <c r="A37" s="4"/>
      <c r="B37" s="5" t="s">
        <v>149</v>
      </c>
      <c r="C37" s="5" t="s">
        <v>150</v>
      </c>
      <c r="D37" s="23">
        <v>135</v>
      </c>
      <c r="E37" s="44">
        <v>0</v>
      </c>
      <c r="F37" s="86">
        <f t="shared" si="0"/>
        <v>0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s="7" customFormat="1" ht="98.25" customHeight="1">
      <c r="A38" s="4"/>
      <c r="B38" s="5" t="s">
        <v>151</v>
      </c>
      <c r="C38" s="5" t="s">
        <v>152</v>
      </c>
      <c r="D38" s="23">
        <v>108</v>
      </c>
      <c r="E38" s="44">
        <v>0</v>
      </c>
      <c r="F38" s="86">
        <f t="shared" si="0"/>
        <v>0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s="7" customFormat="1" ht="98.25" customHeight="1">
      <c r="A39" s="4"/>
      <c r="B39" s="5" t="s">
        <v>153</v>
      </c>
      <c r="C39" s="5" t="s">
        <v>154</v>
      </c>
      <c r="D39" s="23">
        <v>108</v>
      </c>
      <c r="E39" s="44">
        <v>0</v>
      </c>
      <c r="F39" s="86">
        <f t="shared" si="0"/>
        <v>0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s="7" customFormat="1" ht="98.25" customHeight="1">
      <c r="A40" s="4"/>
      <c r="B40" s="5" t="s">
        <v>155</v>
      </c>
      <c r="C40" s="5" t="s">
        <v>156</v>
      </c>
      <c r="D40" s="23">
        <v>135</v>
      </c>
      <c r="E40" s="44">
        <v>0</v>
      </c>
      <c r="F40" s="86">
        <f t="shared" si="0"/>
        <v>0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s="7" customFormat="1" ht="98.25" customHeight="1">
      <c r="A41" s="10"/>
      <c r="B41" s="5" t="s">
        <v>157</v>
      </c>
      <c r="C41" s="5" t="s">
        <v>158</v>
      </c>
      <c r="D41" s="22">
        <v>240</v>
      </c>
      <c r="E41" s="44">
        <v>0</v>
      </c>
      <c r="F41" s="86">
        <f t="shared" si="0"/>
        <v>0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s="7" customFormat="1" ht="98.25" customHeight="1">
      <c r="A42" s="10"/>
      <c r="B42" s="5" t="s">
        <v>159</v>
      </c>
      <c r="C42" s="5" t="s">
        <v>160</v>
      </c>
      <c r="D42" s="22">
        <v>240</v>
      </c>
      <c r="E42" s="44">
        <v>0</v>
      </c>
      <c r="F42" s="86">
        <f t="shared" si="0"/>
        <v>0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s="7" customFormat="1" ht="98.25" customHeight="1">
      <c r="A43" s="10"/>
      <c r="B43" s="5" t="s">
        <v>161</v>
      </c>
      <c r="C43" s="5" t="s">
        <v>162</v>
      </c>
      <c r="D43" s="22">
        <v>240</v>
      </c>
      <c r="E43" s="44">
        <v>0</v>
      </c>
      <c r="F43" s="86">
        <f t="shared" si="0"/>
        <v>0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s="7" customFormat="1" ht="98.25" customHeight="1">
      <c r="A44" s="10"/>
      <c r="B44" s="5" t="s">
        <v>163</v>
      </c>
      <c r="C44" s="5" t="s">
        <v>164</v>
      </c>
      <c r="D44" s="22">
        <v>240</v>
      </c>
      <c r="E44" s="44">
        <v>0</v>
      </c>
      <c r="F44" s="86">
        <f t="shared" si="0"/>
        <v>0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s="7" customFormat="1" ht="98.25" customHeight="1">
      <c r="A45" s="10"/>
      <c r="B45" s="5" t="s">
        <v>165</v>
      </c>
      <c r="C45" s="5" t="s">
        <v>166</v>
      </c>
      <c r="D45" s="22">
        <v>240</v>
      </c>
      <c r="E45" s="44">
        <v>0</v>
      </c>
      <c r="F45" s="86">
        <f t="shared" si="0"/>
        <v>0</v>
      </c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s="7" customFormat="1" ht="98.25" customHeight="1">
      <c r="A46" s="10"/>
      <c r="B46" s="5" t="s">
        <v>167</v>
      </c>
      <c r="C46" s="5" t="s">
        <v>168</v>
      </c>
      <c r="D46" s="22">
        <v>240</v>
      </c>
      <c r="E46" s="44">
        <v>0</v>
      </c>
      <c r="F46" s="86">
        <f t="shared" si="0"/>
        <v>0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 s="7" customFormat="1" ht="98.25" customHeight="1">
      <c r="A47" s="10"/>
      <c r="B47" s="5" t="s">
        <v>169</v>
      </c>
      <c r="C47" s="5" t="s">
        <v>170</v>
      </c>
      <c r="D47" s="22">
        <v>425</v>
      </c>
      <c r="E47" s="44">
        <v>0</v>
      </c>
      <c r="F47" s="86">
        <f t="shared" si="0"/>
        <v>0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2" s="7" customFormat="1" ht="98.25" customHeight="1">
      <c r="A48" s="10"/>
      <c r="B48" s="5" t="s">
        <v>171</v>
      </c>
      <c r="C48" s="5" t="s">
        <v>172</v>
      </c>
      <c r="D48" s="22">
        <v>425</v>
      </c>
      <c r="E48" s="44">
        <v>0</v>
      </c>
      <c r="F48" s="86">
        <f t="shared" si="0"/>
        <v>0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42" s="7" customFormat="1" ht="98.25" customHeight="1">
      <c r="A49" s="10"/>
      <c r="B49" s="5" t="s">
        <v>173</v>
      </c>
      <c r="C49" s="5" t="s">
        <v>172</v>
      </c>
      <c r="D49" s="22">
        <v>425</v>
      </c>
      <c r="E49" s="44">
        <v>0</v>
      </c>
      <c r="F49" s="86">
        <f t="shared" si="0"/>
        <v>0</v>
      </c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spans="1:42" s="7" customFormat="1" ht="98.25" customHeight="1">
      <c r="A50" s="10"/>
      <c r="B50" s="5" t="s">
        <v>174</v>
      </c>
      <c r="C50" s="5" t="s">
        <v>175</v>
      </c>
      <c r="D50" s="22">
        <v>425</v>
      </c>
      <c r="E50" s="44">
        <v>0</v>
      </c>
      <c r="F50" s="86">
        <f t="shared" si="0"/>
        <v>0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spans="1:42" s="3" customFormat="1" ht="57.75" customHeight="1">
      <c r="A51" s="64"/>
      <c r="B51" s="65"/>
      <c r="C51" s="65"/>
      <c r="D51" s="66"/>
      <c r="E51" s="74" t="s">
        <v>316</v>
      </c>
      <c r="F51" s="44">
        <f>SUM(F11:F50)</f>
        <v>0</v>
      </c>
    </row>
    <row r="52" spans="1:42" s="3" customFormat="1" ht="89.25" customHeight="1">
      <c r="A52" s="64"/>
      <c r="B52" s="65"/>
      <c r="C52" s="65"/>
      <c r="D52" s="66"/>
      <c r="E52" s="74" t="s">
        <v>326</v>
      </c>
      <c r="F52" s="75">
        <f>SUM(F51+'ДЕТСКИЕ ИГРЫ'!F49+'ПОДАРОЧНЫЙ КОФЕ'!F25+'ОТКРЫТКИ С ШОКОЛАДОМ'!F19+'ОТКРЫТКИ С ПРЯНИКАМИ'!F11+'ОТКРЫТКИ С ЛЕДЕНЦАМИ'!F17+'НАБОРЫ С ШОКОЛАДОМ'!F7+'КРЕМ-МЕД'!F13+'НОСКИ В БАНКЕ'!F9+'АРАХИСОВАЯ ПАСТА'!F11+'ШОКОЛАДНОЕ ДРАЖЕ'!F10+ЭКОБАНТОНЧИКИ!F9+'НОВОГОДНЯЯ КОЛЛЕКЦИЯ'!F49)</f>
        <v>0</v>
      </c>
    </row>
  </sheetData>
  <dataConsolidate link="1">
    <dataRefs count="12">
      <dataRef ref="G11" sheet="АРАХИСОВАЯ ПАСТА"/>
      <dataRef ref="G49" sheet="ДЕТСКИЕ ИГРЫ"/>
      <dataRef ref="G13" sheet="КРЕМ-МЕД"/>
      <dataRef ref="G25" sheet="НАБОРЫ С ШОКОЛАДОМ"/>
      <dataRef ref="G9" sheet="НОСКИ В БАНКЕ"/>
      <dataRef ref="G17" sheet="ОТКРЫТКИ С ЛЕДЕНЦАМИ"/>
      <dataRef ref="G11" sheet="ОТКРЫТКИ С ПРЯНИКАМИ"/>
      <dataRef ref="G33" sheet="ОТКРЫТКИ С ШОКОЛАДОМ"/>
      <dataRef ref="G19" sheet="ПОДАРОЧНЫЙ КОФЕ"/>
      <dataRef ref="G43" sheet="ПОДАРОЧНЫЙ ЧАЙ"/>
      <dataRef ref="G10" sheet="ШОКОЛАДНОЕ ДРАЖЕ"/>
      <dataRef ref="G9" sheet="ЭКОБАНТОНЧИКИ"/>
    </dataRefs>
  </dataConsolidate>
  <mergeCells count="2">
    <mergeCell ref="A1:F1"/>
    <mergeCell ref="G11:H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AQ26"/>
  <sheetViews>
    <sheetView workbookViewId="0">
      <selection activeCell="D5" sqref="D5"/>
    </sheetView>
  </sheetViews>
  <sheetFormatPr defaultRowHeight="15"/>
  <cols>
    <col min="1" max="1" width="28.5703125" customWidth="1"/>
    <col min="2" max="2" width="33" customWidth="1"/>
    <col min="3" max="3" width="46.42578125" customWidth="1"/>
    <col min="4" max="4" width="29.5703125" customWidth="1"/>
    <col min="5" max="5" width="25.85546875" customWidth="1"/>
    <col min="6" max="6" width="23.42578125" customWidth="1"/>
    <col min="7" max="7" width="30.5703125" customWidth="1"/>
    <col min="8" max="8" width="24" customWidth="1"/>
  </cols>
  <sheetData>
    <row r="1" spans="1:42" s="7" customFormat="1" ht="53.25" customHeight="1">
      <c r="A1" s="100" t="s">
        <v>268</v>
      </c>
      <c r="B1" s="101"/>
      <c r="C1" s="101"/>
      <c r="D1" s="101"/>
      <c r="E1" s="101"/>
      <c r="F1" s="102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42" s="7" customFormat="1" ht="45.75" customHeight="1">
      <c r="A2" s="70" t="s">
        <v>0</v>
      </c>
      <c r="B2" s="70" t="s">
        <v>313</v>
      </c>
      <c r="C2" s="70" t="s">
        <v>2</v>
      </c>
      <c r="D2" s="70" t="s">
        <v>314</v>
      </c>
      <c r="E2" s="70" t="s">
        <v>315</v>
      </c>
      <c r="F2" s="70" t="s">
        <v>1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s="58" customFormat="1" ht="117" customHeight="1">
      <c r="A3" s="79"/>
      <c r="B3" s="90" t="s">
        <v>427</v>
      </c>
      <c r="C3" s="90" t="s">
        <v>428</v>
      </c>
      <c r="D3" s="22">
        <v>190</v>
      </c>
      <c r="E3" s="44">
        <v>0</v>
      </c>
      <c r="F3" s="62">
        <f t="shared" ref="F3:F8" si="0">E3*D3</f>
        <v>0</v>
      </c>
      <c r="G3" s="80" t="s">
        <v>398</v>
      </c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</row>
    <row r="4" spans="1:42" s="58" customFormat="1" ht="117" customHeight="1">
      <c r="A4" s="79"/>
      <c r="B4" s="90" t="s">
        <v>429</v>
      </c>
      <c r="C4" s="90" t="s">
        <v>430</v>
      </c>
      <c r="D4" s="22">
        <v>190</v>
      </c>
      <c r="E4" s="44">
        <v>0</v>
      </c>
      <c r="F4" s="62">
        <f t="shared" si="0"/>
        <v>0</v>
      </c>
      <c r="G4" s="80" t="s">
        <v>398</v>
      </c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</row>
    <row r="5" spans="1:42" s="58" customFormat="1" ht="117" customHeight="1">
      <c r="A5" s="79"/>
      <c r="B5" s="90" t="s">
        <v>431</v>
      </c>
      <c r="C5" s="90" t="s">
        <v>432</v>
      </c>
      <c r="D5" s="22">
        <v>190</v>
      </c>
      <c r="E5" s="44">
        <v>0</v>
      </c>
      <c r="F5" s="62">
        <f t="shared" si="0"/>
        <v>0</v>
      </c>
      <c r="G5" s="80" t="s">
        <v>398</v>
      </c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</row>
    <row r="6" spans="1:42" s="58" customFormat="1" ht="117" customHeight="1">
      <c r="A6" s="79"/>
      <c r="B6" s="90" t="s">
        <v>433</v>
      </c>
      <c r="C6" s="90" t="s">
        <v>434</v>
      </c>
      <c r="D6" s="22">
        <v>190</v>
      </c>
      <c r="E6" s="44">
        <v>0</v>
      </c>
      <c r="F6" s="62">
        <f t="shared" si="0"/>
        <v>0</v>
      </c>
      <c r="G6" s="80" t="s">
        <v>398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</row>
    <row r="7" spans="1:42" s="58" customFormat="1" ht="117" customHeight="1">
      <c r="A7" s="79"/>
      <c r="B7" s="90" t="s">
        <v>435</v>
      </c>
      <c r="C7" s="90" t="s">
        <v>436</v>
      </c>
      <c r="D7" s="22">
        <v>190</v>
      </c>
      <c r="E7" s="44">
        <v>0</v>
      </c>
      <c r="F7" s="62">
        <f t="shared" si="0"/>
        <v>0</v>
      </c>
      <c r="G7" s="80" t="s">
        <v>398</v>
      </c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</row>
    <row r="8" spans="1:42" s="58" customFormat="1" ht="117" customHeight="1">
      <c r="A8" s="91"/>
      <c r="B8" s="90" t="s">
        <v>437</v>
      </c>
      <c r="C8" s="90" t="s">
        <v>438</v>
      </c>
      <c r="D8" s="22">
        <v>190</v>
      </c>
      <c r="E8" s="44">
        <v>0</v>
      </c>
      <c r="F8" s="62">
        <f t="shared" si="0"/>
        <v>0</v>
      </c>
      <c r="G8" s="80" t="s">
        <v>398</v>
      </c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</row>
    <row r="9" spans="1:42" s="58" customFormat="1" ht="99.75" customHeight="1">
      <c r="A9" s="47"/>
      <c r="B9" s="60" t="s">
        <v>308</v>
      </c>
      <c r="C9" s="60" t="s">
        <v>309</v>
      </c>
      <c r="D9" s="61">
        <v>190</v>
      </c>
      <c r="E9" s="63">
        <v>0</v>
      </c>
      <c r="F9" s="62">
        <f>E9*D9</f>
        <v>0</v>
      </c>
      <c r="G9" s="103"/>
      <c r="H9" s="103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</row>
    <row r="10" spans="1:42" s="7" customFormat="1" ht="98.25" customHeight="1">
      <c r="A10" s="4"/>
      <c r="B10" s="5" t="s">
        <v>79</v>
      </c>
      <c r="C10" s="5" t="s">
        <v>80</v>
      </c>
      <c r="D10" s="22">
        <v>190</v>
      </c>
      <c r="E10" s="44">
        <v>0</v>
      </c>
      <c r="F10" s="62">
        <f t="shared" ref="F10:F24" si="1">E10*D10</f>
        <v>0</v>
      </c>
      <c r="G10" s="68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2" s="7" customFormat="1" ht="98.25" customHeight="1">
      <c r="A11" s="4"/>
      <c r="B11" s="5" t="s">
        <v>81</v>
      </c>
      <c r="C11" s="5" t="s">
        <v>82</v>
      </c>
      <c r="D11" s="22">
        <v>190</v>
      </c>
      <c r="E11" s="44">
        <v>0</v>
      </c>
      <c r="F11" s="62">
        <f t="shared" si="1"/>
        <v>0</v>
      </c>
      <c r="G11" s="12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s="7" customFormat="1" ht="98.25" customHeight="1">
      <c r="A12" s="4"/>
      <c r="B12" s="5" t="s">
        <v>83</v>
      </c>
      <c r="C12" s="5" t="s">
        <v>84</v>
      </c>
      <c r="D12" s="22">
        <v>190</v>
      </c>
      <c r="E12" s="44">
        <v>0</v>
      </c>
      <c r="F12" s="62">
        <f t="shared" si="1"/>
        <v>0</v>
      </c>
      <c r="G12" s="12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2" s="7" customFormat="1" ht="98.25" customHeight="1">
      <c r="A13" s="4"/>
      <c r="B13" s="13" t="s">
        <v>85</v>
      </c>
      <c r="C13" s="13" t="s">
        <v>86</v>
      </c>
      <c r="D13" s="22">
        <v>190</v>
      </c>
      <c r="E13" s="44">
        <v>0</v>
      </c>
      <c r="F13" s="62">
        <f t="shared" si="1"/>
        <v>0</v>
      </c>
      <c r="G13" s="12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s="7" customFormat="1" ht="98.25" customHeight="1">
      <c r="A14" s="4"/>
      <c r="B14" s="5" t="s">
        <v>87</v>
      </c>
      <c r="C14" s="5" t="s">
        <v>88</v>
      </c>
      <c r="D14" s="22">
        <v>190</v>
      </c>
      <c r="E14" s="44">
        <v>0</v>
      </c>
      <c r="F14" s="62">
        <f t="shared" si="1"/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2" s="7" customFormat="1" ht="98.25" customHeight="1">
      <c r="A15" s="4"/>
      <c r="B15" s="5" t="s">
        <v>89</v>
      </c>
      <c r="C15" s="5" t="s">
        <v>90</v>
      </c>
      <c r="D15" s="22">
        <v>190</v>
      </c>
      <c r="E15" s="44">
        <v>0</v>
      </c>
      <c r="F15" s="62">
        <f t="shared" si="1"/>
        <v>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2" s="7" customFormat="1" ht="98.25" customHeight="1">
      <c r="A16" s="4"/>
      <c r="B16" s="5" t="s">
        <v>91</v>
      </c>
      <c r="C16" s="5" t="s">
        <v>92</v>
      </c>
      <c r="D16" s="22">
        <v>190</v>
      </c>
      <c r="E16" s="44">
        <v>0</v>
      </c>
      <c r="F16" s="62">
        <f t="shared" si="1"/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3" s="7" customFormat="1" ht="98.25" customHeight="1">
      <c r="A17" s="4"/>
      <c r="B17" s="5" t="s">
        <v>93</v>
      </c>
      <c r="C17" s="5" t="s">
        <v>94</v>
      </c>
      <c r="D17" s="22">
        <v>190</v>
      </c>
      <c r="E17" s="44">
        <v>0</v>
      </c>
      <c r="F17" s="62">
        <f t="shared" si="1"/>
        <v>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3" s="7" customFormat="1" ht="98.25" customHeight="1">
      <c r="A18" s="4"/>
      <c r="B18" s="5" t="s">
        <v>95</v>
      </c>
      <c r="C18" s="5" t="s">
        <v>96</v>
      </c>
      <c r="D18" s="22">
        <v>190</v>
      </c>
      <c r="E18" s="44">
        <v>0</v>
      </c>
      <c r="F18" s="62">
        <f t="shared" si="1"/>
        <v>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3" s="7" customFormat="1" ht="98.25" customHeight="1">
      <c r="A19" s="14"/>
      <c r="B19" s="13" t="s">
        <v>97</v>
      </c>
      <c r="C19" s="13" t="s">
        <v>98</v>
      </c>
      <c r="D19" s="22">
        <v>190</v>
      </c>
      <c r="E19" s="44">
        <v>0</v>
      </c>
      <c r="F19" s="62">
        <f t="shared" si="1"/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3" s="7" customFormat="1" ht="98.25" customHeight="1">
      <c r="A20" s="10"/>
      <c r="B20" s="5" t="s">
        <v>29</v>
      </c>
      <c r="C20" s="5" t="s">
        <v>30</v>
      </c>
      <c r="D20" s="22">
        <v>750</v>
      </c>
      <c r="E20" s="44">
        <v>0</v>
      </c>
      <c r="F20" s="62">
        <f t="shared" si="1"/>
        <v>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3" s="7" customFormat="1" ht="98.25" customHeight="1">
      <c r="A21" s="10"/>
      <c r="B21" s="5" t="s">
        <v>31</v>
      </c>
      <c r="C21" s="5" t="s">
        <v>32</v>
      </c>
      <c r="D21" s="22">
        <v>750</v>
      </c>
      <c r="E21" s="44">
        <v>0</v>
      </c>
      <c r="F21" s="62">
        <f t="shared" si="1"/>
        <v>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1:43" s="7" customFormat="1" ht="98.25" customHeight="1">
      <c r="A22" s="10"/>
      <c r="B22" s="5" t="s">
        <v>33</v>
      </c>
      <c r="C22" s="5" t="s">
        <v>34</v>
      </c>
      <c r="D22" s="22">
        <v>750</v>
      </c>
      <c r="E22" s="44">
        <v>0</v>
      </c>
      <c r="F22" s="62">
        <f t="shared" si="1"/>
        <v>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3" s="7" customFormat="1" ht="98.25" customHeight="1">
      <c r="A23" s="10"/>
      <c r="B23" s="5" t="s">
        <v>35</v>
      </c>
      <c r="C23" s="5" t="s">
        <v>36</v>
      </c>
      <c r="D23" s="22">
        <v>750</v>
      </c>
      <c r="E23" s="44">
        <v>0</v>
      </c>
      <c r="F23" s="62">
        <f t="shared" si="1"/>
        <v>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1:43" s="7" customFormat="1" ht="98.25" customHeight="1">
      <c r="A24" s="10"/>
      <c r="B24" s="5" t="s">
        <v>37</v>
      </c>
      <c r="C24" s="5" t="s">
        <v>38</v>
      </c>
      <c r="D24" s="22">
        <v>750</v>
      </c>
      <c r="E24" s="44">
        <v>0</v>
      </c>
      <c r="F24" s="62">
        <f t="shared" si="1"/>
        <v>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1:43" s="3" customFormat="1" ht="57.75" customHeight="1">
      <c r="A25" s="64"/>
      <c r="B25" s="65"/>
      <c r="C25" s="65"/>
      <c r="D25" s="66"/>
      <c r="E25" s="74" t="s">
        <v>316</v>
      </c>
      <c r="F25" s="44">
        <f>SUM(F3:F24)</f>
        <v>0</v>
      </c>
    </row>
    <row r="26" spans="1:43" s="3" customFormat="1" ht="89.25" customHeight="1">
      <c r="A26" s="64"/>
      <c r="B26" s="65"/>
      <c r="C26" s="65"/>
      <c r="D26" s="66"/>
      <c r="E26" s="74" t="s">
        <v>326</v>
      </c>
      <c r="F26" s="75">
        <f>SUM(F25+'ДЕТСКИЕ ИГРЫ'!F49+'ПОДАРОЧНЫЙ ЧАЙ'!F51+'ОТКРЫТКИ С ШОКОЛАДОМ'!F19+'ОТКРЫТКИ С ПРЯНИКАМИ'!F11+'ОТКРЫТКИ С ЛЕДЕНЦАМИ'!F17+'НАБОРЫ С ШОКОЛАДОМ'!F7+'КРЕМ-МЕД'!F13+'НОСКИ В БАНКЕ'!F9+'АРАХИСОВАЯ ПАСТА'!F11+'ШОКОЛАДНОЕ ДРАЖЕ'!F10+ЭКОБАНТОНЧИКИ!F9+'НОВОГОДНЯЯ КОЛЛЕКЦИЯ'!F49)</f>
        <v>0</v>
      </c>
    </row>
  </sheetData>
  <mergeCells count="2">
    <mergeCell ref="A1:F1"/>
    <mergeCell ref="G9:H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H20"/>
  <sheetViews>
    <sheetView workbookViewId="0">
      <selection activeCell="C5" sqref="C5"/>
    </sheetView>
  </sheetViews>
  <sheetFormatPr defaultRowHeight="15"/>
  <cols>
    <col min="1" max="2" width="32" customWidth="1"/>
    <col min="3" max="3" width="39" customWidth="1"/>
    <col min="4" max="4" width="24.7109375" customWidth="1"/>
    <col min="5" max="5" width="24" customWidth="1"/>
    <col min="6" max="6" width="24.5703125" customWidth="1"/>
    <col min="7" max="7" width="51.140625" customWidth="1"/>
    <col min="8" max="8" width="8" customWidth="1"/>
  </cols>
  <sheetData>
    <row r="1" spans="1:8" s="24" customFormat="1" ht="68.25" customHeight="1">
      <c r="A1" s="100" t="s">
        <v>275</v>
      </c>
      <c r="B1" s="101"/>
      <c r="C1" s="101"/>
      <c r="D1" s="101"/>
      <c r="E1" s="101"/>
      <c r="F1" s="102"/>
    </row>
    <row r="2" spans="1:8" s="24" customFormat="1" ht="36.75" customHeight="1">
      <c r="A2" s="70" t="s">
        <v>0</v>
      </c>
      <c r="B2" s="70" t="s">
        <v>313</v>
      </c>
      <c r="C2" s="70" t="s">
        <v>2</v>
      </c>
      <c r="D2" s="70" t="s">
        <v>314</v>
      </c>
      <c r="E2" s="70" t="s">
        <v>315</v>
      </c>
      <c r="F2" s="70" t="s">
        <v>1</v>
      </c>
    </row>
    <row r="3" spans="1:8" s="24" customFormat="1" ht="126.75" customHeight="1">
      <c r="A3" s="79"/>
      <c r="B3" s="2" t="s">
        <v>425</v>
      </c>
      <c r="C3" s="2" t="s">
        <v>176</v>
      </c>
      <c r="D3" s="88">
        <v>60</v>
      </c>
      <c r="E3" s="89"/>
      <c r="F3" s="88">
        <f>E3*D3</f>
        <v>0</v>
      </c>
    </row>
    <row r="4" spans="1:8" s="24" customFormat="1" ht="126.75" customHeight="1">
      <c r="A4" s="79"/>
      <c r="B4" s="2" t="s">
        <v>426</v>
      </c>
      <c r="C4" s="2" t="s">
        <v>176</v>
      </c>
      <c r="D4" s="88">
        <v>60</v>
      </c>
      <c r="E4" s="89"/>
      <c r="F4" s="88">
        <f>E4*D4</f>
        <v>0</v>
      </c>
    </row>
    <row r="5" spans="1:8" s="24" customFormat="1" ht="111.75" customHeight="1">
      <c r="A5" s="47"/>
      <c r="B5" s="2" t="s">
        <v>312</v>
      </c>
      <c r="C5" s="2" t="s">
        <v>176</v>
      </c>
      <c r="D5" s="19">
        <v>60</v>
      </c>
      <c r="E5" s="44">
        <v>0</v>
      </c>
      <c r="F5" s="20">
        <f>E5*D5</f>
        <v>0</v>
      </c>
      <c r="G5" s="103"/>
      <c r="H5" s="103"/>
    </row>
    <row r="6" spans="1:8" s="24" customFormat="1" ht="117" customHeight="1">
      <c r="A6" s="47"/>
      <c r="B6" s="2" t="s">
        <v>317</v>
      </c>
      <c r="C6" s="2" t="s">
        <v>176</v>
      </c>
      <c r="D6" s="19">
        <v>60</v>
      </c>
      <c r="E6" s="44">
        <v>0</v>
      </c>
      <c r="F6" s="20">
        <f t="shared" ref="F6:F18" si="0">E6*D6</f>
        <v>0</v>
      </c>
      <c r="G6" s="103"/>
      <c r="H6" s="103"/>
    </row>
    <row r="7" spans="1:8" s="24" customFormat="1" ht="117" customHeight="1">
      <c r="A7" s="47"/>
      <c r="B7" s="2" t="s">
        <v>318</v>
      </c>
      <c r="C7" s="2" t="s">
        <v>176</v>
      </c>
      <c r="D7" s="19">
        <v>60</v>
      </c>
      <c r="E7" s="44">
        <v>0</v>
      </c>
      <c r="F7" s="20">
        <f t="shared" si="0"/>
        <v>0</v>
      </c>
      <c r="G7" s="103"/>
      <c r="H7" s="103"/>
    </row>
    <row r="8" spans="1:8" s="24" customFormat="1" ht="117" customHeight="1">
      <c r="A8" s="47"/>
      <c r="B8" s="2" t="s">
        <v>319</v>
      </c>
      <c r="C8" s="2" t="s">
        <v>176</v>
      </c>
      <c r="D8" s="19">
        <v>60</v>
      </c>
      <c r="E8" s="44">
        <v>0</v>
      </c>
      <c r="F8" s="20">
        <f t="shared" si="0"/>
        <v>0</v>
      </c>
      <c r="G8" s="103"/>
      <c r="H8" s="103"/>
    </row>
    <row r="9" spans="1:8" s="24" customFormat="1" ht="127.5" customHeight="1">
      <c r="A9" s="47"/>
      <c r="B9" s="2" t="s">
        <v>320</v>
      </c>
      <c r="C9" s="2" t="s">
        <v>176</v>
      </c>
      <c r="D9" s="19">
        <v>60</v>
      </c>
      <c r="E9" s="44">
        <v>0</v>
      </c>
      <c r="F9" s="20">
        <f t="shared" si="0"/>
        <v>0</v>
      </c>
      <c r="G9" s="103"/>
      <c r="H9" s="103"/>
    </row>
    <row r="10" spans="1:8" s="24" customFormat="1" ht="127.5" customHeight="1">
      <c r="A10" s="47"/>
      <c r="B10" s="76" t="s">
        <v>327</v>
      </c>
      <c r="C10" s="76" t="s">
        <v>328</v>
      </c>
      <c r="D10" s="19">
        <v>90</v>
      </c>
      <c r="E10" s="44">
        <v>0</v>
      </c>
      <c r="F10" s="20">
        <f t="shared" si="0"/>
        <v>0</v>
      </c>
      <c r="G10" s="103"/>
      <c r="H10" s="103"/>
    </row>
    <row r="11" spans="1:8" s="24" customFormat="1" ht="127.5" customHeight="1">
      <c r="A11" s="47"/>
      <c r="B11" s="76" t="s">
        <v>329</v>
      </c>
      <c r="C11" s="76" t="s">
        <v>328</v>
      </c>
      <c r="D11" s="19">
        <v>90</v>
      </c>
      <c r="E11" s="44">
        <v>0</v>
      </c>
      <c r="F11" s="20">
        <f t="shared" si="0"/>
        <v>0</v>
      </c>
      <c r="G11" s="103"/>
      <c r="H11" s="103"/>
    </row>
    <row r="12" spans="1:8" s="24" customFormat="1" ht="127.5" customHeight="1">
      <c r="A12" s="47"/>
      <c r="B12" s="76" t="s">
        <v>330</v>
      </c>
      <c r="C12" s="76" t="s">
        <v>328</v>
      </c>
      <c r="D12" s="19">
        <v>90</v>
      </c>
      <c r="E12" s="44">
        <v>0</v>
      </c>
      <c r="F12" s="20">
        <f t="shared" si="0"/>
        <v>0</v>
      </c>
      <c r="G12" s="103"/>
      <c r="H12" s="103"/>
    </row>
    <row r="13" spans="1:8" s="24" customFormat="1" ht="127.5" customHeight="1">
      <c r="A13" s="47"/>
      <c r="B13" s="76" t="s">
        <v>331</v>
      </c>
      <c r="C13" s="76" t="s">
        <v>328</v>
      </c>
      <c r="D13" s="19">
        <v>90</v>
      </c>
      <c r="E13" s="44">
        <v>0</v>
      </c>
      <c r="F13" s="20">
        <f t="shared" si="0"/>
        <v>0</v>
      </c>
      <c r="G13" s="103"/>
      <c r="H13" s="103"/>
    </row>
    <row r="14" spans="1:8" s="24" customFormat="1" ht="127.5" customHeight="1">
      <c r="A14" s="47"/>
      <c r="B14" s="76" t="s">
        <v>332</v>
      </c>
      <c r="C14" s="76" t="s">
        <v>328</v>
      </c>
      <c r="D14" s="19">
        <v>90</v>
      </c>
      <c r="E14" s="44">
        <v>0</v>
      </c>
      <c r="F14" s="20">
        <f t="shared" si="0"/>
        <v>0</v>
      </c>
      <c r="G14" s="103"/>
      <c r="H14" s="103"/>
    </row>
    <row r="15" spans="1:8" s="24" customFormat="1" ht="127.5" customHeight="1">
      <c r="A15" s="47"/>
      <c r="B15" s="76" t="s">
        <v>333</v>
      </c>
      <c r="C15" s="76" t="s">
        <v>328</v>
      </c>
      <c r="D15" s="19">
        <v>90</v>
      </c>
      <c r="E15" s="44">
        <v>0</v>
      </c>
      <c r="F15" s="20">
        <f t="shared" si="0"/>
        <v>0</v>
      </c>
      <c r="G15" s="103"/>
      <c r="H15" s="103"/>
    </row>
    <row r="16" spans="1:8" s="24" customFormat="1" ht="127.5" customHeight="1">
      <c r="A16" s="47"/>
      <c r="B16" s="76" t="s">
        <v>334</v>
      </c>
      <c r="C16" s="76" t="s">
        <v>328</v>
      </c>
      <c r="D16" s="19">
        <v>90</v>
      </c>
      <c r="E16" s="44">
        <v>0</v>
      </c>
      <c r="F16" s="20">
        <f t="shared" si="0"/>
        <v>0</v>
      </c>
      <c r="G16" s="103"/>
      <c r="H16" s="103"/>
    </row>
    <row r="17" spans="1:8" s="3" customFormat="1" ht="108" customHeight="1">
      <c r="A17" s="2"/>
      <c r="B17" s="2" t="s">
        <v>178</v>
      </c>
      <c r="C17" s="2" t="s">
        <v>176</v>
      </c>
      <c r="D17" s="19">
        <v>60</v>
      </c>
      <c r="E17" s="44">
        <v>0</v>
      </c>
      <c r="F17" s="20">
        <f t="shared" si="0"/>
        <v>0</v>
      </c>
      <c r="G17" s="87"/>
      <c r="H17" s="87"/>
    </row>
    <row r="18" spans="1:8" s="3" customFormat="1" ht="107.25" customHeight="1">
      <c r="A18" s="2"/>
      <c r="B18" s="2" t="s">
        <v>177</v>
      </c>
      <c r="C18" s="2" t="s">
        <v>176</v>
      </c>
      <c r="D18" s="21">
        <v>60</v>
      </c>
      <c r="E18" s="44">
        <v>0</v>
      </c>
      <c r="F18" s="20">
        <f t="shared" si="0"/>
        <v>0</v>
      </c>
      <c r="G18" s="87"/>
      <c r="H18" s="87"/>
    </row>
    <row r="19" spans="1:8" s="3" customFormat="1" ht="57.75" customHeight="1">
      <c r="A19" s="64"/>
      <c r="B19" s="65"/>
      <c r="C19" s="65"/>
      <c r="D19" s="66"/>
      <c r="E19" s="74" t="s">
        <v>316</v>
      </c>
      <c r="F19" s="44">
        <f>SUM(F3:F18)</f>
        <v>0</v>
      </c>
    </row>
    <row r="20" spans="1:8" s="3" customFormat="1" ht="89.25" customHeight="1">
      <c r="A20" s="64"/>
      <c r="B20" s="65"/>
      <c r="C20" s="65"/>
      <c r="D20" s="66"/>
      <c r="E20" s="74" t="s">
        <v>326</v>
      </c>
      <c r="F20" s="75">
        <f>SUM(F19+'ДЕТСКИЕ ИГРЫ'!F49+'ПОДАРОЧНЫЙ ЧАЙ'!F51+'ПОДАРОЧНЫЙ КОФЕ'!F25+'ОТКРЫТКИ С ПРЯНИКАМИ'!F11+'ОТКРЫТКИ С ЛЕДЕНЦАМИ'!F17+'НАБОРЫ С ШОКОЛАДОМ'!F7+'КРЕМ-МЕД'!F13+'НОСКИ В БАНКЕ'!F9+'АРАХИСОВАЯ ПАСТА'!F11+'ШОКОЛАДНОЕ ДРАЖЕ'!F10+ЭКОБАНТОНЧИКИ!F9+'НОВОГОДНЯЯ КОЛЛЕКЦИЯ'!F49)</f>
        <v>0</v>
      </c>
    </row>
  </sheetData>
  <mergeCells count="13">
    <mergeCell ref="A1:F1"/>
    <mergeCell ref="G5:H5"/>
    <mergeCell ref="G6:H6"/>
    <mergeCell ref="G7:H7"/>
    <mergeCell ref="G8:H8"/>
    <mergeCell ref="G14:H14"/>
    <mergeCell ref="G15:H15"/>
    <mergeCell ref="G16:H16"/>
    <mergeCell ref="G9:H9"/>
    <mergeCell ref="G10:H10"/>
    <mergeCell ref="G11:H11"/>
    <mergeCell ref="G12:H12"/>
    <mergeCell ref="G13:H1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</sheetPr>
  <dimension ref="A1:AP12"/>
  <sheetViews>
    <sheetView workbookViewId="0">
      <selection activeCell="D10" sqref="D1:D1048576"/>
    </sheetView>
  </sheetViews>
  <sheetFormatPr defaultRowHeight="15"/>
  <cols>
    <col min="1" max="2" width="30.7109375" customWidth="1"/>
    <col min="3" max="3" width="56.42578125" customWidth="1"/>
    <col min="4" max="4" width="27.85546875" customWidth="1"/>
    <col min="5" max="5" width="26" customWidth="1"/>
    <col min="6" max="6" width="18.42578125" customWidth="1"/>
    <col min="7" max="7" width="21" customWidth="1"/>
  </cols>
  <sheetData>
    <row r="1" spans="1:42" s="7" customFormat="1" ht="56.25" customHeight="1">
      <c r="A1" s="100" t="s">
        <v>298</v>
      </c>
      <c r="B1" s="101"/>
      <c r="C1" s="101"/>
      <c r="D1" s="101"/>
      <c r="E1" s="101"/>
      <c r="F1" s="102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42" s="7" customFormat="1" ht="45" customHeight="1">
      <c r="A2" s="70" t="s">
        <v>0</v>
      </c>
      <c r="B2" s="70" t="s">
        <v>313</v>
      </c>
      <c r="C2" s="70" t="s">
        <v>2</v>
      </c>
      <c r="D2" s="70" t="s">
        <v>314</v>
      </c>
      <c r="E2" s="70" t="s">
        <v>315</v>
      </c>
      <c r="F2" s="70" t="s">
        <v>1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s="7" customFormat="1" ht="98.25" customHeight="1">
      <c r="A3" s="55"/>
      <c r="B3" s="57" t="s">
        <v>299</v>
      </c>
      <c r="C3" s="57" t="s">
        <v>307</v>
      </c>
      <c r="D3" s="23">
        <v>78</v>
      </c>
      <c r="E3" s="44">
        <v>0</v>
      </c>
      <c r="F3" s="56">
        <f>E3*D3</f>
        <v>0</v>
      </c>
      <c r="G3" s="104" t="s">
        <v>286</v>
      </c>
      <c r="H3" s="104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s="7" customFormat="1" ht="98.25" customHeight="1">
      <c r="A4" s="55"/>
      <c r="B4" s="57" t="s">
        <v>300</v>
      </c>
      <c r="C4" s="57" t="s">
        <v>307</v>
      </c>
      <c r="D4" s="23">
        <v>78</v>
      </c>
      <c r="E4" s="44">
        <v>0</v>
      </c>
      <c r="F4" s="56">
        <f t="shared" ref="F4:F10" si="0">E4*D4</f>
        <v>0</v>
      </c>
      <c r="G4" s="104" t="s">
        <v>286</v>
      </c>
      <c r="H4" s="104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42" s="7" customFormat="1" ht="98.25" customHeight="1">
      <c r="A5" s="55"/>
      <c r="B5" s="8" t="s">
        <v>301</v>
      </c>
      <c r="C5" s="8" t="s">
        <v>307</v>
      </c>
      <c r="D5" s="23">
        <v>78</v>
      </c>
      <c r="E5" s="44">
        <v>0</v>
      </c>
      <c r="F5" s="56">
        <f t="shared" si="0"/>
        <v>0</v>
      </c>
      <c r="G5" s="104" t="s">
        <v>286</v>
      </c>
      <c r="H5" s="104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1:42" s="7" customFormat="1" ht="98.25" customHeight="1">
      <c r="A6" s="55"/>
      <c r="B6" s="8" t="s">
        <v>302</v>
      </c>
      <c r="C6" s="8" t="s">
        <v>307</v>
      </c>
      <c r="D6" s="23">
        <v>78</v>
      </c>
      <c r="E6" s="44">
        <v>0</v>
      </c>
      <c r="F6" s="56">
        <f t="shared" si="0"/>
        <v>0</v>
      </c>
      <c r="G6" s="104" t="s">
        <v>286</v>
      </c>
      <c r="H6" s="104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42" s="7" customFormat="1" ht="98.25" customHeight="1">
      <c r="A7" s="55"/>
      <c r="B7" s="8" t="s">
        <v>303</v>
      </c>
      <c r="C7" s="8" t="s">
        <v>307</v>
      </c>
      <c r="D7" s="23">
        <v>78</v>
      </c>
      <c r="E7" s="44">
        <v>0</v>
      </c>
      <c r="F7" s="56">
        <f t="shared" si="0"/>
        <v>0</v>
      </c>
      <c r="G7" s="104" t="s">
        <v>286</v>
      </c>
      <c r="H7" s="104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2" s="7" customFormat="1" ht="98.25" customHeight="1">
      <c r="A8" s="55"/>
      <c r="B8" s="8" t="s">
        <v>304</v>
      </c>
      <c r="C8" s="8" t="s">
        <v>307</v>
      </c>
      <c r="D8" s="23">
        <v>78</v>
      </c>
      <c r="E8" s="44">
        <v>0</v>
      </c>
      <c r="F8" s="56">
        <f t="shared" si="0"/>
        <v>0</v>
      </c>
      <c r="G8" s="104" t="s">
        <v>286</v>
      </c>
      <c r="H8" s="104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s="7" customFormat="1" ht="98.25" customHeight="1">
      <c r="A9" s="55"/>
      <c r="B9" s="8" t="s">
        <v>305</v>
      </c>
      <c r="C9" s="8" t="s">
        <v>307</v>
      </c>
      <c r="D9" s="23">
        <v>78</v>
      </c>
      <c r="E9" s="44">
        <v>0</v>
      </c>
      <c r="F9" s="56">
        <f t="shared" si="0"/>
        <v>0</v>
      </c>
      <c r="G9" s="104" t="s">
        <v>286</v>
      </c>
      <c r="H9" s="10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s="7" customFormat="1" ht="98.25" customHeight="1">
      <c r="A10" s="55"/>
      <c r="B10" s="8" t="s">
        <v>306</v>
      </c>
      <c r="C10" s="8" t="s">
        <v>307</v>
      </c>
      <c r="D10" s="23">
        <v>78</v>
      </c>
      <c r="E10" s="44">
        <v>0</v>
      </c>
      <c r="F10" s="56">
        <f t="shared" si="0"/>
        <v>0</v>
      </c>
      <c r="G10" s="105" t="s">
        <v>286</v>
      </c>
      <c r="H10" s="105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2" s="3" customFormat="1" ht="57.75" customHeight="1">
      <c r="A11" s="64"/>
      <c r="B11" s="65"/>
      <c r="C11" s="65"/>
      <c r="D11" s="66"/>
      <c r="E11" s="74" t="s">
        <v>316</v>
      </c>
      <c r="F11" s="44">
        <f>SUM(F3:F10)</f>
        <v>0</v>
      </c>
    </row>
    <row r="12" spans="1:42" s="3" customFormat="1" ht="89.25" customHeight="1">
      <c r="A12" s="64"/>
      <c r="B12" s="65"/>
      <c r="C12" s="65"/>
      <c r="D12" s="66"/>
      <c r="E12" s="74" t="s">
        <v>326</v>
      </c>
      <c r="F12" s="75">
        <f>SUM(F11+'ДЕТСКИЕ ИГРЫ'!F49+'ПОДАРОЧНЫЙ ЧАЙ'!F51+'ПОДАРОЧНЫЙ КОФЕ'!F25+'ОТКРЫТКИ С ШОКОЛАДОМ'!F19+'ОТКРЫТКИ С ЛЕДЕНЦАМИ'!F17+'НАБОРЫ С ШОКОЛАДОМ'!F7+'КРЕМ-МЕД'!F13+'НОСКИ В БАНКЕ'!F9+'АРАХИСОВАЯ ПАСТА'!F11+'ШОКОЛАДНОЕ ДРАЖЕ'!F10+ЭКОБАНТОНЧИКИ!F9+'НОВОГОДНЯЯ КОЛЛЕКЦИЯ'!F49)</f>
        <v>0</v>
      </c>
    </row>
  </sheetData>
  <mergeCells count="9">
    <mergeCell ref="G8:H8"/>
    <mergeCell ref="G9:H9"/>
    <mergeCell ref="G10:H10"/>
    <mergeCell ref="A1:F1"/>
    <mergeCell ref="G3:H3"/>
    <mergeCell ref="G4:H4"/>
    <mergeCell ref="G5:H5"/>
    <mergeCell ref="G6:H6"/>
    <mergeCell ref="G7:H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70C0"/>
  </sheetPr>
  <dimension ref="A1:AQ18"/>
  <sheetViews>
    <sheetView workbookViewId="0">
      <selection activeCell="D2" sqref="D1:D1048576"/>
    </sheetView>
  </sheetViews>
  <sheetFormatPr defaultRowHeight="15"/>
  <cols>
    <col min="1" max="2" width="30.7109375" customWidth="1"/>
    <col min="3" max="3" width="39.28515625" customWidth="1"/>
    <col min="4" max="4" width="30.7109375" customWidth="1"/>
    <col min="5" max="5" width="28.7109375" customWidth="1"/>
    <col min="6" max="6" width="23.140625" customWidth="1"/>
  </cols>
  <sheetData>
    <row r="1" spans="1:43" s="7" customFormat="1" ht="55.5" customHeight="1">
      <c r="A1" s="100" t="s">
        <v>266</v>
      </c>
      <c r="B1" s="101"/>
      <c r="C1" s="101"/>
      <c r="D1" s="101"/>
      <c r="E1" s="101"/>
      <c r="F1" s="102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spans="1:43" s="7" customFormat="1" ht="44.25" customHeight="1">
      <c r="A2" s="70" t="s">
        <v>0</v>
      </c>
      <c r="B2" s="70" t="s">
        <v>313</v>
      </c>
      <c r="C2" s="70" t="s">
        <v>2</v>
      </c>
      <c r="D2" s="70" t="s">
        <v>314</v>
      </c>
      <c r="E2" s="70" t="s">
        <v>315</v>
      </c>
      <c r="F2" s="70" t="s">
        <v>1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1:43" s="7" customFormat="1" ht="84.75" customHeight="1">
      <c r="A3" s="10"/>
      <c r="B3" s="5" t="s">
        <v>277</v>
      </c>
      <c r="C3" s="5" t="s">
        <v>278</v>
      </c>
      <c r="D3" s="22">
        <v>65</v>
      </c>
      <c r="E3" s="44">
        <v>0</v>
      </c>
      <c r="F3" s="20">
        <f>E3*D3</f>
        <v>0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43" s="7" customFormat="1" ht="84.75" customHeight="1">
      <c r="A4" s="10"/>
      <c r="B4" s="5" t="s">
        <v>279</v>
      </c>
      <c r="C4" s="5" t="s">
        <v>280</v>
      </c>
      <c r="D4" s="22">
        <v>65</v>
      </c>
      <c r="E4" s="44">
        <v>0</v>
      </c>
      <c r="F4" s="20">
        <f t="shared" ref="F4:F16" si="0">E4*D4</f>
        <v>0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1:43" s="7" customFormat="1" ht="84.75" customHeight="1">
      <c r="A5" s="10"/>
      <c r="B5" s="5" t="s">
        <v>281</v>
      </c>
      <c r="C5" s="5" t="s">
        <v>282</v>
      </c>
      <c r="D5" s="22">
        <v>65</v>
      </c>
      <c r="E5" s="44">
        <v>0</v>
      </c>
      <c r="F5" s="20">
        <f t="shared" si="0"/>
        <v>0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1:43" s="7" customFormat="1" ht="84.75" customHeight="1">
      <c r="A6" s="10"/>
      <c r="B6" s="5" t="s">
        <v>283</v>
      </c>
      <c r="C6" s="5" t="s">
        <v>284</v>
      </c>
      <c r="D6" s="22">
        <v>65</v>
      </c>
      <c r="E6" s="44">
        <v>0</v>
      </c>
      <c r="F6" s="20">
        <f t="shared" si="0"/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s="7" customFormat="1" ht="98.25" customHeight="1">
      <c r="A7" s="10"/>
      <c r="B7" s="5" t="s">
        <v>39</v>
      </c>
      <c r="C7" s="5" t="s">
        <v>40</v>
      </c>
      <c r="D7" s="22">
        <v>65</v>
      </c>
      <c r="E7" s="44">
        <v>0</v>
      </c>
      <c r="F7" s="20">
        <f t="shared" si="0"/>
        <v>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1:43" s="7" customFormat="1" ht="98.25" customHeight="1">
      <c r="A8" s="10"/>
      <c r="B8" s="5" t="s">
        <v>41</v>
      </c>
      <c r="C8" s="5" t="s">
        <v>42</v>
      </c>
      <c r="D8" s="22">
        <v>65</v>
      </c>
      <c r="E8" s="44">
        <v>0</v>
      </c>
      <c r="F8" s="20">
        <f t="shared" si="0"/>
        <v>0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 s="7" customFormat="1" ht="98.25" customHeight="1">
      <c r="A9" s="10"/>
      <c r="B9" s="5" t="s">
        <v>43</v>
      </c>
      <c r="C9" s="5" t="s">
        <v>44</v>
      </c>
      <c r="D9" s="22">
        <v>65</v>
      </c>
      <c r="E9" s="44">
        <v>0</v>
      </c>
      <c r="F9" s="20">
        <f t="shared" si="0"/>
        <v>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</row>
    <row r="10" spans="1:43" s="7" customFormat="1" ht="98.25" customHeight="1">
      <c r="A10" s="10"/>
      <c r="B10" s="5" t="s">
        <v>45</v>
      </c>
      <c r="C10" s="5" t="s">
        <v>46</v>
      </c>
      <c r="D10" s="22">
        <v>65</v>
      </c>
      <c r="E10" s="44">
        <v>0</v>
      </c>
      <c r="F10" s="20">
        <f t="shared" si="0"/>
        <v>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43" s="7" customFormat="1" ht="98.25" customHeight="1">
      <c r="A11" s="10"/>
      <c r="B11" s="5" t="s">
        <v>47</v>
      </c>
      <c r="C11" s="5" t="s">
        <v>48</v>
      </c>
      <c r="D11" s="22">
        <v>65</v>
      </c>
      <c r="E11" s="44">
        <v>0</v>
      </c>
      <c r="F11" s="20">
        <f t="shared" si="0"/>
        <v>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43" s="7" customFormat="1" ht="98.25" customHeight="1">
      <c r="A12" s="10"/>
      <c r="B12" s="5" t="s">
        <v>49</v>
      </c>
      <c r="C12" s="5" t="s">
        <v>50</v>
      </c>
      <c r="D12" s="22">
        <v>65</v>
      </c>
      <c r="E12" s="44">
        <v>0</v>
      </c>
      <c r="F12" s="20">
        <f t="shared" si="0"/>
        <v>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3" spans="1:43" s="7" customFormat="1" ht="98.25" customHeight="1">
      <c r="A13" s="10"/>
      <c r="B13" s="5" t="s">
        <v>51</v>
      </c>
      <c r="C13" s="5" t="s">
        <v>52</v>
      </c>
      <c r="D13" s="22">
        <v>65</v>
      </c>
      <c r="E13" s="44">
        <v>0</v>
      </c>
      <c r="F13" s="20">
        <f t="shared" si="0"/>
        <v>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43" s="7" customFormat="1" ht="98.25" customHeight="1">
      <c r="A14" s="10"/>
      <c r="B14" s="5" t="s">
        <v>53</v>
      </c>
      <c r="C14" s="5" t="s">
        <v>54</v>
      </c>
      <c r="D14" s="22">
        <v>65</v>
      </c>
      <c r="E14" s="44">
        <v>0</v>
      </c>
      <c r="F14" s="20">
        <f t="shared" si="0"/>
        <v>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1:43" s="7" customFormat="1" ht="98.25" customHeight="1">
      <c r="A15" s="10"/>
      <c r="B15" s="5" t="s">
        <v>55</v>
      </c>
      <c r="C15" s="5" t="s">
        <v>56</v>
      </c>
      <c r="D15" s="22">
        <v>65</v>
      </c>
      <c r="E15" s="44">
        <v>0</v>
      </c>
      <c r="F15" s="20">
        <f t="shared" si="0"/>
        <v>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1:43" s="7" customFormat="1" ht="98.25" customHeight="1">
      <c r="A16" s="10"/>
      <c r="B16" s="5" t="s">
        <v>57</v>
      </c>
      <c r="C16" s="5" t="s">
        <v>58</v>
      </c>
      <c r="D16" s="22">
        <v>65</v>
      </c>
      <c r="E16" s="44">
        <v>0</v>
      </c>
      <c r="F16" s="20">
        <f t="shared" si="0"/>
        <v>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6" s="3" customFormat="1" ht="57.75" customHeight="1">
      <c r="A17" s="64"/>
      <c r="B17" s="65"/>
      <c r="C17" s="65"/>
      <c r="D17" s="66"/>
      <c r="E17" s="74" t="s">
        <v>316</v>
      </c>
      <c r="F17" s="44">
        <f>SUM(F3:F16)</f>
        <v>0</v>
      </c>
    </row>
    <row r="18" spans="1:6" s="3" customFormat="1" ht="89.25" customHeight="1">
      <c r="A18" s="64"/>
      <c r="B18" s="65"/>
      <c r="C18" s="65"/>
      <c r="D18" s="66"/>
      <c r="E18" s="74" t="s">
        <v>326</v>
      </c>
      <c r="F18" s="75">
        <f>SUM(F17+'ДЕТСКИЕ ИГРЫ'!F49+'ПОДАРОЧНЫЙ ЧАЙ'!F51+'ПОДАРОЧНЫЙ КОФЕ'!F25+'ОТКРЫТКИ С ШОКОЛАДОМ'!F19+'ОТКРЫТКИ С ПРЯНИКАМИ'!F11+'НАБОРЫ С ШОКОЛАДОМ'!F7+'КРЕМ-МЕД'!F13+'НОСКИ В БАНКЕ'!F9+'АРАХИСОВАЯ ПАСТА'!F11+'ШОКОЛАДНОЕ ДРАЖЕ'!F10+ЭКОБАНТОНЧИКИ!F9+'НОВОГОДНЯЯ КОЛЛЕКЦИЯ'!F49)</f>
        <v>0</v>
      </c>
    </row>
  </sheetData>
  <mergeCells count="1">
    <mergeCell ref="A1:F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F8"/>
  <sheetViews>
    <sheetView workbookViewId="0">
      <selection activeCell="D2" sqref="D1:D1048576"/>
    </sheetView>
  </sheetViews>
  <sheetFormatPr defaultRowHeight="15"/>
  <cols>
    <col min="1" max="2" width="31.7109375" customWidth="1"/>
    <col min="3" max="3" width="45.140625" customWidth="1"/>
    <col min="4" max="4" width="31.7109375" customWidth="1"/>
    <col min="5" max="5" width="25.7109375" customWidth="1"/>
    <col min="6" max="6" width="20.140625" customWidth="1"/>
  </cols>
  <sheetData>
    <row r="1" spans="1:6" s="24" customFormat="1" ht="61.5" customHeight="1">
      <c r="A1" s="100" t="s">
        <v>276</v>
      </c>
      <c r="B1" s="101"/>
      <c r="C1" s="101"/>
      <c r="D1" s="101"/>
      <c r="E1" s="101"/>
      <c r="F1" s="102"/>
    </row>
    <row r="2" spans="1:6" s="24" customFormat="1" ht="36.75" customHeight="1">
      <c r="A2" s="70" t="s">
        <v>0</v>
      </c>
      <c r="B2" s="70" t="s">
        <v>313</v>
      </c>
      <c r="C2" s="70" t="s">
        <v>2</v>
      </c>
      <c r="D2" s="70" t="s">
        <v>314</v>
      </c>
      <c r="E2" s="70" t="s">
        <v>315</v>
      </c>
      <c r="F2" s="70" t="s">
        <v>1</v>
      </c>
    </row>
    <row r="3" spans="1:6" s="3" customFormat="1" ht="103.5" customHeight="1">
      <c r="A3" s="2"/>
      <c r="B3" s="2" t="s">
        <v>184</v>
      </c>
      <c r="C3" s="2" t="s">
        <v>182</v>
      </c>
      <c r="D3" s="19">
        <v>130</v>
      </c>
      <c r="E3" s="44">
        <v>0</v>
      </c>
      <c r="F3" s="20">
        <f>E3*D3</f>
        <v>0</v>
      </c>
    </row>
    <row r="4" spans="1:6" s="3" customFormat="1" ht="98.25" customHeight="1">
      <c r="A4" s="2"/>
      <c r="B4" s="2" t="s">
        <v>181</v>
      </c>
      <c r="C4" s="2" t="s">
        <v>182</v>
      </c>
      <c r="D4" s="19">
        <v>130</v>
      </c>
      <c r="E4" s="44">
        <v>0</v>
      </c>
      <c r="F4" s="20">
        <f t="shared" ref="F4:F6" si="0">E4*D4</f>
        <v>0</v>
      </c>
    </row>
    <row r="5" spans="1:6" s="3" customFormat="1" ht="98.25" customHeight="1">
      <c r="A5" s="2"/>
      <c r="B5" s="2" t="s">
        <v>183</v>
      </c>
      <c r="C5" s="2" t="s">
        <v>182</v>
      </c>
      <c r="D5" s="19">
        <v>130</v>
      </c>
      <c r="E5" s="44">
        <v>0</v>
      </c>
      <c r="F5" s="20">
        <f t="shared" si="0"/>
        <v>0</v>
      </c>
    </row>
    <row r="6" spans="1:6" s="3" customFormat="1" ht="98.25" customHeight="1">
      <c r="A6" s="2"/>
      <c r="B6" s="2" t="s">
        <v>179</v>
      </c>
      <c r="C6" s="2" t="s">
        <v>180</v>
      </c>
      <c r="D6" s="19">
        <v>130</v>
      </c>
      <c r="E6" s="44">
        <v>0</v>
      </c>
      <c r="F6" s="20">
        <f t="shared" si="0"/>
        <v>0</v>
      </c>
    </row>
    <row r="7" spans="1:6" s="3" customFormat="1" ht="57.75" customHeight="1">
      <c r="A7" s="64"/>
      <c r="B7" s="65"/>
      <c r="C7" s="65"/>
      <c r="D7" s="66"/>
      <c r="E7" s="74" t="s">
        <v>316</v>
      </c>
      <c r="F7" s="44">
        <f>SUM(F3:F6)</f>
        <v>0</v>
      </c>
    </row>
    <row r="8" spans="1:6" s="3" customFormat="1" ht="89.25" customHeight="1">
      <c r="A8" s="64"/>
      <c r="B8" s="65"/>
      <c r="C8" s="65"/>
      <c r="D8" s="66"/>
      <c r="E8" s="74" t="s">
        <v>326</v>
      </c>
      <c r="F8" s="75">
        <f>SUM(F7+'ДЕТСКИЕ ИГРЫ'!F49+'ПОДАРОЧНЫЙ ЧАЙ'!F51+'ПОДАРОЧНЫЙ КОФЕ'!F25+'ОТКРЫТКИ С ШОКОЛАДОМ'!F19+'ОТКРЫТКИ С ПРЯНИКАМИ'!F11+'ОТКРЫТКИ С ЛЕДЕНЦАМИ'!F17+'КРЕМ-МЕД'!F13+'НОСКИ В БАНКЕ'!F9+'АРАХИСОВАЯ ПАСТА'!F11+'ШОКОЛАДНОЕ ДРАЖЕ'!F10+ЭКОБАНТОНЧИКИ!F9+'НОВОГОДНЯЯ КОЛЛЕКЦИЯ'!F49)</f>
        <v>0</v>
      </c>
    </row>
  </sheetData>
  <mergeCells count="1">
    <mergeCell ref="A1:F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99CC"/>
  </sheetPr>
  <dimension ref="A1:AQ14"/>
  <sheetViews>
    <sheetView workbookViewId="0">
      <selection activeCell="I19" sqref="I19"/>
    </sheetView>
  </sheetViews>
  <sheetFormatPr defaultRowHeight="15"/>
  <cols>
    <col min="1" max="1" width="30.28515625" style="15" customWidth="1"/>
    <col min="2" max="2" width="30.28515625" customWidth="1"/>
    <col min="3" max="3" width="49.42578125" customWidth="1"/>
    <col min="4" max="4" width="30.28515625" customWidth="1"/>
    <col min="5" max="5" width="25.5703125" customWidth="1"/>
    <col min="6" max="6" width="20.85546875" customWidth="1"/>
  </cols>
  <sheetData>
    <row r="1" spans="1:43" s="7" customFormat="1" ht="51.75" customHeight="1">
      <c r="A1" s="100" t="s">
        <v>267</v>
      </c>
      <c r="B1" s="101"/>
      <c r="C1" s="101"/>
      <c r="D1" s="101"/>
      <c r="E1" s="101"/>
      <c r="F1" s="102"/>
      <c r="H1" s="106"/>
      <c r="I1" s="106"/>
      <c r="J1" s="6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spans="1:43" s="7" customFormat="1" ht="45" customHeight="1">
      <c r="A2" s="70" t="s">
        <v>0</v>
      </c>
      <c r="B2" s="70" t="s">
        <v>313</v>
      </c>
      <c r="C2" s="70" t="s">
        <v>2</v>
      </c>
      <c r="D2" s="70" t="s">
        <v>314</v>
      </c>
      <c r="E2" s="70" t="s">
        <v>315</v>
      </c>
      <c r="F2" s="70" t="s">
        <v>1</v>
      </c>
      <c r="H2" s="69"/>
      <c r="I2" s="69"/>
      <c r="J2" s="67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1:43" s="7" customFormat="1" ht="98.25" customHeight="1">
      <c r="A3" s="72"/>
      <c r="B3" s="5" t="s">
        <v>59</v>
      </c>
      <c r="C3" s="5" t="s">
        <v>60</v>
      </c>
      <c r="D3" s="22">
        <v>235</v>
      </c>
      <c r="E3" s="44">
        <v>0</v>
      </c>
      <c r="F3" s="20">
        <f>E3*D3</f>
        <v>0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43" s="7" customFormat="1" ht="98.25" customHeight="1">
      <c r="A4" s="72"/>
      <c r="B4" s="5" t="s">
        <v>61</v>
      </c>
      <c r="C4" s="5" t="s">
        <v>62</v>
      </c>
      <c r="D4" s="22">
        <v>235</v>
      </c>
      <c r="E4" s="44">
        <v>0</v>
      </c>
      <c r="F4" s="20">
        <f t="shared" ref="F4:F12" si="0">E4*D4</f>
        <v>0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1:43" s="7" customFormat="1" ht="98.25" customHeight="1">
      <c r="A5" s="72"/>
      <c r="B5" s="5" t="s">
        <v>63</v>
      </c>
      <c r="C5" s="5" t="s">
        <v>64</v>
      </c>
      <c r="D5" s="22">
        <v>235</v>
      </c>
      <c r="E5" s="44">
        <v>0</v>
      </c>
      <c r="F5" s="20">
        <f t="shared" si="0"/>
        <v>0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1:43" s="7" customFormat="1" ht="98.25" customHeight="1">
      <c r="A6" s="72"/>
      <c r="B6" s="5" t="s">
        <v>65</v>
      </c>
      <c r="C6" s="5" t="s">
        <v>66</v>
      </c>
      <c r="D6" s="22">
        <v>235</v>
      </c>
      <c r="E6" s="44">
        <v>0</v>
      </c>
      <c r="F6" s="20">
        <f t="shared" si="0"/>
        <v>0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s="7" customFormat="1" ht="98.25" customHeight="1">
      <c r="A7" s="72"/>
      <c r="B7" s="5" t="s">
        <v>67</v>
      </c>
      <c r="C7" s="5" t="s">
        <v>68</v>
      </c>
      <c r="D7" s="22">
        <v>235</v>
      </c>
      <c r="E7" s="44">
        <v>0</v>
      </c>
      <c r="F7" s="20">
        <f t="shared" si="0"/>
        <v>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1:43" s="7" customFormat="1" ht="98.25" customHeight="1">
      <c r="A8" s="72"/>
      <c r="B8" s="5" t="s">
        <v>69</v>
      </c>
      <c r="C8" s="5" t="s">
        <v>70</v>
      </c>
      <c r="D8" s="22">
        <v>235</v>
      </c>
      <c r="E8" s="44">
        <v>0</v>
      </c>
      <c r="F8" s="20">
        <f t="shared" si="0"/>
        <v>0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 s="7" customFormat="1" ht="98.25" customHeight="1">
      <c r="A9" s="72"/>
      <c r="B9" s="5" t="s">
        <v>71</v>
      </c>
      <c r="C9" s="5" t="s">
        <v>72</v>
      </c>
      <c r="D9" s="22">
        <v>235</v>
      </c>
      <c r="E9" s="44">
        <v>0</v>
      </c>
      <c r="F9" s="20">
        <f t="shared" si="0"/>
        <v>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</row>
    <row r="10" spans="1:43" s="7" customFormat="1" ht="98.25" customHeight="1">
      <c r="A10" s="72"/>
      <c r="B10" s="5" t="s">
        <v>73</v>
      </c>
      <c r="C10" s="5" t="s">
        <v>74</v>
      </c>
      <c r="D10" s="22">
        <v>235</v>
      </c>
      <c r="E10" s="44">
        <v>0</v>
      </c>
      <c r="F10" s="20">
        <f t="shared" si="0"/>
        <v>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43" s="7" customFormat="1" ht="98.25" customHeight="1">
      <c r="A11" s="72"/>
      <c r="B11" s="11" t="s">
        <v>75</v>
      </c>
      <c r="C11" s="11" t="s">
        <v>76</v>
      </c>
      <c r="D11" s="22">
        <v>235</v>
      </c>
      <c r="E11" s="44">
        <v>0</v>
      </c>
      <c r="F11" s="20">
        <f t="shared" si="0"/>
        <v>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43" s="7" customFormat="1" ht="98.25" customHeight="1">
      <c r="A12" s="72"/>
      <c r="B12" s="11" t="s">
        <v>77</v>
      </c>
      <c r="C12" s="11" t="s">
        <v>78</v>
      </c>
      <c r="D12" s="22">
        <v>235</v>
      </c>
      <c r="E12" s="44">
        <v>0</v>
      </c>
      <c r="F12" s="20">
        <f t="shared" si="0"/>
        <v>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3" spans="1:43" s="3" customFormat="1" ht="57.75" customHeight="1">
      <c r="A13" s="64"/>
      <c r="B13" s="65"/>
      <c r="C13" s="65"/>
      <c r="D13" s="66"/>
      <c r="E13" s="74" t="s">
        <v>316</v>
      </c>
      <c r="F13" s="44">
        <f>SUM(F3:F12)</f>
        <v>0</v>
      </c>
    </row>
    <row r="14" spans="1:43" s="3" customFormat="1" ht="89.25" customHeight="1">
      <c r="A14" s="64"/>
      <c r="B14" s="65"/>
      <c r="C14" s="65"/>
      <c r="D14" s="66"/>
      <c r="E14" s="74" t="s">
        <v>326</v>
      </c>
      <c r="F14" s="75">
        <f>SUM(F13+'ДЕТСКИЕ ИГРЫ'!F49+'ПОДАРОЧНЫЙ ЧАЙ'!F51+'ПОДАРОЧНЫЙ КОФЕ'!F25+'ОТКРЫТКИ С ШОКОЛАДОМ'!F19+'ОТКРЫТКИ С ПРЯНИКАМИ'!F11+'ОТКРЫТКИ С ЛЕДЕНЦАМИ'!F17+'НАБОРЫ С ШОКОЛАДОМ'!F7+'НОСКИ В БАНКЕ'!F9+'АРАХИСОВАЯ ПАСТА'!F11+'ШОКОЛАДНОЕ ДРАЖЕ'!F10+ЭКОБАНТОНЧИКИ!F9+'НОВОГОДНЯЯ КОЛЛЕКЦИЯ'!F49)</f>
        <v>0</v>
      </c>
    </row>
  </sheetData>
  <mergeCells count="2">
    <mergeCell ref="A1:F1"/>
    <mergeCell ref="H1:I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НОВОГОДНЯЯ КОЛЛЕКЦИЯ</vt:lpstr>
      <vt:lpstr>ДЕТСКИЕ ИГРЫ</vt:lpstr>
      <vt:lpstr>ПОДАРОЧНЫЙ ЧАЙ</vt:lpstr>
      <vt:lpstr>ПОДАРОЧНЫЙ КОФЕ</vt:lpstr>
      <vt:lpstr>ОТКРЫТКИ С ШОКОЛАДОМ</vt:lpstr>
      <vt:lpstr>ОТКРЫТКИ С ПРЯНИКАМИ</vt:lpstr>
      <vt:lpstr>ОТКРЫТКИ С ЛЕДЕНЦАМИ</vt:lpstr>
      <vt:lpstr>НАБОРЫ С ШОКОЛАДОМ</vt:lpstr>
      <vt:lpstr>КРЕМ-МЕД</vt:lpstr>
      <vt:lpstr>НОСКИ В БАНКЕ</vt:lpstr>
      <vt:lpstr>АРАХИСОВАЯ ПАСТА</vt:lpstr>
      <vt:lpstr>ШОКОЛАДНОЕ ДРАЖЕ</vt:lpstr>
      <vt:lpstr>ЭКОБАНТОНЧИКИ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Иван Анисимов</cp:lastModifiedBy>
  <dcterms:created xsi:type="dcterms:W3CDTF">2017-10-03T02:47:09Z</dcterms:created>
  <dcterms:modified xsi:type="dcterms:W3CDTF">2018-10-18T05:08:19Z</dcterms:modified>
</cp:coreProperties>
</file>