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5480" windowHeight="11400"/>
  </bookViews>
  <sheets>
    <sheet name="Keranova" sheetId="1" r:id="rId1"/>
  </sheets>
  <definedNames>
    <definedName name="_xlnm._FilterDatabase" localSheetId="0" hidden="1">Keranova!$A$16:$J$109</definedName>
    <definedName name="_xlnm.Print_Area" localSheetId="0">Keranova!$A$1:$I$109</definedName>
  </definedNames>
  <calcPr calcId="152511"/>
</workbook>
</file>

<file path=xl/calcChain.xml><?xml version="1.0" encoding="utf-8"?>
<calcChain xmlns="http://schemas.openxmlformats.org/spreadsheetml/2006/main">
  <c r="F109" i="1"/>
  <c r="F108"/>
  <c r="F106"/>
  <c r="F104"/>
  <c r="F103"/>
  <c r="F95"/>
  <c r="F94"/>
  <c r="F93"/>
  <c r="F88"/>
  <c r="F99"/>
  <c r="F98"/>
  <c r="F96"/>
  <c r="F101"/>
  <c r="F102"/>
  <c r="E109"/>
  <c r="F81"/>
  <c r="F62"/>
  <c r="F79"/>
  <c r="F77"/>
  <c r="F78"/>
  <c r="F76"/>
  <c r="F72"/>
  <c r="F71"/>
  <c r="F70"/>
  <c r="F69"/>
  <c r="F64"/>
  <c r="F18"/>
  <c r="F37"/>
  <c r="F38"/>
  <c r="F39"/>
  <c r="F40"/>
  <c r="F41"/>
  <c r="F42"/>
  <c r="F45"/>
  <c r="F47"/>
  <c r="F58"/>
  <c r="F59"/>
  <c r="F56"/>
  <c r="F27"/>
  <c r="F23"/>
  <c r="F51"/>
  <c r="F44"/>
  <c r="F32"/>
  <c r="F33"/>
  <c r="F34"/>
  <c r="F35"/>
  <c r="F36"/>
  <c r="F30"/>
  <c r="F25"/>
  <c r="F26"/>
  <c r="F28"/>
  <c r="F48"/>
  <c r="F24"/>
  <c r="F74"/>
  <c r="F73"/>
  <c r="F65"/>
  <c r="F55"/>
  <c r="F54"/>
  <c r="F60"/>
  <c r="F50"/>
  <c r="F21"/>
  <c r="F19"/>
  <c r="F22"/>
  <c r="F20"/>
</calcChain>
</file>

<file path=xl/sharedStrings.xml><?xml version="1.0" encoding="utf-8"?>
<sst xmlns="http://schemas.openxmlformats.org/spreadsheetml/2006/main" count="219" uniqueCount="141">
  <si>
    <t>АРТИКУЛ</t>
  </si>
  <si>
    <t>НАИМЕНОВАНИЕ</t>
  </si>
  <si>
    <t>Кол-во шт в коробе</t>
  </si>
  <si>
    <t>Вид продукции в собранном виде</t>
  </si>
  <si>
    <t xml:space="preserve">     www.keranova.es</t>
  </si>
  <si>
    <t xml:space="preserve">   ПРОИЗВОДИТЕЛЬ:</t>
  </si>
  <si>
    <t>Серия "Исторические здания"</t>
  </si>
  <si>
    <t>Серия "Средневековый город"</t>
  </si>
  <si>
    <t>Ваш заказ, шт</t>
  </si>
  <si>
    <t>Сумма заказа, руб</t>
  </si>
  <si>
    <t>ИТОГО:</t>
  </si>
  <si>
    <t>большой</t>
  </si>
  <si>
    <t>средний</t>
  </si>
  <si>
    <t>малый</t>
  </si>
  <si>
    <t>ПОСТАВЩИК (ПРОДАВЕЦ):</t>
  </si>
  <si>
    <t>Цена шт, руб</t>
  </si>
  <si>
    <t>Формат коробки</t>
  </si>
  <si>
    <t>Серия "Жилые строения"</t>
  </si>
  <si>
    <t>Серия "Другие сооружения"</t>
  </si>
  <si>
    <t>Серия "Детские наборы"</t>
  </si>
  <si>
    <t>Фактичский адрес: ООО "Умная бумага" г.Санкт-Петербург, ул. Химиков, 26, т/ф (812) 640-41-68, 640-41-69</t>
  </si>
  <si>
    <t>штрих-код</t>
  </si>
  <si>
    <t>www.keranova.su</t>
  </si>
  <si>
    <t>Адреса для заказов:    umbum@umbum.ru</t>
  </si>
  <si>
    <t>10х5х5</t>
  </si>
  <si>
    <t>5х5х5</t>
  </si>
  <si>
    <t>10х10х1,5</t>
  </si>
  <si>
    <t>10х5х1,5</t>
  </si>
  <si>
    <t>Радиус скругления: 5 мм.</t>
  </si>
  <si>
    <t>Радиус скругления: 10 мм.</t>
  </si>
  <si>
    <t>Радиус скругления: 15 мм.</t>
  </si>
  <si>
    <t>Радиус скругления: 45 мм.</t>
  </si>
  <si>
    <t>10х9</t>
  </si>
  <si>
    <t>15х10х5</t>
  </si>
  <si>
    <t>10х10х5</t>
  </si>
  <si>
    <t>7х8х5</t>
  </si>
  <si>
    <t>Конструктор из обожженной глины. "Цековь святого Мартина во Фромисте"</t>
  </si>
  <si>
    <t>Конструктор из обожженной глины."Монастырь святого Варфоломея".</t>
  </si>
  <si>
    <t xml:space="preserve">Конструктор из обожженной глины."Колокольня Мигелете".  </t>
  </si>
  <si>
    <t xml:space="preserve">Конструктор из обожженной глины."Маяк мыса Палос". </t>
  </si>
  <si>
    <t xml:space="preserve">Конструктор из обожженной глины. "Входная арка в туннель Сомпорт". </t>
  </si>
  <si>
    <t>Конструктор из обожженной глины."Церковь святой Эулалии".</t>
  </si>
  <si>
    <t>Конструктор из обожженной глины. "Маяк Рокетас".</t>
  </si>
  <si>
    <t>Конструктор из обожженной глины. "Церковь Святого Иоанна".</t>
  </si>
  <si>
    <t>Конструктор из обожженной глины. "Лорка"</t>
  </si>
  <si>
    <t>Конструктор из обожженной глины."Кантабриа 1"</t>
  </si>
  <si>
    <t xml:space="preserve">Конструктор из обожженной глины."Кантабрия 2". </t>
  </si>
  <si>
    <t>Конструктор из обожженной глины. "Дом в горах".</t>
  </si>
  <si>
    <t xml:space="preserve"> Конструктор из обожженной глины. "Каталонский фермерский  дом 1". </t>
  </si>
  <si>
    <t>Конструктор из обожженной глины. "Каталонский фермерский  дом 3".</t>
  </si>
  <si>
    <t>Конструктор из обожженной глины. "Альпийский домик".</t>
  </si>
  <si>
    <t>Конструктор из обожженной глины."Дом с мельницей"</t>
  </si>
  <si>
    <t xml:space="preserve">Конструктор из обожженной глины. "Флоренция". </t>
  </si>
  <si>
    <t>Конструктор из обожженной глины. "Вилла Лилиана".</t>
  </si>
  <si>
    <t>Конструктор из обожженной глины. "Вилла Джульетта".</t>
  </si>
  <si>
    <t>Конструктор из обожженной глины. "Вилла Виктория".</t>
  </si>
  <si>
    <t>Конструктор из обожженной глины."Пиренеи 2".</t>
  </si>
  <si>
    <t>Конструктор из обожженной глины."Пиренеи 1".</t>
  </si>
  <si>
    <t>Конструктор из обожженной глины. "Помещичий дом"</t>
  </si>
  <si>
    <t>Конструктор из обожженной глины. "Монастырь"</t>
  </si>
  <si>
    <t>Конструктор из обожженной глины. "Романская часовня"</t>
  </si>
  <si>
    <t>Конструктор из обожженной глины. "Дом простолюдинов"</t>
  </si>
  <si>
    <t>Конструктор из обожженной глины. "Ветряная  мельница"</t>
  </si>
  <si>
    <t>Конструктор из обожженной глины. "Мост Леонардо"</t>
  </si>
  <si>
    <t>Конструктор из обожженной глины. "Галисийский амбар"</t>
  </si>
  <si>
    <t xml:space="preserve">Конструктор из обожженной глины. "Детский набор 10". </t>
  </si>
  <si>
    <t xml:space="preserve">Конструктор из обожженной глины. "Детский набор 12". </t>
  </si>
  <si>
    <t xml:space="preserve">Конструктор из обожженной глины. "Детский набор 13". </t>
  </si>
  <si>
    <t>Конструктор из обожженной глины. "Ворота средневекового города"</t>
  </si>
  <si>
    <t>Конструктор из обожженной глины. "Средневековый замок"</t>
  </si>
  <si>
    <t>Конструктор из обожженной глины. "Башня Геркулеса".</t>
  </si>
  <si>
    <t>Конструктор из обожженной глины. "Валенсийский барак (деревенский дом)"</t>
  </si>
  <si>
    <t>Конструктор из обожженной глины. "Торреджимена (дом с башней)"</t>
  </si>
  <si>
    <t>Конструктор из обожженной глины."Замок сторожевой башни (Виллена де Аталая)".</t>
  </si>
  <si>
    <t>Конструктор из обожженной глины. "Дом Долин (Каса-де-ла-Валь)".</t>
  </si>
  <si>
    <t>нет в продаже</t>
  </si>
  <si>
    <t>Кирпич белый из обожженной глины (10x5x5) 300 шт.</t>
  </si>
  <si>
    <t>Кирпич серый из обожженной глины (10x5x5) 300 шт.</t>
  </si>
  <si>
    <t xml:space="preserve">Кирпич красный из обожженной глины (5x5x5) 300 шт. </t>
  </si>
  <si>
    <t>Черепица красная из обожженной глины (10x10x1,5) 300 шт.</t>
  </si>
  <si>
    <t>8436039993587</t>
  </si>
  <si>
    <t>Черепица черная из обожженной глины (10x10x1,5) 300 шт.</t>
  </si>
  <si>
    <t>Черепица красная из обожженной глины (10x5x1,5) 300 шт.</t>
  </si>
  <si>
    <t>Элемент арки из обожженной глины R.5 150 шт.</t>
  </si>
  <si>
    <t>Элемент арки из обожженной глины R.10 150 шт.</t>
  </si>
  <si>
    <t>Элемент арки из обожженной глины R.15 150 шт.</t>
  </si>
  <si>
    <t>Элемент арки из обожженной глины R.45 150 шт.</t>
  </si>
  <si>
    <t>Конек крыши (черепица) из обожженой глины (10x9)  150 шт.</t>
  </si>
  <si>
    <t>Конек крыши (ступенька) из обожженной глины (10x5x5) 150 шт.</t>
  </si>
  <si>
    <t>Плитка из обожженной глины (15x15x2,5) 25шт.</t>
  </si>
  <si>
    <t>15х15х2,5</t>
  </si>
  <si>
    <t>Элемент арки из обожженной глины (15x10x5) 25шт.</t>
  </si>
  <si>
    <t>Угловой элемент из обожженной глины (10x5x5) 150 шт.</t>
  </si>
  <si>
    <t>Угловой элемент из обожженной глины (10x10x5) 150 шт.</t>
  </si>
  <si>
    <t>Декоративный элемент 1 из обожженной глины (10x5x10) 150 шт.</t>
  </si>
  <si>
    <t>10х5х10</t>
  </si>
  <si>
    <t>Декоративный элемент 2 из обожженной глины (7x8x5) 150 шт.</t>
  </si>
  <si>
    <t>Декоративный элемент 3 из обожженной глины (7x14x5) 150 шт.</t>
  </si>
  <si>
    <t>7х14х5</t>
  </si>
  <si>
    <t>Кирпич красный из обожженной глины (10x5x5) 300 шт.</t>
  </si>
  <si>
    <t>Элементы/Аксессуары</t>
  </si>
  <si>
    <t>Мох натуральный комбинированный, объем: 70 мл.</t>
  </si>
  <si>
    <t>Цвет: комбинированный</t>
  </si>
  <si>
    <t>Мох натуральный желтый, объем: 70 мл.</t>
  </si>
  <si>
    <t>Цвет: желтый</t>
  </si>
  <si>
    <t>Мох натуральный зеленый, объем: 70 мл.</t>
  </si>
  <si>
    <t>Цвет: зеленый</t>
  </si>
  <si>
    <t>Мох натуральный красный, объем: 70 мл.</t>
  </si>
  <si>
    <t>Цвет: красный</t>
  </si>
  <si>
    <t>Мох натуральный светло-зеленый, объем: 70 мл.</t>
  </si>
  <si>
    <t>Цвет: светло-зеленый</t>
  </si>
  <si>
    <t>Трава (флок) светло-зеленая, масса: 20 г.</t>
  </si>
  <si>
    <t>Мрамор окрашенный "Арбуз", масса: 200 г., р-р: 1-1,5 мм.</t>
  </si>
  <si>
    <t>Мрамор окрашенный "Вороново крыло", масса: 200 г., р-р: 1-1,5 мм.</t>
  </si>
  <si>
    <t>Мрамор окрашенный "Графит", масса: 200 г., р-р: 1-1,5 мм.</t>
  </si>
  <si>
    <t>Мрамор окрашенный "Орех", масса: 200 г., р-р: 1-1,5 мм.</t>
  </si>
  <si>
    <t>Мрамор окрашенный "Баклажан", масса: 200 г., р-р: 1-1,5 мм.</t>
  </si>
  <si>
    <t>Мрамор окрашенный "Хаки", масса: 200 г., р-р: 1-1,5 мм.</t>
  </si>
  <si>
    <t>Мрамор окрашенный "Чароит", масса: 200 г., р-р: 1-1,5 мм.</t>
  </si>
  <si>
    <t>Мрамор окрашенный "Морская волна", масса: 200 г., р-р: 1-1,5 мм.</t>
  </si>
  <si>
    <t>Мрамор окрашенный "Змеевик", масса: 200 г., р-р: 1-1,5 мм.</t>
  </si>
  <si>
    <t>Мрамор окрашенный "Бронза", масса: 200 г., р-р: 1-1,5 мм.</t>
  </si>
  <si>
    <t>Мрамор окрашенный "Роза", масса: 200 г., р-р: 1-1,5 мм.</t>
  </si>
  <si>
    <t>Мрамор окрашенный "Коралл", масса: 200 г., р-р: 1-1,5 мм.</t>
  </si>
  <si>
    <t>Мрамор белый, масса: 200 г., р-р: 1-1,5 мм.</t>
  </si>
  <si>
    <t>Цвет: белый</t>
  </si>
  <si>
    <t>Мрамор коричневый, масса: 200 г., р-р: 5-10 мм.</t>
  </si>
  <si>
    <t>Цвет: коричневый</t>
  </si>
  <si>
    <t>Мрамор черный, масса: 200 г., р-р: 5-10 мм.</t>
  </si>
  <si>
    <t>Цвет: черный</t>
  </si>
  <si>
    <t>Змеевик, масса: 200 г., р-р: 5-10 мм.</t>
  </si>
  <si>
    <t>Мрамор галтованный красный, масса: 200 г., р-р: 10-20 мм.</t>
  </si>
  <si>
    <t>Галька мраморная белая, масса: 200 г., р-р: 10-20 мм.</t>
  </si>
  <si>
    <t>Галька изумрудная, масса: 200 г., р-р: 10-20 мм.</t>
  </si>
  <si>
    <t>Песок кварцевый, масса: 200 г., р-р: 0,6-1,2 мм.</t>
  </si>
  <si>
    <t>Цвет: бежевый</t>
  </si>
  <si>
    <t>Цвет: серый</t>
  </si>
  <si>
    <t>Цвет: голубой</t>
  </si>
  <si>
    <t>Цвет: розовый</t>
  </si>
  <si>
    <t>Стеклянные шарики, масса: 150 г., р-р: 1,0-1,5 мм.</t>
  </si>
  <si>
    <t>Цвет: прозрачный</t>
  </si>
</sst>
</file>

<file path=xl/styles.xml><?xml version="1.0" encoding="utf-8"?>
<styleSheet xmlns="http://schemas.openxmlformats.org/spreadsheetml/2006/main">
  <numFmts count="1">
    <numFmt numFmtId="172" formatCode="#,##0.00_р_."/>
  </numFmts>
  <fonts count="26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Wingdings"/>
      <charset val="2"/>
    </font>
    <font>
      <b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i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 vertical="center" wrapText="1"/>
    </xf>
    <xf numFmtId="17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7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49" fontId="1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13" fillId="0" borderId="0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2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1" fontId="3" fillId="0" borderId="0" xfId="1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72" fontId="13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172" fontId="4" fillId="0" borderId="0" xfId="0" applyNumberFormat="1" applyFont="1" applyAlignment="1">
      <alignment horizontal="center" vertical="center"/>
    </xf>
    <xf numFmtId="0" fontId="17" fillId="0" borderId="2" xfId="0" applyFont="1" applyFill="1" applyBorder="1"/>
    <xf numFmtId="0" fontId="17" fillId="0" borderId="0" xfId="0" applyFont="1" applyFill="1" applyBorder="1"/>
    <xf numFmtId="172" fontId="18" fillId="0" borderId="0" xfId="0" applyNumberFormat="1" applyFont="1" applyAlignment="1">
      <alignment horizontal="center" vertical="center"/>
    </xf>
    <xf numFmtId="172" fontId="16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72" fontId="1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center" wrapText="1"/>
    </xf>
    <xf numFmtId="1" fontId="20" fillId="2" borderId="0" xfId="0" applyNumberFormat="1" applyFont="1" applyFill="1" applyBorder="1" applyAlignment="1">
      <alignment horizontal="center" vertical="center" wrapText="1"/>
    </xf>
    <xf numFmtId="172" fontId="20" fillId="2" borderId="0" xfId="0" applyNumberFormat="1" applyFont="1" applyFill="1" applyBorder="1" applyAlignment="1">
      <alignment horizontal="center" vertical="center" wrapText="1"/>
    </xf>
    <xf numFmtId="172" fontId="8" fillId="2" borderId="0" xfId="0" applyNumberFormat="1" applyFont="1" applyFill="1" applyBorder="1" applyAlignment="1">
      <alignment horizontal="center" vertical="center" wrapText="1"/>
    </xf>
    <xf numFmtId="1" fontId="24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/>
    <xf numFmtId="0" fontId="25" fillId="0" borderId="0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2" fontId="9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/>
    <xf numFmtId="0" fontId="3" fillId="0" borderId="0" xfId="1"/>
    <xf numFmtId="172" fontId="8" fillId="0" borderId="1" xfId="0" applyNumberFormat="1" applyFont="1" applyBorder="1" applyAlignment="1">
      <alignment horizontal="center" vertical="center" wrapText="1"/>
    </xf>
    <xf numFmtId="172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0" fontId="22" fillId="0" borderId="0" xfId="0" applyFont="1" applyAlignment="1"/>
    <xf numFmtId="0" fontId="14" fillId="4" borderId="4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20" fillId="0" borderId="4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emf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emf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19</xdr:row>
      <xdr:rowOff>200025</xdr:rowOff>
    </xdr:from>
    <xdr:to>
      <xdr:col>8</xdr:col>
      <xdr:colOff>914400</xdr:colOff>
      <xdr:row>19</xdr:row>
      <xdr:rowOff>847725</xdr:rowOff>
    </xdr:to>
    <xdr:pic>
      <xdr:nvPicPr>
        <xdr:cNvPr id="14748" name="bigpic" descr="El Miguele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5475" y="6334125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219075</xdr:colOff>
      <xdr:row>20</xdr:row>
      <xdr:rowOff>142875</xdr:rowOff>
    </xdr:from>
    <xdr:to>
      <xdr:col>8</xdr:col>
      <xdr:colOff>1000125</xdr:colOff>
      <xdr:row>20</xdr:row>
      <xdr:rowOff>914400</xdr:rowOff>
    </xdr:to>
    <xdr:pic>
      <xdr:nvPicPr>
        <xdr:cNvPr id="14749" name="Picture 2" descr="Faro de Cabo de Pal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7850" y="7286625"/>
          <a:ext cx="781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180975</xdr:colOff>
      <xdr:row>18</xdr:row>
      <xdr:rowOff>85725</xdr:rowOff>
    </xdr:from>
    <xdr:to>
      <xdr:col>8</xdr:col>
      <xdr:colOff>1057275</xdr:colOff>
      <xdr:row>18</xdr:row>
      <xdr:rowOff>952500</xdr:rowOff>
    </xdr:to>
    <xdr:pic>
      <xdr:nvPicPr>
        <xdr:cNvPr id="14750" name="Picture 4" descr="San Bartolome de Ucero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29750" y="5210175"/>
          <a:ext cx="876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17</xdr:row>
      <xdr:rowOff>57150</xdr:rowOff>
    </xdr:from>
    <xdr:to>
      <xdr:col>8</xdr:col>
      <xdr:colOff>1009650</xdr:colOff>
      <xdr:row>17</xdr:row>
      <xdr:rowOff>962025</xdr:rowOff>
    </xdr:to>
    <xdr:pic>
      <xdr:nvPicPr>
        <xdr:cNvPr id="14751" name="Picture 5" descr="San Martin de Fromista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63075" y="4171950"/>
          <a:ext cx="895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180975</xdr:colOff>
      <xdr:row>21</xdr:row>
      <xdr:rowOff>85725</xdr:rowOff>
    </xdr:from>
    <xdr:to>
      <xdr:col>8</xdr:col>
      <xdr:colOff>962025</xdr:colOff>
      <xdr:row>21</xdr:row>
      <xdr:rowOff>876300</xdr:rowOff>
    </xdr:to>
    <xdr:pic>
      <xdr:nvPicPr>
        <xdr:cNvPr id="14752" name="Picture 6" descr="Tunel de Somport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29750" y="823912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123825</xdr:colOff>
      <xdr:row>35</xdr:row>
      <xdr:rowOff>85725</xdr:rowOff>
    </xdr:from>
    <xdr:to>
      <xdr:col>8</xdr:col>
      <xdr:colOff>1009650</xdr:colOff>
      <xdr:row>35</xdr:row>
      <xdr:rowOff>962025</xdr:rowOff>
    </xdr:to>
    <xdr:pic>
      <xdr:nvPicPr>
        <xdr:cNvPr id="14753" name="Picture 7" descr="Alpina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372600" y="21564600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30</xdr:row>
      <xdr:rowOff>28575</xdr:rowOff>
    </xdr:from>
    <xdr:to>
      <xdr:col>8</xdr:col>
      <xdr:colOff>1028700</xdr:colOff>
      <xdr:row>30</xdr:row>
      <xdr:rowOff>962025</xdr:rowOff>
    </xdr:to>
    <xdr:pic>
      <xdr:nvPicPr>
        <xdr:cNvPr id="14754" name="Рисунок 9" descr="Cantabria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334500" y="16459200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31</xdr:row>
      <xdr:rowOff>38100</xdr:rowOff>
    </xdr:from>
    <xdr:to>
      <xdr:col>8</xdr:col>
      <xdr:colOff>1019175</xdr:colOff>
      <xdr:row>31</xdr:row>
      <xdr:rowOff>971550</xdr:rowOff>
    </xdr:to>
    <xdr:pic>
      <xdr:nvPicPr>
        <xdr:cNvPr id="14755" name="Рисунок 10" descr="Cantabria 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334500" y="174783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38</xdr:row>
      <xdr:rowOff>19050</xdr:rowOff>
    </xdr:from>
    <xdr:to>
      <xdr:col>8</xdr:col>
      <xdr:colOff>1038225</xdr:colOff>
      <xdr:row>38</xdr:row>
      <xdr:rowOff>990600</xdr:rowOff>
    </xdr:to>
    <xdr:pic>
      <xdr:nvPicPr>
        <xdr:cNvPr id="14756" name="Рисунок 11" descr="Florencia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334500" y="24526875"/>
          <a:ext cx="952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34</xdr:row>
      <xdr:rowOff>47625</xdr:rowOff>
    </xdr:from>
    <xdr:to>
      <xdr:col>8</xdr:col>
      <xdr:colOff>1000125</xdr:colOff>
      <xdr:row>34</xdr:row>
      <xdr:rowOff>952500</xdr:rowOff>
    </xdr:to>
    <xdr:pic>
      <xdr:nvPicPr>
        <xdr:cNvPr id="14757" name="Рисунок 13" descr="Masia Catalana  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334500" y="20516850"/>
          <a:ext cx="914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33</xdr:row>
      <xdr:rowOff>47625</xdr:rowOff>
    </xdr:from>
    <xdr:to>
      <xdr:col>8</xdr:col>
      <xdr:colOff>1028700</xdr:colOff>
      <xdr:row>33</xdr:row>
      <xdr:rowOff>981075</xdr:rowOff>
    </xdr:to>
    <xdr:pic>
      <xdr:nvPicPr>
        <xdr:cNvPr id="14758" name="Рисунок 14" descr="Masia Catalana 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334500" y="19507200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44</xdr:row>
      <xdr:rowOff>95250</xdr:rowOff>
    </xdr:from>
    <xdr:to>
      <xdr:col>8</xdr:col>
      <xdr:colOff>942975</xdr:colOff>
      <xdr:row>44</xdr:row>
      <xdr:rowOff>914400</xdr:rowOff>
    </xdr:to>
    <xdr:pic>
      <xdr:nvPicPr>
        <xdr:cNvPr id="14759" name="Рисунок 16" descr="Pirineos 1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363075" y="306609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47</xdr:row>
      <xdr:rowOff>104775</xdr:rowOff>
    </xdr:from>
    <xdr:to>
      <xdr:col>8</xdr:col>
      <xdr:colOff>990600</xdr:colOff>
      <xdr:row>47</xdr:row>
      <xdr:rowOff>1000125</xdr:rowOff>
    </xdr:to>
    <xdr:pic>
      <xdr:nvPicPr>
        <xdr:cNvPr id="14760" name="Рисунок 19" descr="Casa Señorial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324975" y="32889825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48</xdr:row>
      <xdr:rowOff>57150</xdr:rowOff>
    </xdr:from>
    <xdr:to>
      <xdr:col>8</xdr:col>
      <xdr:colOff>904875</xdr:colOff>
      <xdr:row>48</xdr:row>
      <xdr:rowOff>866775</xdr:rowOff>
    </xdr:to>
    <xdr:pic>
      <xdr:nvPicPr>
        <xdr:cNvPr id="14761" name="Рисунок 20" descr="Claustro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324975" y="338518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123825</xdr:colOff>
      <xdr:row>49</xdr:row>
      <xdr:rowOff>47625</xdr:rowOff>
    </xdr:from>
    <xdr:to>
      <xdr:col>8</xdr:col>
      <xdr:colOff>990600</xdr:colOff>
      <xdr:row>49</xdr:row>
      <xdr:rowOff>914400</xdr:rowOff>
    </xdr:to>
    <xdr:pic>
      <xdr:nvPicPr>
        <xdr:cNvPr id="14762" name="Рисунок 22" descr="Ermita Romanica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372600" y="3485197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59</xdr:row>
      <xdr:rowOff>19050</xdr:rowOff>
    </xdr:from>
    <xdr:to>
      <xdr:col>8</xdr:col>
      <xdr:colOff>1000125</xdr:colOff>
      <xdr:row>59</xdr:row>
      <xdr:rowOff>914400</xdr:rowOff>
    </xdr:to>
    <xdr:pic>
      <xdr:nvPicPr>
        <xdr:cNvPr id="14763" name="Рисунок 29" descr="BK 13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9353550" y="43300650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36</xdr:row>
      <xdr:rowOff>57150</xdr:rowOff>
    </xdr:from>
    <xdr:to>
      <xdr:col>8</xdr:col>
      <xdr:colOff>990600</xdr:colOff>
      <xdr:row>36</xdr:row>
      <xdr:rowOff>914400</xdr:rowOff>
    </xdr:to>
    <xdr:pic>
      <xdr:nvPicPr>
        <xdr:cNvPr id="14764" name="Рисунок 41" descr="Barraca valenciana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353550" y="22545675"/>
          <a:ext cx="8858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85725</xdr:colOff>
      <xdr:row>2</xdr:row>
      <xdr:rowOff>19050</xdr:rowOff>
    </xdr:from>
    <xdr:to>
      <xdr:col>6</xdr:col>
      <xdr:colOff>885825</xdr:colOff>
      <xdr:row>6</xdr:row>
      <xdr:rowOff>47625</xdr:rowOff>
    </xdr:to>
    <xdr:pic>
      <xdr:nvPicPr>
        <xdr:cNvPr id="14765" name="Picture 72" descr="UB_logo_bi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10300" y="447675"/>
          <a:ext cx="2038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39</xdr:row>
      <xdr:rowOff>38100</xdr:rowOff>
    </xdr:from>
    <xdr:to>
      <xdr:col>8</xdr:col>
      <xdr:colOff>1057275</xdr:colOff>
      <xdr:row>39</xdr:row>
      <xdr:rowOff>990600</xdr:rowOff>
    </xdr:to>
    <xdr:pic>
      <xdr:nvPicPr>
        <xdr:cNvPr id="14766" name="Picture 59" descr="Химена дома.  Мини 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353550" y="25555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57</xdr:row>
      <xdr:rowOff>38100</xdr:rowOff>
    </xdr:from>
    <xdr:to>
      <xdr:col>8</xdr:col>
      <xdr:colOff>1047750</xdr:colOff>
      <xdr:row>58</xdr:row>
      <xdr:rowOff>0</xdr:rowOff>
    </xdr:to>
    <xdr:pic>
      <xdr:nvPicPr>
        <xdr:cNvPr id="14767" name="bigpic" descr="BK1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324975" y="41300400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58</xdr:row>
      <xdr:rowOff>38100</xdr:rowOff>
    </xdr:from>
    <xdr:to>
      <xdr:col>8</xdr:col>
      <xdr:colOff>1019175</xdr:colOff>
      <xdr:row>58</xdr:row>
      <xdr:rowOff>990600</xdr:rowOff>
    </xdr:to>
    <xdr:pic>
      <xdr:nvPicPr>
        <xdr:cNvPr id="14768" name="bigpic" descr="BK1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324975" y="42310050"/>
          <a:ext cx="942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32</xdr:row>
      <xdr:rowOff>228600</xdr:rowOff>
    </xdr:from>
    <xdr:to>
      <xdr:col>8</xdr:col>
      <xdr:colOff>1095375</xdr:colOff>
      <xdr:row>32</xdr:row>
      <xdr:rowOff>847725</xdr:rowOff>
    </xdr:to>
    <xdr:pic>
      <xdr:nvPicPr>
        <xdr:cNvPr id="14769" name="Picture 65" descr="3021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277350" y="18678525"/>
          <a:ext cx="1066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40</xdr:row>
      <xdr:rowOff>228600</xdr:rowOff>
    </xdr:from>
    <xdr:to>
      <xdr:col>8</xdr:col>
      <xdr:colOff>1095375</xdr:colOff>
      <xdr:row>40</xdr:row>
      <xdr:rowOff>752475</xdr:rowOff>
    </xdr:to>
    <xdr:pic>
      <xdr:nvPicPr>
        <xdr:cNvPr id="14770" name="Picture 66" descr="3021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305925" y="26755725"/>
          <a:ext cx="10382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</xdr:row>
      <xdr:rowOff>180975</xdr:rowOff>
    </xdr:from>
    <xdr:to>
      <xdr:col>9</xdr:col>
      <xdr:colOff>0</xdr:colOff>
      <xdr:row>41</xdr:row>
      <xdr:rowOff>838200</xdr:rowOff>
    </xdr:to>
    <xdr:pic>
      <xdr:nvPicPr>
        <xdr:cNvPr id="14771" name="Picture 67" descr="3021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286875" y="27717750"/>
          <a:ext cx="10763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42</xdr:row>
      <xdr:rowOff>304800</xdr:rowOff>
    </xdr:from>
    <xdr:to>
      <xdr:col>8</xdr:col>
      <xdr:colOff>1076325</xdr:colOff>
      <xdr:row>42</xdr:row>
      <xdr:rowOff>714375</xdr:rowOff>
    </xdr:to>
    <xdr:pic>
      <xdr:nvPicPr>
        <xdr:cNvPr id="14772" name="Picture 68" descr="3021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296400" y="28851225"/>
          <a:ext cx="1028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53</xdr:row>
      <xdr:rowOff>57150</xdr:rowOff>
    </xdr:from>
    <xdr:to>
      <xdr:col>8</xdr:col>
      <xdr:colOff>1019175</xdr:colOff>
      <xdr:row>54</xdr:row>
      <xdr:rowOff>0</xdr:rowOff>
    </xdr:to>
    <xdr:pic>
      <xdr:nvPicPr>
        <xdr:cNvPr id="14773" name="Рисунок 24" descr="Molino de Viento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315450" y="380904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54</xdr:row>
      <xdr:rowOff>19050</xdr:rowOff>
    </xdr:from>
    <xdr:to>
      <xdr:col>8</xdr:col>
      <xdr:colOff>1066800</xdr:colOff>
      <xdr:row>54</xdr:row>
      <xdr:rowOff>952500</xdr:rowOff>
    </xdr:to>
    <xdr:pic>
      <xdr:nvPicPr>
        <xdr:cNvPr id="14774" name="Рисунок 43" descr="&amp;Pcy;&amp;ucy;&amp;ecy;&amp;ncy;&amp;tcy;&amp;iecy;-&amp;dcy;&amp;iecy;-&amp;Lcy;&amp;IEcy;&amp;Ocy;&amp;Ncy;&amp;Acy;&amp;Rcy;&amp;Dcy;&amp;Ocy; &amp;Dcy;&amp;Acy; &amp;Vcy;&amp;Icy;&amp;Ncy;&amp;CHcy;&amp;Icy;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353550" y="39062025"/>
          <a:ext cx="962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55</xdr:row>
      <xdr:rowOff>19050</xdr:rowOff>
    </xdr:from>
    <xdr:to>
      <xdr:col>8</xdr:col>
      <xdr:colOff>1028700</xdr:colOff>
      <xdr:row>55</xdr:row>
      <xdr:rowOff>990600</xdr:rowOff>
    </xdr:to>
    <xdr:pic>
      <xdr:nvPicPr>
        <xdr:cNvPr id="14775" name="Рисунок 45" descr="Horreo GALLEGO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315450" y="40071675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1</xdr:col>
      <xdr:colOff>552450</xdr:colOff>
      <xdr:row>6</xdr:row>
      <xdr:rowOff>28575</xdr:rowOff>
    </xdr:to>
    <xdr:pic>
      <xdr:nvPicPr>
        <xdr:cNvPr id="14776" name="Рисунок 44" descr="http://keranova.su/wp-content/uploads/2013/11/Keranova-e1384153832295-150x79.jpg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476250"/>
          <a:ext cx="1409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64</xdr:row>
      <xdr:rowOff>57150</xdr:rowOff>
    </xdr:from>
    <xdr:to>
      <xdr:col>8</xdr:col>
      <xdr:colOff>1019175</xdr:colOff>
      <xdr:row>64</xdr:row>
      <xdr:rowOff>962025</xdr:rowOff>
    </xdr:to>
    <xdr:pic>
      <xdr:nvPicPr>
        <xdr:cNvPr id="14777" name="Рисунок 4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363075" y="475773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68</xdr:row>
      <xdr:rowOff>47625</xdr:rowOff>
    </xdr:from>
    <xdr:to>
      <xdr:col>8</xdr:col>
      <xdr:colOff>1009650</xdr:colOff>
      <xdr:row>68</xdr:row>
      <xdr:rowOff>990600</xdr:rowOff>
    </xdr:to>
    <xdr:pic>
      <xdr:nvPicPr>
        <xdr:cNvPr id="14778" name="Рисунок 4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315450" y="5160645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69</xdr:row>
      <xdr:rowOff>57150</xdr:rowOff>
    </xdr:from>
    <xdr:to>
      <xdr:col>8</xdr:col>
      <xdr:colOff>1009650</xdr:colOff>
      <xdr:row>69</xdr:row>
      <xdr:rowOff>990600</xdr:rowOff>
    </xdr:to>
    <xdr:pic>
      <xdr:nvPicPr>
        <xdr:cNvPr id="14779" name="Рисунок 4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324975" y="5262562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70</xdr:row>
      <xdr:rowOff>57150</xdr:rowOff>
    </xdr:from>
    <xdr:to>
      <xdr:col>8</xdr:col>
      <xdr:colOff>942975</xdr:colOff>
      <xdr:row>70</xdr:row>
      <xdr:rowOff>933450</xdr:rowOff>
    </xdr:to>
    <xdr:pic>
      <xdr:nvPicPr>
        <xdr:cNvPr id="14780" name="Рисунок 4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315450" y="536352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71</xdr:row>
      <xdr:rowOff>66675</xdr:rowOff>
    </xdr:from>
    <xdr:to>
      <xdr:col>8</xdr:col>
      <xdr:colOff>990600</xdr:colOff>
      <xdr:row>71</xdr:row>
      <xdr:rowOff>952500</xdr:rowOff>
    </xdr:to>
    <xdr:pic>
      <xdr:nvPicPr>
        <xdr:cNvPr id="14781" name="Рисунок 4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353550" y="5465445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57150</xdr:colOff>
      <xdr:row>72</xdr:row>
      <xdr:rowOff>19050</xdr:rowOff>
    </xdr:from>
    <xdr:to>
      <xdr:col>8</xdr:col>
      <xdr:colOff>1000125</xdr:colOff>
      <xdr:row>72</xdr:row>
      <xdr:rowOff>962025</xdr:rowOff>
    </xdr:to>
    <xdr:pic>
      <xdr:nvPicPr>
        <xdr:cNvPr id="14782" name="Рисунок 4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305925" y="5561647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73</xdr:row>
      <xdr:rowOff>47625</xdr:rowOff>
    </xdr:from>
    <xdr:to>
      <xdr:col>8</xdr:col>
      <xdr:colOff>1009650</xdr:colOff>
      <xdr:row>73</xdr:row>
      <xdr:rowOff>990600</xdr:rowOff>
    </xdr:to>
    <xdr:pic>
      <xdr:nvPicPr>
        <xdr:cNvPr id="14783" name="Рисунок 4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315450" y="5665470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74</xdr:row>
      <xdr:rowOff>38100</xdr:rowOff>
    </xdr:from>
    <xdr:to>
      <xdr:col>8</xdr:col>
      <xdr:colOff>1057275</xdr:colOff>
      <xdr:row>74</xdr:row>
      <xdr:rowOff>971550</xdr:rowOff>
    </xdr:to>
    <xdr:pic>
      <xdr:nvPicPr>
        <xdr:cNvPr id="14784" name="Рисунок 4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363075" y="57654825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75</xdr:row>
      <xdr:rowOff>38100</xdr:rowOff>
    </xdr:from>
    <xdr:to>
      <xdr:col>8</xdr:col>
      <xdr:colOff>1028700</xdr:colOff>
      <xdr:row>75</xdr:row>
      <xdr:rowOff>990600</xdr:rowOff>
    </xdr:to>
    <xdr:pic>
      <xdr:nvPicPr>
        <xdr:cNvPr id="14785" name="Рисунок 4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324975" y="586644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77</xdr:row>
      <xdr:rowOff>47625</xdr:rowOff>
    </xdr:from>
    <xdr:to>
      <xdr:col>8</xdr:col>
      <xdr:colOff>1009650</xdr:colOff>
      <xdr:row>77</xdr:row>
      <xdr:rowOff>990600</xdr:rowOff>
    </xdr:to>
    <xdr:pic>
      <xdr:nvPicPr>
        <xdr:cNvPr id="14786" name="Рисунок 5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315450" y="6069330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78</xdr:row>
      <xdr:rowOff>38100</xdr:rowOff>
    </xdr:from>
    <xdr:to>
      <xdr:col>8</xdr:col>
      <xdr:colOff>1028700</xdr:colOff>
      <xdr:row>78</xdr:row>
      <xdr:rowOff>952500</xdr:rowOff>
    </xdr:to>
    <xdr:pic>
      <xdr:nvPicPr>
        <xdr:cNvPr id="14787" name="Рисунок 5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363075" y="6169342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67</xdr:row>
      <xdr:rowOff>57150</xdr:rowOff>
    </xdr:from>
    <xdr:to>
      <xdr:col>8</xdr:col>
      <xdr:colOff>1019175</xdr:colOff>
      <xdr:row>67</xdr:row>
      <xdr:rowOff>990600</xdr:rowOff>
    </xdr:to>
    <xdr:pic>
      <xdr:nvPicPr>
        <xdr:cNvPr id="14788" name="Рисунок 5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334500" y="5060632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24</xdr:row>
      <xdr:rowOff>47625</xdr:rowOff>
    </xdr:from>
    <xdr:to>
      <xdr:col>8</xdr:col>
      <xdr:colOff>990600</xdr:colOff>
      <xdr:row>24</xdr:row>
      <xdr:rowOff>962025</xdr:rowOff>
    </xdr:to>
    <xdr:pic>
      <xdr:nvPicPr>
        <xdr:cNvPr id="14789" name="Рисунок 55" descr="http://www.keranova.es/4837-thickbox/torre-de-hercules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324975" y="1122997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25</xdr:row>
      <xdr:rowOff>19050</xdr:rowOff>
    </xdr:from>
    <xdr:to>
      <xdr:col>8</xdr:col>
      <xdr:colOff>1009650</xdr:colOff>
      <xdr:row>25</xdr:row>
      <xdr:rowOff>962025</xdr:rowOff>
    </xdr:to>
    <xdr:pic>
      <xdr:nvPicPr>
        <xdr:cNvPr id="14790" name="Рисунок 57" descr="http://www.keranova.es/4881-thickbox/faro-de-roquetas-almeria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324975" y="12211050"/>
          <a:ext cx="933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29</xdr:row>
      <xdr:rowOff>200025</xdr:rowOff>
    </xdr:from>
    <xdr:to>
      <xdr:col>8</xdr:col>
      <xdr:colOff>1066800</xdr:colOff>
      <xdr:row>29</xdr:row>
      <xdr:rowOff>876300</xdr:rowOff>
    </xdr:to>
    <xdr:pic>
      <xdr:nvPicPr>
        <xdr:cNvPr id="14791" name="Рисунок 59" descr="http://www.indalchess.com/tienda/images/VENTA_CASA_MAQUETA_LORCA_DE_PIEDRA_KERANOVA_30201-04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267825" y="15621000"/>
          <a:ext cx="1047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43</xdr:row>
      <xdr:rowOff>38100</xdr:rowOff>
    </xdr:from>
    <xdr:to>
      <xdr:col>8</xdr:col>
      <xdr:colOff>1028700</xdr:colOff>
      <xdr:row>43</xdr:row>
      <xdr:rowOff>971550</xdr:rowOff>
    </xdr:to>
    <xdr:pic>
      <xdr:nvPicPr>
        <xdr:cNvPr id="14792" name="Рисунок 61" descr="http://www.keranova.es/138-thickbox/pirineos-2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353550" y="29594175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50</xdr:row>
      <xdr:rowOff>19050</xdr:rowOff>
    </xdr:from>
    <xdr:to>
      <xdr:col>8</xdr:col>
      <xdr:colOff>1000125</xdr:colOff>
      <xdr:row>50</xdr:row>
      <xdr:rowOff>971550</xdr:rowOff>
    </xdr:to>
    <xdr:pic>
      <xdr:nvPicPr>
        <xdr:cNvPr id="14793" name="Рисунок 28" descr="Viviendas Populares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9296400" y="3583305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51</xdr:row>
      <xdr:rowOff>19050</xdr:rowOff>
    </xdr:from>
    <xdr:to>
      <xdr:col>8</xdr:col>
      <xdr:colOff>1019175</xdr:colOff>
      <xdr:row>51</xdr:row>
      <xdr:rowOff>971550</xdr:rowOff>
    </xdr:to>
    <xdr:pic>
      <xdr:nvPicPr>
        <xdr:cNvPr id="14794" name="Рисунок 59" descr="http://keranova.su/wp-content/uploads/2013/11/puerta-ciudad-medieval2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324975" y="36842700"/>
          <a:ext cx="942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46</xdr:row>
      <xdr:rowOff>19050</xdr:rowOff>
    </xdr:from>
    <xdr:to>
      <xdr:col>8</xdr:col>
      <xdr:colOff>1038225</xdr:colOff>
      <xdr:row>46</xdr:row>
      <xdr:rowOff>990600</xdr:rowOff>
    </xdr:to>
    <xdr:pic>
      <xdr:nvPicPr>
        <xdr:cNvPr id="14795" name="bigpic" descr="CASTILLO MEDIEVAL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9324975" y="31794450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37</xdr:row>
      <xdr:rowOff>38100</xdr:rowOff>
    </xdr:from>
    <xdr:to>
      <xdr:col>8</xdr:col>
      <xdr:colOff>1028700</xdr:colOff>
      <xdr:row>37</xdr:row>
      <xdr:rowOff>981075</xdr:rowOff>
    </xdr:to>
    <xdr:pic>
      <xdr:nvPicPr>
        <xdr:cNvPr id="14796" name="Рисунок 59" descr="&amp;Kcy;&amp;acy;&amp;rcy;&amp;tcy;&amp;icy;&amp;ncy;&amp;kcy;&amp;icy; &amp;pcy;&amp;ocy; &amp;zcy;&amp;acy;&amp;pcy;&amp;rcy;&amp;ocy;&amp;scy;&amp;ucy; keranova 30112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9334500" y="2353627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22</xdr:row>
      <xdr:rowOff>38100</xdr:rowOff>
    </xdr:from>
    <xdr:to>
      <xdr:col>8</xdr:col>
      <xdr:colOff>962025</xdr:colOff>
      <xdr:row>22</xdr:row>
      <xdr:rowOff>904875</xdr:rowOff>
    </xdr:to>
    <xdr:pic>
      <xdr:nvPicPr>
        <xdr:cNvPr id="14797" name="Picture 3" descr="Iglesia de Santa Eulalia de Erill La Vall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334500" y="9201150"/>
          <a:ext cx="876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26</xdr:row>
      <xdr:rowOff>47625</xdr:rowOff>
    </xdr:from>
    <xdr:to>
      <xdr:col>8</xdr:col>
      <xdr:colOff>1104900</xdr:colOff>
      <xdr:row>26</xdr:row>
      <xdr:rowOff>952500</xdr:rowOff>
    </xdr:to>
    <xdr:pic>
      <xdr:nvPicPr>
        <xdr:cNvPr id="14798" name="Рисунок 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258300" y="13249275"/>
          <a:ext cx="1095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23</xdr:row>
      <xdr:rowOff>19050</xdr:rowOff>
    </xdr:from>
    <xdr:to>
      <xdr:col>8</xdr:col>
      <xdr:colOff>1038225</xdr:colOff>
      <xdr:row>23</xdr:row>
      <xdr:rowOff>990600</xdr:rowOff>
    </xdr:to>
    <xdr:pic>
      <xdr:nvPicPr>
        <xdr:cNvPr id="14799" name="bigpic" descr="CASTILLO DE LA ATALAYA (VILLENA)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9324975" y="10191750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27</xdr:row>
      <xdr:rowOff>104775</xdr:rowOff>
    </xdr:from>
    <xdr:to>
      <xdr:col>8</xdr:col>
      <xdr:colOff>1076325</xdr:colOff>
      <xdr:row>27</xdr:row>
      <xdr:rowOff>885825</xdr:rowOff>
    </xdr:to>
    <xdr:pic>
      <xdr:nvPicPr>
        <xdr:cNvPr id="14800" name="Рисунок 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296400" y="14316075"/>
          <a:ext cx="1028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152400</xdr:colOff>
      <xdr:row>65</xdr:row>
      <xdr:rowOff>76200</xdr:rowOff>
    </xdr:from>
    <xdr:to>
      <xdr:col>8</xdr:col>
      <xdr:colOff>1009650</xdr:colOff>
      <xdr:row>65</xdr:row>
      <xdr:rowOff>933450</xdr:rowOff>
    </xdr:to>
    <xdr:pic>
      <xdr:nvPicPr>
        <xdr:cNvPr id="14801" name="Рисунок 4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401175" y="4860607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79</xdr:row>
      <xdr:rowOff>38100</xdr:rowOff>
    </xdr:from>
    <xdr:to>
      <xdr:col>8</xdr:col>
      <xdr:colOff>971550</xdr:colOff>
      <xdr:row>79</xdr:row>
      <xdr:rowOff>914400</xdr:rowOff>
    </xdr:to>
    <xdr:pic>
      <xdr:nvPicPr>
        <xdr:cNvPr id="14802" name="Рисунок 5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334500" y="62703075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247650</xdr:colOff>
      <xdr:row>76</xdr:row>
      <xdr:rowOff>238125</xdr:rowOff>
    </xdr:from>
    <xdr:to>
      <xdr:col>8</xdr:col>
      <xdr:colOff>904875</xdr:colOff>
      <xdr:row>76</xdr:row>
      <xdr:rowOff>828675</xdr:rowOff>
    </xdr:to>
    <xdr:pic>
      <xdr:nvPicPr>
        <xdr:cNvPr id="14803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496425" y="59874150"/>
          <a:ext cx="6572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323850</xdr:colOff>
      <xdr:row>62</xdr:row>
      <xdr:rowOff>257175</xdr:rowOff>
    </xdr:from>
    <xdr:to>
      <xdr:col>8</xdr:col>
      <xdr:colOff>809625</xdr:colOff>
      <xdr:row>62</xdr:row>
      <xdr:rowOff>714375</xdr:rowOff>
    </xdr:to>
    <xdr:pic>
      <xdr:nvPicPr>
        <xdr:cNvPr id="14804" name="Рисунок 2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572625" y="45758100"/>
          <a:ext cx="4857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371475</xdr:colOff>
      <xdr:row>63</xdr:row>
      <xdr:rowOff>314325</xdr:rowOff>
    </xdr:from>
    <xdr:to>
      <xdr:col>8</xdr:col>
      <xdr:colOff>800100</xdr:colOff>
      <xdr:row>63</xdr:row>
      <xdr:rowOff>723900</xdr:rowOff>
    </xdr:to>
    <xdr:pic>
      <xdr:nvPicPr>
        <xdr:cNvPr id="14805" name="Рисунок 3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620250" y="46824900"/>
          <a:ext cx="428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323850</xdr:colOff>
      <xdr:row>66</xdr:row>
      <xdr:rowOff>333375</xdr:rowOff>
    </xdr:from>
    <xdr:to>
      <xdr:col>8</xdr:col>
      <xdr:colOff>781050</xdr:colOff>
      <xdr:row>66</xdr:row>
      <xdr:rowOff>638175</xdr:rowOff>
    </xdr:to>
    <xdr:pic>
      <xdr:nvPicPr>
        <xdr:cNvPr id="14806" name="Рисунок 4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572625" y="49872900"/>
          <a:ext cx="457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61</xdr:row>
      <xdr:rowOff>66675</xdr:rowOff>
    </xdr:from>
    <xdr:to>
      <xdr:col>8</xdr:col>
      <xdr:colOff>990600</xdr:colOff>
      <xdr:row>61</xdr:row>
      <xdr:rowOff>942975</xdr:rowOff>
    </xdr:to>
    <xdr:pic>
      <xdr:nvPicPr>
        <xdr:cNvPr id="14807" name="Рисунок 3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363075" y="44557950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314325</xdr:colOff>
      <xdr:row>80</xdr:row>
      <xdr:rowOff>104775</xdr:rowOff>
    </xdr:from>
    <xdr:to>
      <xdr:col>8</xdr:col>
      <xdr:colOff>800100</xdr:colOff>
      <xdr:row>80</xdr:row>
      <xdr:rowOff>942975</xdr:rowOff>
    </xdr:to>
    <xdr:pic>
      <xdr:nvPicPr>
        <xdr:cNvPr id="1480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9563100" y="63779400"/>
          <a:ext cx="485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81</xdr:row>
      <xdr:rowOff>142875</xdr:rowOff>
    </xdr:from>
    <xdr:to>
      <xdr:col>8</xdr:col>
      <xdr:colOff>1085850</xdr:colOff>
      <xdr:row>81</xdr:row>
      <xdr:rowOff>847725</xdr:rowOff>
    </xdr:to>
    <xdr:pic>
      <xdr:nvPicPr>
        <xdr:cNvPr id="14809" name="Рисунок 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267825" y="64827150"/>
          <a:ext cx="1066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82</xdr:row>
      <xdr:rowOff>152400</xdr:rowOff>
    </xdr:from>
    <xdr:to>
      <xdr:col>8</xdr:col>
      <xdr:colOff>1095375</xdr:colOff>
      <xdr:row>82</xdr:row>
      <xdr:rowOff>876300</xdr:rowOff>
    </xdr:to>
    <xdr:pic>
      <xdr:nvPicPr>
        <xdr:cNvPr id="14810" name="Рисунок 2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267825" y="6584632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83</xdr:row>
      <xdr:rowOff>142875</xdr:rowOff>
    </xdr:from>
    <xdr:to>
      <xdr:col>8</xdr:col>
      <xdr:colOff>1085850</xdr:colOff>
      <xdr:row>83</xdr:row>
      <xdr:rowOff>857250</xdr:rowOff>
    </xdr:to>
    <xdr:pic>
      <xdr:nvPicPr>
        <xdr:cNvPr id="14811" name="Рисунок 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267825" y="66846450"/>
          <a:ext cx="10668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84</xdr:row>
      <xdr:rowOff>142875</xdr:rowOff>
    </xdr:from>
    <xdr:to>
      <xdr:col>8</xdr:col>
      <xdr:colOff>1085850</xdr:colOff>
      <xdr:row>84</xdr:row>
      <xdr:rowOff>866775</xdr:rowOff>
    </xdr:to>
    <xdr:pic>
      <xdr:nvPicPr>
        <xdr:cNvPr id="14812" name="Рисунок 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258300" y="678561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85</xdr:row>
      <xdr:rowOff>171450</xdr:rowOff>
    </xdr:from>
    <xdr:to>
      <xdr:col>8</xdr:col>
      <xdr:colOff>1085850</xdr:colOff>
      <xdr:row>85</xdr:row>
      <xdr:rowOff>876300</xdr:rowOff>
    </xdr:to>
    <xdr:pic>
      <xdr:nvPicPr>
        <xdr:cNvPr id="14813" name="Рисунок 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267825" y="68894325"/>
          <a:ext cx="1066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86</xdr:row>
      <xdr:rowOff>142875</xdr:rowOff>
    </xdr:from>
    <xdr:to>
      <xdr:col>8</xdr:col>
      <xdr:colOff>1095375</xdr:colOff>
      <xdr:row>86</xdr:row>
      <xdr:rowOff>866775</xdr:rowOff>
    </xdr:to>
    <xdr:pic>
      <xdr:nvPicPr>
        <xdr:cNvPr id="14814" name="Рисунок 6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267825" y="698754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87</xdr:row>
      <xdr:rowOff>47625</xdr:rowOff>
    </xdr:from>
    <xdr:to>
      <xdr:col>8</xdr:col>
      <xdr:colOff>1009650</xdr:colOff>
      <xdr:row>87</xdr:row>
      <xdr:rowOff>962025</xdr:rowOff>
    </xdr:to>
    <xdr:pic>
      <xdr:nvPicPr>
        <xdr:cNvPr id="14815" name="Рисунок 1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334500" y="70789800"/>
          <a:ext cx="923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88</xdr:row>
      <xdr:rowOff>38100</xdr:rowOff>
    </xdr:from>
    <xdr:to>
      <xdr:col>8</xdr:col>
      <xdr:colOff>1028700</xdr:colOff>
      <xdr:row>88</xdr:row>
      <xdr:rowOff>971550</xdr:rowOff>
    </xdr:to>
    <xdr:pic>
      <xdr:nvPicPr>
        <xdr:cNvPr id="14816" name="Рисунок 2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334500" y="71789925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90</xdr:row>
      <xdr:rowOff>47625</xdr:rowOff>
    </xdr:from>
    <xdr:to>
      <xdr:col>8</xdr:col>
      <xdr:colOff>1019175</xdr:colOff>
      <xdr:row>90</xdr:row>
      <xdr:rowOff>962025</xdr:rowOff>
    </xdr:to>
    <xdr:pic>
      <xdr:nvPicPr>
        <xdr:cNvPr id="14817" name="Рисунок 4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353550" y="73818750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91</xdr:row>
      <xdr:rowOff>47625</xdr:rowOff>
    </xdr:from>
    <xdr:to>
      <xdr:col>8</xdr:col>
      <xdr:colOff>1009650</xdr:colOff>
      <xdr:row>91</xdr:row>
      <xdr:rowOff>952500</xdr:rowOff>
    </xdr:to>
    <xdr:pic>
      <xdr:nvPicPr>
        <xdr:cNvPr id="14818" name="Рисунок 5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353550" y="748284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89</xdr:row>
      <xdr:rowOff>47625</xdr:rowOff>
    </xdr:from>
    <xdr:to>
      <xdr:col>8</xdr:col>
      <xdr:colOff>1019175</xdr:colOff>
      <xdr:row>89</xdr:row>
      <xdr:rowOff>962025</xdr:rowOff>
    </xdr:to>
    <xdr:pic>
      <xdr:nvPicPr>
        <xdr:cNvPr id="14819" name="Рисунок 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353550" y="72809100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92</xdr:row>
      <xdr:rowOff>57150</xdr:rowOff>
    </xdr:from>
    <xdr:to>
      <xdr:col>8</xdr:col>
      <xdr:colOff>1009650</xdr:colOff>
      <xdr:row>92</xdr:row>
      <xdr:rowOff>962025</xdr:rowOff>
    </xdr:to>
    <xdr:pic>
      <xdr:nvPicPr>
        <xdr:cNvPr id="14820" name="Рисунок 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353550" y="758475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93</xdr:row>
      <xdr:rowOff>47625</xdr:rowOff>
    </xdr:from>
    <xdr:to>
      <xdr:col>8</xdr:col>
      <xdr:colOff>1019175</xdr:colOff>
      <xdr:row>93</xdr:row>
      <xdr:rowOff>971550</xdr:rowOff>
    </xdr:to>
    <xdr:pic>
      <xdr:nvPicPr>
        <xdr:cNvPr id="14821" name="Рисунок 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334500" y="76847700"/>
          <a:ext cx="933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94</xdr:row>
      <xdr:rowOff>47625</xdr:rowOff>
    </xdr:from>
    <xdr:to>
      <xdr:col>8</xdr:col>
      <xdr:colOff>1019175</xdr:colOff>
      <xdr:row>94</xdr:row>
      <xdr:rowOff>971550</xdr:rowOff>
    </xdr:to>
    <xdr:pic>
      <xdr:nvPicPr>
        <xdr:cNvPr id="14822" name="Рисунок 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334500" y="77857350"/>
          <a:ext cx="933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95</xdr:row>
      <xdr:rowOff>47625</xdr:rowOff>
    </xdr:from>
    <xdr:to>
      <xdr:col>8</xdr:col>
      <xdr:colOff>1009650</xdr:colOff>
      <xdr:row>95</xdr:row>
      <xdr:rowOff>952500</xdr:rowOff>
    </xdr:to>
    <xdr:pic>
      <xdr:nvPicPr>
        <xdr:cNvPr id="14823" name="Рисунок 1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353550" y="788670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96</xdr:row>
      <xdr:rowOff>47625</xdr:rowOff>
    </xdr:from>
    <xdr:to>
      <xdr:col>8</xdr:col>
      <xdr:colOff>1019175</xdr:colOff>
      <xdr:row>96</xdr:row>
      <xdr:rowOff>962025</xdr:rowOff>
    </xdr:to>
    <xdr:pic>
      <xdr:nvPicPr>
        <xdr:cNvPr id="14824" name="Рисунок 11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353550" y="79876650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97</xdr:row>
      <xdr:rowOff>47625</xdr:rowOff>
    </xdr:from>
    <xdr:to>
      <xdr:col>8</xdr:col>
      <xdr:colOff>1009650</xdr:colOff>
      <xdr:row>97</xdr:row>
      <xdr:rowOff>962025</xdr:rowOff>
    </xdr:to>
    <xdr:pic>
      <xdr:nvPicPr>
        <xdr:cNvPr id="14825" name="Рисунок 12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334500" y="80886300"/>
          <a:ext cx="923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98</xdr:row>
      <xdr:rowOff>47625</xdr:rowOff>
    </xdr:from>
    <xdr:to>
      <xdr:col>8</xdr:col>
      <xdr:colOff>1019175</xdr:colOff>
      <xdr:row>98</xdr:row>
      <xdr:rowOff>971550</xdr:rowOff>
    </xdr:to>
    <xdr:pic>
      <xdr:nvPicPr>
        <xdr:cNvPr id="14826" name="Рисунок 13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334500" y="81895950"/>
          <a:ext cx="933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99</xdr:row>
      <xdr:rowOff>57150</xdr:rowOff>
    </xdr:from>
    <xdr:to>
      <xdr:col>8</xdr:col>
      <xdr:colOff>1000125</xdr:colOff>
      <xdr:row>99</xdr:row>
      <xdr:rowOff>952500</xdr:rowOff>
    </xdr:to>
    <xdr:pic>
      <xdr:nvPicPr>
        <xdr:cNvPr id="14827" name="Рисунок 14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353550" y="829151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100</xdr:row>
      <xdr:rowOff>57150</xdr:rowOff>
    </xdr:from>
    <xdr:to>
      <xdr:col>8</xdr:col>
      <xdr:colOff>1019175</xdr:colOff>
      <xdr:row>100</xdr:row>
      <xdr:rowOff>962025</xdr:rowOff>
    </xdr:to>
    <xdr:pic>
      <xdr:nvPicPr>
        <xdr:cNvPr id="14828" name="Рисунок 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363075" y="839247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101</xdr:row>
      <xdr:rowOff>57150</xdr:rowOff>
    </xdr:from>
    <xdr:to>
      <xdr:col>8</xdr:col>
      <xdr:colOff>1009650</xdr:colOff>
      <xdr:row>101</xdr:row>
      <xdr:rowOff>952500</xdr:rowOff>
    </xdr:to>
    <xdr:pic>
      <xdr:nvPicPr>
        <xdr:cNvPr id="14829" name="Рисунок 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363075" y="849344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102</xdr:row>
      <xdr:rowOff>47625</xdr:rowOff>
    </xdr:from>
    <xdr:to>
      <xdr:col>8</xdr:col>
      <xdr:colOff>1009650</xdr:colOff>
      <xdr:row>102</xdr:row>
      <xdr:rowOff>952500</xdr:rowOff>
    </xdr:to>
    <xdr:pic>
      <xdr:nvPicPr>
        <xdr:cNvPr id="14830" name="Рисунок 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353550" y="8593455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103</xdr:row>
      <xdr:rowOff>66675</xdr:rowOff>
    </xdr:from>
    <xdr:to>
      <xdr:col>8</xdr:col>
      <xdr:colOff>1009650</xdr:colOff>
      <xdr:row>103</xdr:row>
      <xdr:rowOff>952500</xdr:rowOff>
    </xdr:to>
    <xdr:pic>
      <xdr:nvPicPr>
        <xdr:cNvPr id="14831" name="Рисунок 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372600" y="8696325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104</xdr:row>
      <xdr:rowOff>66675</xdr:rowOff>
    </xdr:from>
    <xdr:to>
      <xdr:col>8</xdr:col>
      <xdr:colOff>1000125</xdr:colOff>
      <xdr:row>104</xdr:row>
      <xdr:rowOff>952500</xdr:rowOff>
    </xdr:to>
    <xdr:pic>
      <xdr:nvPicPr>
        <xdr:cNvPr id="14832" name="Рисунок 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9363075" y="879729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105</xdr:row>
      <xdr:rowOff>76200</xdr:rowOff>
    </xdr:from>
    <xdr:to>
      <xdr:col>8</xdr:col>
      <xdr:colOff>1000125</xdr:colOff>
      <xdr:row>105</xdr:row>
      <xdr:rowOff>952500</xdr:rowOff>
    </xdr:to>
    <xdr:pic>
      <xdr:nvPicPr>
        <xdr:cNvPr id="14833" name="Рисунок 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372600" y="889920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106</xdr:row>
      <xdr:rowOff>57150</xdr:rowOff>
    </xdr:from>
    <xdr:to>
      <xdr:col>8</xdr:col>
      <xdr:colOff>1009650</xdr:colOff>
      <xdr:row>106</xdr:row>
      <xdr:rowOff>952500</xdr:rowOff>
    </xdr:to>
    <xdr:pic>
      <xdr:nvPicPr>
        <xdr:cNvPr id="14834" name="Рисунок 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363075" y="8998267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</xdr:colOff>
      <xdr:row>107</xdr:row>
      <xdr:rowOff>57150</xdr:rowOff>
    </xdr:from>
    <xdr:to>
      <xdr:col>8</xdr:col>
      <xdr:colOff>1019175</xdr:colOff>
      <xdr:row>107</xdr:row>
      <xdr:rowOff>962025</xdr:rowOff>
    </xdr:to>
    <xdr:pic>
      <xdr:nvPicPr>
        <xdr:cNvPr id="14835" name="Рисунок 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363075" y="909923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ranova.s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0"/>
  <sheetViews>
    <sheetView tabSelected="1" zoomScale="85" zoomScaleNormal="85" workbookViewId="0">
      <selection activeCell="F100" sqref="F100"/>
    </sheetView>
  </sheetViews>
  <sheetFormatPr defaultRowHeight="15"/>
  <cols>
    <col min="1" max="1" width="12.85546875" style="3" customWidth="1"/>
    <col min="2" max="2" width="17.28515625" style="3" bestFit="1" customWidth="1"/>
    <col min="3" max="3" width="30.5703125" style="1" customWidth="1"/>
    <col min="4" max="4" width="14.140625" style="21" customWidth="1"/>
    <col min="5" max="5" width="17" style="28" bestFit="1" customWidth="1"/>
    <col min="6" max="6" width="18.5703125" style="2" customWidth="1"/>
    <col min="7" max="7" width="14.140625" style="41" customWidth="1"/>
    <col min="8" max="8" width="14.140625" style="16" customWidth="1"/>
    <col min="9" max="9" width="16.7109375" customWidth="1"/>
  </cols>
  <sheetData>
    <row r="1" spans="1:16">
      <c r="A1" s="5" t="s">
        <v>5</v>
      </c>
      <c r="B1" s="5"/>
      <c r="I1" s="4"/>
    </row>
    <row r="2" spans="1:16" ht="18.75">
      <c r="A2" s="5" t="s">
        <v>4</v>
      </c>
      <c r="B2" s="5"/>
      <c r="E2" s="26"/>
      <c r="F2" s="80" t="s">
        <v>14</v>
      </c>
      <c r="G2" s="81"/>
    </row>
    <row r="3" spans="1:16" ht="15.75">
      <c r="E3" s="27"/>
      <c r="G3" s="37"/>
      <c r="H3" s="17"/>
    </row>
    <row r="4" spans="1:16">
      <c r="G4" s="37"/>
      <c r="H4" s="18"/>
    </row>
    <row r="7" spans="1:16" ht="16.5" thickBot="1">
      <c r="A7" s="31"/>
      <c r="B7" s="31"/>
      <c r="C7" s="32"/>
      <c r="D7" s="35"/>
      <c r="E7" s="33"/>
      <c r="F7" s="34"/>
      <c r="G7" s="38"/>
      <c r="H7" s="33"/>
      <c r="I7" s="32"/>
    </row>
    <row r="8" spans="1:16" ht="40.5" customHeight="1">
      <c r="A8" s="46"/>
      <c r="B8" s="46"/>
      <c r="C8" s="36"/>
      <c r="D8" s="42"/>
      <c r="E8" s="36"/>
      <c r="F8" s="36"/>
      <c r="G8" s="36"/>
      <c r="H8" s="36"/>
      <c r="I8" s="36"/>
    </row>
    <row r="9" spans="1:16" ht="24" customHeight="1">
      <c r="C9" s="63"/>
      <c r="D9" s="14"/>
      <c r="E9" s="19"/>
      <c r="F9" s="9"/>
      <c r="G9" s="39"/>
      <c r="H9" s="19"/>
      <c r="I9" s="10"/>
    </row>
    <row r="10" spans="1:16" ht="15.75">
      <c r="C10" s="8"/>
      <c r="D10" s="14"/>
      <c r="E10" s="19"/>
      <c r="F10" s="9"/>
      <c r="G10" s="39"/>
      <c r="H10" s="19"/>
      <c r="I10" s="10"/>
    </row>
    <row r="11" spans="1:16">
      <c r="A11" s="74" t="s">
        <v>22</v>
      </c>
      <c r="B11" s="4"/>
      <c r="G11" s="40"/>
      <c r="J11" s="12"/>
      <c r="K11" s="12"/>
      <c r="L11" s="12"/>
      <c r="M11" s="12"/>
      <c r="N11" s="12"/>
      <c r="O11" s="12"/>
      <c r="P11" s="12"/>
    </row>
    <row r="12" spans="1:16" ht="18.75">
      <c r="A12" s="13" t="s">
        <v>20</v>
      </c>
      <c r="B12" s="13"/>
      <c r="G12" s="40"/>
      <c r="J12" s="84"/>
      <c r="K12" s="84"/>
      <c r="L12" s="84"/>
      <c r="M12" s="84"/>
      <c r="N12" s="84"/>
      <c r="O12" s="12"/>
      <c r="P12" s="12"/>
    </row>
    <row r="13" spans="1:16" ht="15.75">
      <c r="A13" s="10" t="s">
        <v>23</v>
      </c>
      <c r="B13" s="10"/>
      <c r="G13" s="40"/>
      <c r="J13" s="8"/>
      <c r="K13" s="10"/>
      <c r="L13" s="11"/>
      <c r="M13" s="8"/>
      <c r="N13" s="14"/>
      <c r="O13" s="12"/>
      <c r="P13" s="12"/>
    </row>
    <row r="14" spans="1:16" ht="15.75">
      <c r="G14" s="37"/>
      <c r="J14" s="8"/>
      <c r="K14" s="10"/>
      <c r="L14" s="11"/>
      <c r="M14" s="10"/>
      <c r="N14" s="15"/>
      <c r="O14" s="12"/>
      <c r="P14" s="12"/>
    </row>
    <row r="15" spans="1:16">
      <c r="G15" s="37"/>
      <c r="J15" s="12"/>
      <c r="K15" s="12"/>
      <c r="L15" s="12"/>
      <c r="M15" s="12"/>
      <c r="N15" s="12"/>
      <c r="O15" s="12"/>
      <c r="P15" s="12"/>
    </row>
    <row r="16" spans="1:16" ht="36.75" customHeight="1">
      <c r="A16" s="43" t="s">
        <v>0</v>
      </c>
      <c r="B16" s="43" t="s">
        <v>21</v>
      </c>
      <c r="C16" s="43" t="s">
        <v>1</v>
      </c>
      <c r="D16" s="43" t="s">
        <v>16</v>
      </c>
      <c r="E16" s="49" t="s">
        <v>8</v>
      </c>
      <c r="F16" s="50" t="s">
        <v>9</v>
      </c>
      <c r="G16" s="50" t="s">
        <v>15</v>
      </c>
      <c r="H16" s="49" t="s">
        <v>2</v>
      </c>
      <c r="I16" s="43" t="s">
        <v>3</v>
      </c>
      <c r="J16" s="12"/>
      <c r="K16" s="12"/>
      <c r="L16" s="12"/>
      <c r="M16" s="12"/>
      <c r="N16" s="12"/>
      <c r="O16" s="12"/>
      <c r="P16" s="12"/>
    </row>
    <row r="17" spans="1:9" ht="15.75">
      <c r="A17" s="78" t="s">
        <v>6</v>
      </c>
      <c r="B17" s="78"/>
      <c r="C17" s="79"/>
      <c r="D17" s="79"/>
      <c r="E17" s="79"/>
      <c r="F17" s="79"/>
      <c r="G17" s="79"/>
      <c r="H17" s="79"/>
      <c r="I17" s="79"/>
    </row>
    <row r="18" spans="1:9" ht="80.099999999999994" customHeight="1">
      <c r="A18" s="47">
        <v>30101</v>
      </c>
      <c r="B18" s="71">
        <v>8436039991019</v>
      </c>
      <c r="C18" s="66" t="s">
        <v>36</v>
      </c>
      <c r="D18" s="65" t="s">
        <v>11</v>
      </c>
      <c r="E18" s="55"/>
      <c r="F18" s="67">
        <f t="shared" ref="F18:F28" si="0">E18*G18</f>
        <v>0</v>
      </c>
      <c r="G18" s="45">
        <v>2750</v>
      </c>
      <c r="H18" s="20">
        <v>6</v>
      </c>
      <c r="I18" s="51"/>
    </row>
    <row r="19" spans="1:9" ht="80.099999999999994" customHeight="1">
      <c r="A19" s="47">
        <v>30102</v>
      </c>
      <c r="B19" s="71">
        <v>8436039991026</v>
      </c>
      <c r="C19" s="66" t="s">
        <v>37</v>
      </c>
      <c r="D19" s="65" t="s">
        <v>12</v>
      </c>
      <c r="E19" s="55"/>
      <c r="F19" s="67">
        <f t="shared" si="0"/>
        <v>0</v>
      </c>
      <c r="G19" s="45">
        <v>1650</v>
      </c>
      <c r="H19" s="20">
        <v>12</v>
      </c>
      <c r="I19" s="51"/>
    </row>
    <row r="20" spans="1:9" ht="80.099999999999994" customHeight="1">
      <c r="A20" s="47">
        <v>30103</v>
      </c>
      <c r="B20" s="71">
        <v>8436039991033</v>
      </c>
      <c r="C20" s="66" t="s">
        <v>38</v>
      </c>
      <c r="D20" s="69" t="s">
        <v>11</v>
      </c>
      <c r="E20" s="55"/>
      <c r="F20" s="67">
        <f t="shared" si="0"/>
        <v>0</v>
      </c>
      <c r="G20" s="45">
        <v>2000</v>
      </c>
      <c r="H20" s="20">
        <v>6</v>
      </c>
      <c r="I20" s="72"/>
    </row>
    <row r="21" spans="1:9" ht="80.099999999999994" customHeight="1">
      <c r="A21" s="47">
        <v>30104</v>
      </c>
      <c r="B21" s="71">
        <v>8436039991040</v>
      </c>
      <c r="C21" s="52" t="s">
        <v>39</v>
      </c>
      <c r="D21" s="6" t="s">
        <v>11</v>
      </c>
      <c r="E21" s="29"/>
      <c r="F21" s="7">
        <f t="shared" si="0"/>
        <v>0</v>
      </c>
      <c r="G21" s="45">
        <v>1800</v>
      </c>
      <c r="H21" s="20">
        <v>6</v>
      </c>
      <c r="I21" s="72"/>
    </row>
    <row r="22" spans="1:9" ht="80.099999999999994" customHeight="1">
      <c r="A22" s="47">
        <v>30105</v>
      </c>
      <c r="B22" s="71">
        <v>8436039991057</v>
      </c>
      <c r="C22" s="66" t="s">
        <v>40</v>
      </c>
      <c r="D22" s="65" t="s">
        <v>12</v>
      </c>
      <c r="E22" s="55"/>
      <c r="F22" s="67">
        <f t="shared" si="0"/>
        <v>0</v>
      </c>
      <c r="G22" s="45">
        <v>1650</v>
      </c>
      <c r="H22" s="64">
        <v>12</v>
      </c>
      <c r="I22" s="51"/>
    </row>
    <row r="23" spans="1:9" ht="80.099999999999994" customHeight="1">
      <c r="A23" s="47">
        <v>30106</v>
      </c>
      <c r="B23" s="71">
        <v>8436039991064</v>
      </c>
      <c r="C23" s="52" t="s">
        <v>41</v>
      </c>
      <c r="D23" s="6" t="s">
        <v>12</v>
      </c>
      <c r="E23" s="29"/>
      <c r="F23" s="7">
        <f t="shared" si="0"/>
        <v>0</v>
      </c>
      <c r="G23" s="45">
        <v>1500</v>
      </c>
      <c r="H23" s="20">
        <v>12</v>
      </c>
      <c r="I23" s="51"/>
    </row>
    <row r="24" spans="1:9" ht="80.099999999999994" customHeight="1">
      <c r="A24" s="47">
        <v>30107</v>
      </c>
      <c r="B24" s="71">
        <v>8436039991071</v>
      </c>
      <c r="C24" s="52" t="s">
        <v>73</v>
      </c>
      <c r="D24" s="6" t="s">
        <v>11</v>
      </c>
      <c r="E24" s="29"/>
      <c r="F24" s="7">
        <f t="shared" si="0"/>
        <v>0</v>
      </c>
      <c r="G24" s="45">
        <v>2750</v>
      </c>
      <c r="H24" s="20">
        <v>6</v>
      </c>
      <c r="I24" s="51"/>
    </row>
    <row r="25" spans="1:9" ht="80.099999999999994" customHeight="1">
      <c r="A25" s="47">
        <v>30108</v>
      </c>
      <c r="B25" s="71">
        <v>8436039991088</v>
      </c>
      <c r="C25" s="52" t="s">
        <v>70</v>
      </c>
      <c r="D25" s="6" t="s">
        <v>11</v>
      </c>
      <c r="E25" s="29"/>
      <c r="F25" s="7">
        <f t="shared" si="0"/>
        <v>0</v>
      </c>
      <c r="G25" s="45">
        <v>2750</v>
      </c>
      <c r="H25" s="20">
        <v>6</v>
      </c>
      <c r="I25" s="70"/>
    </row>
    <row r="26" spans="1:9" ht="80.099999999999994" customHeight="1">
      <c r="A26" s="47">
        <v>30111</v>
      </c>
      <c r="B26" s="71">
        <v>8436039991118</v>
      </c>
      <c r="C26" s="52" t="s">
        <v>42</v>
      </c>
      <c r="D26" s="6" t="s">
        <v>12</v>
      </c>
      <c r="E26" s="29"/>
      <c r="F26" s="7">
        <f t="shared" si="0"/>
        <v>0</v>
      </c>
      <c r="G26" s="45">
        <v>1650</v>
      </c>
      <c r="H26" s="20">
        <v>12</v>
      </c>
      <c r="I26" s="70"/>
    </row>
    <row r="27" spans="1:9" ht="80.099999999999994" customHeight="1">
      <c r="A27" s="47">
        <v>30112</v>
      </c>
      <c r="B27" s="71">
        <v>8436039991125</v>
      </c>
      <c r="C27" s="52" t="s">
        <v>43</v>
      </c>
      <c r="D27" s="6" t="s">
        <v>11</v>
      </c>
      <c r="E27" s="29"/>
      <c r="F27" s="7">
        <f t="shared" si="0"/>
        <v>0</v>
      </c>
      <c r="G27" s="45">
        <v>2750</v>
      </c>
      <c r="H27" s="20">
        <v>6</v>
      </c>
      <c r="I27" s="70"/>
    </row>
    <row r="28" spans="1:9" ht="80.099999999999994" customHeight="1">
      <c r="A28" s="47">
        <v>30113</v>
      </c>
      <c r="B28" s="71">
        <v>8436039991132</v>
      </c>
      <c r="C28" s="52" t="s">
        <v>74</v>
      </c>
      <c r="D28" s="6" t="s">
        <v>12</v>
      </c>
      <c r="E28" s="29"/>
      <c r="F28" s="7">
        <f t="shared" si="0"/>
        <v>0</v>
      </c>
      <c r="G28" s="45">
        <v>2300</v>
      </c>
      <c r="H28" s="20">
        <v>12</v>
      </c>
      <c r="I28" s="70"/>
    </row>
    <row r="29" spans="1:9" ht="15.75">
      <c r="A29" s="82" t="s">
        <v>17</v>
      </c>
      <c r="B29" s="82"/>
      <c r="C29" s="85"/>
      <c r="D29" s="85"/>
      <c r="E29" s="85"/>
      <c r="F29" s="85"/>
      <c r="G29" s="85"/>
      <c r="H29" s="85"/>
      <c r="I29" s="85"/>
    </row>
    <row r="30" spans="1:9" ht="80.099999999999994" customHeight="1">
      <c r="A30" s="47">
        <v>30201</v>
      </c>
      <c r="B30" s="71">
        <v>8436039992016</v>
      </c>
      <c r="C30" s="52" t="s">
        <v>44</v>
      </c>
      <c r="D30" s="6" t="s">
        <v>12</v>
      </c>
      <c r="E30" s="29"/>
      <c r="F30" s="7">
        <f t="shared" ref="F30:F45" si="1">E30*G30</f>
        <v>0</v>
      </c>
      <c r="G30" s="45">
        <v>1650</v>
      </c>
      <c r="H30" s="53">
        <v>12</v>
      </c>
      <c r="I30" s="70"/>
    </row>
    <row r="31" spans="1:9" ht="80.099999999999994" customHeight="1">
      <c r="A31" s="47">
        <v>30203</v>
      </c>
      <c r="B31" s="71">
        <v>8436039992030</v>
      </c>
      <c r="C31" s="52" t="s">
        <v>45</v>
      </c>
      <c r="D31" s="6" t="s">
        <v>11</v>
      </c>
      <c r="E31" s="29"/>
      <c r="F31" s="75" t="s">
        <v>75</v>
      </c>
      <c r="G31" s="45">
        <v>2750</v>
      </c>
      <c r="H31" s="53">
        <v>6</v>
      </c>
      <c r="I31" s="51"/>
    </row>
    <row r="32" spans="1:9" ht="80.099999999999994" customHeight="1">
      <c r="A32" s="47">
        <v>30204</v>
      </c>
      <c r="B32" s="71">
        <v>8436039992047</v>
      </c>
      <c r="C32" s="52" t="s">
        <v>46</v>
      </c>
      <c r="D32" s="6" t="s">
        <v>12</v>
      </c>
      <c r="E32" s="29"/>
      <c r="F32" s="7">
        <f t="shared" si="1"/>
        <v>0</v>
      </c>
      <c r="G32" s="45">
        <v>1650</v>
      </c>
      <c r="H32" s="54">
        <v>12</v>
      </c>
      <c r="I32" s="51"/>
    </row>
    <row r="33" spans="1:9" ht="80.099999999999994" customHeight="1">
      <c r="A33" s="47">
        <v>30215</v>
      </c>
      <c r="B33" s="71">
        <v>8436039992153</v>
      </c>
      <c r="C33" s="66" t="s">
        <v>47</v>
      </c>
      <c r="D33" s="65" t="s">
        <v>12</v>
      </c>
      <c r="E33" s="55"/>
      <c r="F33" s="7">
        <f t="shared" si="1"/>
        <v>0</v>
      </c>
      <c r="G33" s="45">
        <v>1650</v>
      </c>
      <c r="H33" s="54">
        <v>12</v>
      </c>
      <c r="I33" s="51"/>
    </row>
    <row r="34" spans="1:9" ht="80.099999999999994" customHeight="1">
      <c r="A34" s="47">
        <v>30205</v>
      </c>
      <c r="B34" s="71">
        <v>8436039992054</v>
      </c>
      <c r="C34" s="52" t="s">
        <v>48</v>
      </c>
      <c r="D34" s="6" t="s">
        <v>11</v>
      </c>
      <c r="E34" s="29"/>
      <c r="F34" s="7">
        <f t="shared" si="1"/>
        <v>0</v>
      </c>
      <c r="G34" s="45">
        <v>2000</v>
      </c>
      <c r="H34" s="54">
        <v>6</v>
      </c>
      <c r="I34" s="51"/>
    </row>
    <row r="35" spans="1:9" ht="80.099999999999994" customHeight="1">
      <c r="A35" s="47">
        <v>30206</v>
      </c>
      <c r="B35" s="71">
        <v>8436039992061</v>
      </c>
      <c r="C35" s="52" t="s">
        <v>49</v>
      </c>
      <c r="D35" s="6" t="s">
        <v>12</v>
      </c>
      <c r="E35" s="29"/>
      <c r="F35" s="7">
        <f t="shared" si="1"/>
        <v>0</v>
      </c>
      <c r="G35" s="45">
        <v>1500</v>
      </c>
      <c r="H35" s="54">
        <v>12</v>
      </c>
      <c r="I35" s="51"/>
    </row>
    <row r="36" spans="1:9" ht="80.099999999999994" customHeight="1">
      <c r="A36" s="47">
        <v>30304</v>
      </c>
      <c r="B36" s="71">
        <v>8436039993044</v>
      </c>
      <c r="C36" s="52" t="s">
        <v>50</v>
      </c>
      <c r="D36" s="6" t="s">
        <v>12</v>
      </c>
      <c r="E36" s="29"/>
      <c r="F36" s="7">
        <f t="shared" si="1"/>
        <v>0</v>
      </c>
      <c r="G36" s="45">
        <v>1650</v>
      </c>
      <c r="H36" s="53">
        <v>12</v>
      </c>
      <c r="I36" s="51"/>
    </row>
    <row r="37" spans="1:9" ht="80.099999999999994" customHeight="1">
      <c r="A37" s="47">
        <v>30211</v>
      </c>
      <c r="B37" s="71">
        <v>8436039992115</v>
      </c>
      <c r="C37" s="66" t="s">
        <v>71</v>
      </c>
      <c r="D37" s="65" t="s">
        <v>12</v>
      </c>
      <c r="E37" s="55"/>
      <c r="F37" s="67">
        <f t="shared" si="1"/>
        <v>0</v>
      </c>
      <c r="G37" s="45">
        <v>1100</v>
      </c>
      <c r="H37" s="53">
        <v>12</v>
      </c>
      <c r="I37" s="73"/>
    </row>
    <row r="38" spans="1:9" ht="80.099999999999994" customHeight="1">
      <c r="A38" s="47">
        <v>30314</v>
      </c>
      <c r="B38" s="71">
        <v>8436039993143</v>
      </c>
      <c r="C38" s="66" t="s">
        <v>51</v>
      </c>
      <c r="D38" s="65" t="s">
        <v>12</v>
      </c>
      <c r="E38" s="55"/>
      <c r="F38" s="67">
        <f t="shared" si="1"/>
        <v>0</v>
      </c>
      <c r="G38" s="45">
        <v>1650</v>
      </c>
      <c r="H38" s="53">
        <v>12</v>
      </c>
      <c r="I38" s="70"/>
    </row>
    <row r="39" spans="1:9" ht="80.099999999999994" customHeight="1">
      <c r="A39" s="47">
        <v>30210</v>
      </c>
      <c r="B39" s="71">
        <v>8436039992108</v>
      </c>
      <c r="C39" s="66" t="s">
        <v>52</v>
      </c>
      <c r="D39" s="65" t="s">
        <v>13</v>
      </c>
      <c r="E39" s="55"/>
      <c r="F39" s="67">
        <f t="shared" si="1"/>
        <v>0</v>
      </c>
      <c r="G39" s="45">
        <v>900</v>
      </c>
      <c r="H39" s="56">
        <v>24</v>
      </c>
      <c r="I39" s="51"/>
    </row>
    <row r="40" spans="1:9" ht="80.099999999999994" customHeight="1">
      <c r="A40" s="48">
        <v>30213</v>
      </c>
      <c r="B40" s="71">
        <v>8436039992139</v>
      </c>
      <c r="C40" s="68" t="s">
        <v>72</v>
      </c>
      <c r="D40" s="65" t="s">
        <v>13</v>
      </c>
      <c r="E40" s="55"/>
      <c r="F40" s="67">
        <f t="shared" si="1"/>
        <v>0</v>
      </c>
      <c r="G40" s="45">
        <v>900</v>
      </c>
      <c r="H40" s="56">
        <v>24</v>
      </c>
      <c r="I40" s="51"/>
    </row>
    <row r="41" spans="1:9" ht="80.099999999999994" customHeight="1">
      <c r="A41" s="47">
        <v>30216</v>
      </c>
      <c r="B41" s="71">
        <v>8436039992160</v>
      </c>
      <c r="C41" s="66" t="s">
        <v>53</v>
      </c>
      <c r="D41" s="65" t="s">
        <v>13</v>
      </c>
      <c r="E41" s="55"/>
      <c r="F41" s="67">
        <f t="shared" si="1"/>
        <v>0</v>
      </c>
      <c r="G41" s="45">
        <v>900</v>
      </c>
      <c r="H41" s="56">
        <v>24</v>
      </c>
      <c r="I41" s="51"/>
    </row>
    <row r="42" spans="1:9" ht="80.099999999999994" customHeight="1">
      <c r="A42" s="47">
        <v>30217</v>
      </c>
      <c r="B42" s="71">
        <v>8436039992177</v>
      </c>
      <c r="C42" s="66" t="s">
        <v>54</v>
      </c>
      <c r="D42" s="65" t="s">
        <v>13</v>
      </c>
      <c r="E42" s="55"/>
      <c r="F42" s="67">
        <f t="shared" si="1"/>
        <v>0</v>
      </c>
      <c r="G42" s="45">
        <v>900</v>
      </c>
      <c r="H42" s="56">
        <v>24</v>
      </c>
      <c r="I42" s="51"/>
    </row>
    <row r="43" spans="1:9" ht="80.099999999999994" customHeight="1">
      <c r="A43" s="47">
        <v>30218</v>
      </c>
      <c r="B43" s="71">
        <v>8436039992184</v>
      </c>
      <c r="C43" s="66" t="s">
        <v>55</v>
      </c>
      <c r="D43" s="65" t="s">
        <v>13</v>
      </c>
      <c r="E43" s="55"/>
      <c r="F43" s="75" t="s">
        <v>75</v>
      </c>
      <c r="G43" s="45">
        <v>900</v>
      </c>
      <c r="H43" s="56">
        <v>24</v>
      </c>
      <c r="I43" s="51"/>
    </row>
    <row r="44" spans="1:9" ht="80.099999999999994" customHeight="1">
      <c r="A44" s="47">
        <v>30208</v>
      </c>
      <c r="B44" s="71">
        <v>8436039992085</v>
      </c>
      <c r="C44" s="52" t="s">
        <v>56</v>
      </c>
      <c r="D44" s="6" t="s">
        <v>13</v>
      </c>
      <c r="E44" s="55"/>
      <c r="F44" s="67">
        <f t="shared" si="1"/>
        <v>0</v>
      </c>
      <c r="G44" s="45">
        <v>900</v>
      </c>
      <c r="H44" s="56">
        <v>24</v>
      </c>
      <c r="I44" s="70"/>
    </row>
    <row r="45" spans="1:9" ht="80.099999999999994" customHeight="1">
      <c r="A45" s="47">
        <v>30209</v>
      </c>
      <c r="B45" s="71">
        <v>8436039992092</v>
      </c>
      <c r="C45" s="52" t="s">
        <v>57</v>
      </c>
      <c r="D45" s="6" t="s">
        <v>13</v>
      </c>
      <c r="E45" s="55"/>
      <c r="F45" s="67">
        <f t="shared" si="1"/>
        <v>0</v>
      </c>
      <c r="G45" s="45">
        <v>900</v>
      </c>
      <c r="H45" s="56">
        <v>24</v>
      </c>
      <c r="I45" s="51"/>
    </row>
    <row r="46" spans="1:9" ht="15.75">
      <c r="A46" s="82" t="s">
        <v>7</v>
      </c>
      <c r="B46" s="82"/>
      <c r="C46" s="85"/>
      <c r="D46" s="85"/>
      <c r="E46" s="85"/>
      <c r="F46" s="85"/>
      <c r="G46" s="85"/>
      <c r="H46" s="85"/>
      <c r="I46" s="85"/>
    </row>
    <row r="47" spans="1:9" ht="80.099999999999994" customHeight="1">
      <c r="A47" s="47">
        <v>30219</v>
      </c>
      <c r="B47" s="71">
        <v>8436039992191</v>
      </c>
      <c r="C47" s="52" t="s">
        <v>69</v>
      </c>
      <c r="D47" s="6" t="s">
        <v>13</v>
      </c>
      <c r="E47" s="29"/>
      <c r="F47" s="7">
        <f>E47*G47</f>
        <v>0</v>
      </c>
      <c r="G47" s="45">
        <v>900</v>
      </c>
      <c r="H47" s="54">
        <v>24</v>
      </c>
      <c r="I47" s="70"/>
    </row>
    <row r="48" spans="1:9" ht="80.099999999999994" customHeight="1">
      <c r="A48" s="47">
        <v>30331</v>
      </c>
      <c r="B48" s="71">
        <v>8436039993310</v>
      </c>
      <c r="C48" s="52" t="s">
        <v>58</v>
      </c>
      <c r="D48" s="6" t="s">
        <v>12</v>
      </c>
      <c r="E48" s="29"/>
      <c r="F48" s="7">
        <f>E48*G48</f>
        <v>0</v>
      </c>
      <c r="G48" s="45">
        <v>1100</v>
      </c>
      <c r="H48" s="54">
        <v>12</v>
      </c>
      <c r="I48" s="51"/>
    </row>
    <row r="49" spans="1:9" ht="80.099999999999994" customHeight="1">
      <c r="A49" s="47">
        <v>30332</v>
      </c>
      <c r="B49" s="71">
        <v>8436039993327</v>
      </c>
      <c r="C49" s="52" t="s">
        <v>59</v>
      </c>
      <c r="D49" s="6" t="s">
        <v>13</v>
      </c>
      <c r="E49" s="29"/>
      <c r="F49" s="75" t="s">
        <v>75</v>
      </c>
      <c r="G49" s="45">
        <v>900</v>
      </c>
      <c r="H49" s="54">
        <v>12</v>
      </c>
      <c r="I49" s="51"/>
    </row>
    <row r="50" spans="1:9" ht="80.099999999999994" customHeight="1">
      <c r="A50" s="47">
        <v>30334</v>
      </c>
      <c r="B50" s="71">
        <v>8436039993341</v>
      </c>
      <c r="C50" s="52" t="s">
        <v>60</v>
      </c>
      <c r="D50" s="6" t="s">
        <v>12</v>
      </c>
      <c r="E50" s="29"/>
      <c r="F50" s="7">
        <f>E50*G50</f>
        <v>0</v>
      </c>
      <c r="G50" s="45">
        <v>1500</v>
      </c>
      <c r="H50" s="54">
        <v>12</v>
      </c>
      <c r="I50" s="51"/>
    </row>
    <row r="51" spans="1:9" ht="80.099999999999994" customHeight="1">
      <c r="A51" s="47">
        <v>30333</v>
      </c>
      <c r="B51" s="71">
        <v>8436039993334</v>
      </c>
      <c r="C51" s="52" t="s">
        <v>61</v>
      </c>
      <c r="D51" s="6" t="s">
        <v>12</v>
      </c>
      <c r="E51" s="29"/>
      <c r="F51" s="7">
        <f>E51*G51</f>
        <v>0</v>
      </c>
      <c r="G51" s="45">
        <v>990</v>
      </c>
      <c r="H51" s="54">
        <v>12</v>
      </c>
      <c r="I51" s="51"/>
    </row>
    <row r="52" spans="1:9" ht="80.099999999999994" customHeight="1">
      <c r="A52" s="47">
        <v>30336</v>
      </c>
      <c r="B52" s="71">
        <v>8436039993365</v>
      </c>
      <c r="C52" s="52" t="s">
        <v>68</v>
      </c>
      <c r="D52" s="6" t="s">
        <v>13</v>
      </c>
      <c r="E52" s="29"/>
      <c r="F52" s="76" t="s">
        <v>75</v>
      </c>
      <c r="G52" s="45">
        <v>900</v>
      </c>
      <c r="H52" s="54">
        <v>24</v>
      </c>
      <c r="I52" s="70"/>
    </row>
    <row r="53" spans="1:9" ht="15.75">
      <c r="A53" s="82" t="s">
        <v>18</v>
      </c>
      <c r="B53" s="82"/>
      <c r="C53" s="83"/>
      <c r="D53" s="83"/>
      <c r="E53" s="83"/>
      <c r="F53" s="83"/>
      <c r="G53" s="83"/>
      <c r="H53" s="83"/>
      <c r="I53" s="83"/>
    </row>
    <row r="54" spans="1:9" ht="80.099999999999994" customHeight="1">
      <c r="A54" s="47">
        <v>30250</v>
      </c>
      <c r="B54" s="71">
        <v>8436039992504</v>
      </c>
      <c r="C54" s="52" t="s">
        <v>62</v>
      </c>
      <c r="D54" s="6" t="s">
        <v>12</v>
      </c>
      <c r="E54" s="29"/>
      <c r="F54" s="7">
        <f>E54*G54</f>
        <v>0</v>
      </c>
      <c r="G54" s="45">
        <v>1500</v>
      </c>
      <c r="H54" s="54">
        <v>12</v>
      </c>
      <c r="I54" s="51"/>
    </row>
    <row r="55" spans="1:9" ht="80.099999999999994" customHeight="1">
      <c r="A55" s="47">
        <v>30251</v>
      </c>
      <c r="B55" s="71">
        <v>8436039992511</v>
      </c>
      <c r="C55" s="66" t="s">
        <v>63</v>
      </c>
      <c r="D55" s="65" t="s">
        <v>12</v>
      </c>
      <c r="E55" s="55"/>
      <c r="F55" s="67">
        <f>E55*G55</f>
        <v>0</v>
      </c>
      <c r="G55" s="45">
        <v>1100</v>
      </c>
      <c r="H55" s="54">
        <v>12</v>
      </c>
      <c r="I55" s="70"/>
    </row>
    <row r="56" spans="1:9" ht="80.099999999999994" customHeight="1">
      <c r="A56" s="47">
        <v>30252</v>
      </c>
      <c r="B56" s="71">
        <v>8436039992528</v>
      </c>
      <c r="C56" s="66" t="s">
        <v>64</v>
      </c>
      <c r="D56" s="65" t="s">
        <v>12</v>
      </c>
      <c r="E56" s="55"/>
      <c r="F56" s="67">
        <f>E56*G56</f>
        <v>0</v>
      </c>
      <c r="G56" s="45">
        <v>1100</v>
      </c>
      <c r="H56" s="54">
        <v>12</v>
      </c>
      <c r="I56" s="70"/>
    </row>
    <row r="57" spans="1:9" ht="15.75">
      <c r="A57" s="82" t="s">
        <v>19</v>
      </c>
      <c r="B57" s="82"/>
      <c r="C57" s="83"/>
      <c r="D57" s="83"/>
      <c r="E57" s="83"/>
      <c r="F57" s="83"/>
      <c r="G57" s="83"/>
      <c r="H57" s="83"/>
      <c r="I57" s="83"/>
    </row>
    <row r="58" spans="1:9" ht="80.099999999999994" customHeight="1">
      <c r="A58" s="47">
        <v>30310</v>
      </c>
      <c r="B58" s="71">
        <v>8436039993105</v>
      </c>
      <c r="C58" s="66" t="s">
        <v>65</v>
      </c>
      <c r="D58" s="65" t="s">
        <v>11</v>
      </c>
      <c r="E58" s="55"/>
      <c r="F58" s="67">
        <f>E58*G58</f>
        <v>0</v>
      </c>
      <c r="G58" s="45">
        <v>1100</v>
      </c>
      <c r="H58" s="54">
        <v>6</v>
      </c>
      <c r="I58" s="70"/>
    </row>
    <row r="59" spans="1:9" ht="80.099999999999994" customHeight="1">
      <c r="A59" s="47">
        <v>30312</v>
      </c>
      <c r="B59" s="71">
        <v>8436039993129</v>
      </c>
      <c r="C59" s="66" t="s">
        <v>66</v>
      </c>
      <c r="D59" s="65" t="s">
        <v>11</v>
      </c>
      <c r="E59" s="55"/>
      <c r="F59" s="67">
        <f>E59*G59</f>
        <v>0</v>
      </c>
      <c r="G59" s="45">
        <v>1100</v>
      </c>
      <c r="H59" s="54">
        <v>6</v>
      </c>
      <c r="I59" s="70"/>
    </row>
    <row r="60" spans="1:9" ht="80.099999999999994" customHeight="1">
      <c r="A60" s="47">
        <v>30313</v>
      </c>
      <c r="B60" s="71">
        <v>8436039993136</v>
      </c>
      <c r="C60" s="66" t="s">
        <v>67</v>
      </c>
      <c r="D60" s="65" t="s">
        <v>11</v>
      </c>
      <c r="E60" s="55"/>
      <c r="F60" s="67">
        <f>E60*G60</f>
        <v>0</v>
      </c>
      <c r="G60" s="45">
        <v>1100</v>
      </c>
      <c r="H60" s="54">
        <v>6</v>
      </c>
      <c r="I60" s="51"/>
    </row>
    <row r="61" spans="1:9" ht="15.75" customHeight="1">
      <c r="A61" s="78" t="s">
        <v>100</v>
      </c>
      <c r="B61" s="78"/>
      <c r="C61" s="79"/>
      <c r="D61" s="79"/>
      <c r="E61" s="79"/>
      <c r="F61" s="79"/>
      <c r="G61" s="79"/>
      <c r="H61" s="79"/>
      <c r="I61" s="79"/>
    </row>
    <row r="62" spans="1:9" ht="80.099999999999994" customHeight="1">
      <c r="A62" s="48">
        <v>30801</v>
      </c>
      <c r="B62" s="77">
        <v>4627081554596</v>
      </c>
      <c r="C62" s="66" t="s">
        <v>99</v>
      </c>
      <c r="D62" s="65" t="s">
        <v>24</v>
      </c>
      <c r="E62" s="55"/>
      <c r="F62" s="67">
        <f>E62*G62</f>
        <v>0</v>
      </c>
      <c r="G62" s="45">
        <v>190</v>
      </c>
      <c r="H62" s="20"/>
      <c r="I62" s="51"/>
    </row>
    <row r="63" spans="1:9" ht="80.099999999999994" customHeight="1">
      <c r="A63" s="47">
        <v>30836</v>
      </c>
      <c r="B63" s="71">
        <v>8436039994706</v>
      </c>
      <c r="C63" s="66" t="s">
        <v>76</v>
      </c>
      <c r="D63" s="65" t="s">
        <v>24</v>
      </c>
      <c r="E63" s="55"/>
      <c r="F63" s="75" t="s">
        <v>75</v>
      </c>
      <c r="G63" s="45">
        <v>190</v>
      </c>
      <c r="H63" s="20"/>
      <c r="I63" s="51"/>
    </row>
    <row r="64" spans="1:9" ht="80.099999999999994" customHeight="1">
      <c r="A64" s="47">
        <v>30838</v>
      </c>
      <c r="B64" s="71">
        <v>8436039994720</v>
      </c>
      <c r="C64" s="66" t="s">
        <v>77</v>
      </c>
      <c r="D64" s="65" t="s">
        <v>24</v>
      </c>
      <c r="E64" s="55"/>
      <c r="F64" s="67">
        <f t="shared" ref="F64:F79" si="2">E64*G64</f>
        <v>0</v>
      </c>
      <c r="G64" s="45">
        <v>190</v>
      </c>
      <c r="H64" s="20"/>
      <c r="I64" s="51"/>
    </row>
    <row r="65" spans="1:9" ht="80.099999999999994" customHeight="1">
      <c r="A65" s="47">
        <v>30803</v>
      </c>
      <c r="B65" s="71">
        <v>8436039995055</v>
      </c>
      <c r="C65" s="66" t="s">
        <v>78</v>
      </c>
      <c r="D65" s="65" t="s">
        <v>25</v>
      </c>
      <c r="E65" s="55"/>
      <c r="F65" s="67">
        <f t="shared" si="2"/>
        <v>0</v>
      </c>
      <c r="G65" s="45">
        <v>170</v>
      </c>
      <c r="H65" s="20"/>
      <c r="I65" s="51"/>
    </row>
    <row r="66" spans="1:9" ht="80.099999999999994" customHeight="1">
      <c r="A66" s="47">
        <v>30804</v>
      </c>
      <c r="B66" s="71" t="s">
        <v>80</v>
      </c>
      <c r="C66" s="66" t="s">
        <v>79</v>
      </c>
      <c r="D66" s="65" t="s">
        <v>26</v>
      </c>
      <c r="E66" s="55"/>
      <c r="F66" s="75" t="s">
        <v>75</v>
      </c>
      <c r="G66" s="45">
        <v>260</v>
      </c>
      <c r="H66" s="20"/>
      <c r="I66" s="51"/>
    </row>
    <row r="67" spans="1:9" ht="80.099999999999994" customHeight="1">
      <c r="A67" s="47">
        <v>30842</v>
      </c>
      <c r="B67" s="71">
        <v>8436039994782</v>
      </c>
      <c r="C67" s="66" t="s">
        <v>81</v>
      </c>
      <c r="D67" s="65" t="s">
        <v>26</v>
      </c>
      <c r="E67" s="55"/>
      <c r="F67" s="75" t="s">
        <v>75</v>
      </c>
      <c r="G67" s="45">
        <v>280</v>
      </c>
      <c r="H67" s="20"/>
      <c r="I67" s="51"/>
    </row>
    <row r="68" spans="1:9" ht="80.099999999999994" customHeight="1">
      <c r="A68" s="47">
        <v>30826</v>
      </c>
      <c r="B68" s="71">
        <v>8436039995277</v>
      </c>
      <c r="C68" s="66" t="s">
        <v>82</v>
      </c>
      <c r="D68" s="69" t="s">
        <v>27</v>
      </c>
      <c r="E68" s="55"/>
      <c r="F68" s="75" t="s">
        <v>75</v>
      </c>
      <c r="G68" s="45">
        <v>150</v>
      </c>
      <c r="H68" s="20"/>
      <c r="I68" s="72"/>
    </row>
    <row r="69" spans="1:9" ht="80.099999999999994" customHeight="1">
      <c r="A69" s="47">
        <v>30805</v>
      </c>
      <c r="B69" s="71">
        <v>8436039993594</v>
      </c>
      <c r="C69" s="52" t="s">
        <v>83</v>
      </c>
      <c r="D69" s="6" t="s">
        <v>28</v>
      </c>
      <c r="E69" s="29"/>
      <c r="F69" s="67">
        <f t="shared" si="2"/>
        <v>0</v>
      </c>
      <c r="G69" s="45">
        <v>100</v>
      </c>
      <c r="H69" s="20"/>
      <c r="I69" s="72"/>
    </row>
    <row r="70" spans="1:9" ht="80.099999999999994" customHeight="1">
      <c r="A70" s="47">
        <v>30806</v>
      </c>
      <c r="B70" s="71">
        <v>8436039993600</v>
      </c>
      <c r="C70" s="52" t="s">
        <v>84</v>
      </c>
      <c r="D70" s="6" t="s">
        <v>29</v>
      </c>
      <c r="E70" s="55"/>
      <c r="F70" s="67">
        <f t="shared" si="2"/>
        <v>0</v>
      </c>
      <c r="G70" s="45">
        <v>100</v>
      </c>
      <c r="H70" s="64"/>
      <c r="I70" s="51"/>
    </row>
    <row r="71" spans="1:9" ht="80.099999999999994" customHeight="1">
      <c r="A71" s="47">
        <v>30807</v>
      </c>
      <c r="B71" s="71">
        <v>8436039993617</v>
      </c>
      <c r="C71" s="52" t="s">
        <v>85</v>
      </c>
      <c r="D71" s="6" t="s">
        <v>30</v>
      </c>
      <c r="E71" s="55"/>
      <c r="F71" s="67">
        <f t="shared" si="2"/>
        <v>0</v>
      </c>
      <c r="G71" s="45">
        <v>100</v>
      </c>
      <c r="H71" s="20"/>
      <c r="I71" s="51"/>
    </row>
    <row r="72" spans="1:9" ht="80.099999999999994" customHeight="1">
      <c r="A72" s="47">
        <v>30809</v>
      </c>
      <c r="B72" s="71">
        <v>8436039993631</v>
      </c>
      <c r="C72" s="52" t="s">
        <v>86</v>
      </c>
      <c r="D72" s="6" t="s">
        <v>31</v>
      </c>
      <c r="E72" s="55"/>
      <c r="F72" s="67">
        <f t="shared" si="2"/>
        <v>0</v>
      </c>
      <c r="G72" s="45">
        <v>100</v>
      </c>
      <c r="H72" s="20"/>
      <c r="I72" s="72"/>
    </row>
    <row r="73" spans="1:9" ht="80.099999999999994" customHeight="1">
      <c r="A73" s="47">
        <v>30811</v>
      </c>
      <c r="B73" s="71">
        <v>8436039993655</v>
      </c>
      <c r="C73" s="52" t="s">
        <v>87</v>
      </c>
      <c r="D73" s="6" t="s">
        <v>32</v>
      </c>
      <c r="E73" s="29"/>
      <c r="F73" s="7">
        <f t="shared" si="2"/>
        <v>0</v>
      </c>
      <c r="G73" s="45">
        <v>130</v>
      </c>
      <c r="H73" s="20"/>
      <c r="I73" s="72"/>
    </row>
    <row r="74" spans="1:9" ht="80.099999999999994" customHeight="1">
      <c r="A74" s="47">
        <v>30813</v>
      </c>
      <c r="B74" s="71">
        <v>8436039993679</v>
      </c>
      <c r="C74" s="52" t="s">
        <v>88</v>
      </c>
      <c r="D74" s="65" t="s">
        <v>24</v>
      </c>
      <c r="E74" s="55"/>
      <c r="F74" s="67">
        <f t="shared" si="2"/>
        <v>0</v>
      </c>
      <c r="G74" s="45">
        <v>140</v>
      </c>
      <c r="H74" s="64"/>
      <c r="I74" s="51"/>
    </row>
    <row r="75" spans="1:9" ht="80.099999999999994" customHeight="1">
      <c r="A75" s="47">
        <v>30816</v>
      </c>
      <c r="B75" s="71">
        <v>8436039993709</v>
      </c>
      <c r="C75" s="66" t="s">
        <v>89</v>
      </c>
      <c r="D75" s="65" t="s">
        <v>90</v>
      </c>
      <c r="E75" s="55"/>
      <c r="F75" s="75" t="s">
        <v>75</v>
      </c>
      <c r="G75" s="45">
        <v>110</v>
      </c>
      <c r="H75" s="20"/>
      <c r="I75" s="51"/>
    </row>
    <row r="76" spans="1:9" ht="80.099999999999994" customHeight="1">
      <c r="A76" s="47">
        <v>30817</v>
      </c>
      <c r="B76" s="71">
        <v>8436039993716</v>
      </c>
      <c r="C76" s="66" t="s">
        <v>91</v>
      </c>
      <c r="D76" s="69" t="s">
        <v>33</v>
      </c>
      <c r="E76" s="55"/>
      <c r="F76" s="67">
        <f t="shared" si="2"/>
        <v>0</v>
      </c>
      <c r="G76" s="45">
        <v>110</v>
      </c>
      <c r="H76" s="20"/>
      <c r="I76" s="72"/>
    </row>
    <row r="77" spans="1:9" ht="80.099999999999994" customHeight="1">
      <c r="A77" s="47">
        <v>30828</v>
      </c>
      <c r="B77" s="71">
        <v>8436039993815</v>
      </c>
      <c r="C77" s="66" t="s">
        <v>92</v>
      </c>
      <c r="D77" s="6" t="s">
        <v>24</v>
      </c>
      <c r="E77" s="29"/>
      <c r="F77" s="67">
        <f t="shared" si="2"/>
        <v>0</v>
      </c>
      <c r="G77" s="45">
        <v>130</v>
      </c>
      <c r="H77" s="20"/>
      <c r="I77" s="72"/>
    </row>
    <row r="78" spans="1:9" ht="80.099999999999994" customHeight="1">
      <c r="A78" s="47">
        <v>30832</v>
      </c>
      <c r="B78" s="71">
        <v>8436039993839</v>
      </c>
      <c r="C78" s="66" t="s">
        <v>93</v>
      </c>
      <c r="D78" s="6" t="s">
        <v>34</v>
      </c>
      <c r="E78" s="29"/>
      <c r="F78" s="67">
        <f t="shared" si="2"/>
        <v>0</v>
      </c>
      <c r="G78" s="45">
        <v>110</v>
      </c>
      <c r="H78" s="20"/>
      <c r="I78" s="72"/>
    </row>
    <row r="79" spans="1:9" ht="80.099999999999994" customHeight="1">
      <c r="A79" s="47">
        <v>30833</v>
      </c>
      <c r="B79" s="71">
        <v>8436039993846</v>
      </c>
      <c r="C79" s="66" t="s">
        <v>94</v>
      </c>
      <c r="D79" s="65" t="s">
        <v>95</v>
      </c>
      <c r="E79" s="55"/>
      <c r="F79" s="67">
        <f t="shared" si="2"/>
        <v>0</v>
      </c>
      <c r="G79" s="45">
        <v>130</v>
      </c>
      <c r="H79" s="64"/>
      <c r="I79" s="51"/>
    </row>
    <row r="80" spans="1:9" ht="80.099999999999994" customHeight="1">
      <c r="A80" s="47">
        <v>30834</v>
      </c>
      <c r="B80" s="71">
        <v>8436039995307</v>
      </c>
      <c r="C80" s="66" t="s">
        <v>96</v>
      </c>
      <c r="D80" s="6" t="s">
        <v>35</v>
      </c>
      <c r="E80" s="29"/>
      <c r="F80" s="76" t="s">
        <v>75</v>
      </c>
      <c r="G80" s="45">
        <v>130</v>
      </c>
      <c r="H80" s="20"/>
      <c r="I80" s="51"/>
    </row>
    <row r="81" spans="1:9" ht="80.099999999999994" customHeight="1">
      <c r="A81" s="47">
        <v>30835</v>
      </c>
      <c r="B81" s="71">
        <v>8436039993860</v>
      </c>
      <c r="C81" s="66" t="s">
        <v>97</v>
      </c>
      <c r="D81" s="6" t="s">
        <v>98</v>
      </c>
      <c r="E81" s="29"/>
      <c r="F81" s="67">
        <f t="shared" ref="F81:F106" si="3">E81*G81</f>
        <v>0</v>
      </c>
      <c r="G81" s="45">
        <v>130</v>
      </c>
      <c r="H81" s="20"/>
      <c r="I81" s="51"/>
    </row>
    <row r="82" spans="1:9" ht="80.099999999999994" customHeight="1">
      <c r="A82" s="47">
        <v>30900</v>
      </c>
      <c r="B82" s="71">
        <v>4627081554602</v>
      </c>
      <c r="C82" s="66" t="s">
        <v>101</v>
      </c>
      <c r="D82" s="6" t="s">
        <v>102</v>
      </c>
      <c r="E82" s="29"/>
      <c r="F82" s="75" t="s">
        <v>75</v>
      </c>
      <c r="G82" s="45">
        <v>50</v>
      </c>
      <c r="H82" s="20"/>
      <c r="I82" s="51"/>
    </row>
    <row r="83" spans="1:9" ht="80.099999999999994" customHeight="1">
      <c r="A83" s="47">
        <v>30901</v>
      </c>
      <c r="B83" s="71">
        <v>4627081554619</v>
      </c>
      <c r="C83" s="66" t="s">
        <v>103</v>
      </c>
      <c r="D83" s="6" t="s">
        <v>104</v>
      </c>
      <c r="E83" s="29"/>
      <c r="F83" s="75" t="s">
        <v>75</v>
      </c>
      <c r="G83" s="45">
        <v>50</v>
      </c>
      <c r="H83" s="20"/>
      <c r="I83" s="51"/>
    </row>
    <row r="84" spans="1:9" ht="80.099999999999994" customHeight="1">
      <c r="A84" s="47">
        <v>30902</v>
      </c>
      <c r="B84" s="71">
        <v>4627081554626</v>
      </c>
      <c r="C84" s="66" t="s">
        <v>105</v>
      </c>
      <c r="D84" s="6" t="s">
        <v>106</v>
      </c>
      <c r="E84" s="29"/>
      <c r="F84" s="75" t="s">
        <v>75</v>
      </c>
      <c r="G84" s="45">
        <v>50</v>
      </c>
      <c r="H84" s="20"/>
      <c r="I84" s="51"/>
    </row>
    <row r="85" spans="1:9" ht="80.099999999999994" customHeight="1">
      <c r="A85" s="47">
        <v>30903</v>
      </c>
      <c r="B85" s="71">
        <v>4627081554633</v>
      </c>
      <c r="C85" s="66" t="s">
        <v>107</v>
      </c>
      <c r="D85" s="6" t="s">
        <v>108</v>
      </c>
      <c r="E85" s="29"/>
      <c r="F85" s="75" t="s">
        <v>75</v>
      </c>
      <c r="G85" s="45">
        <v>50</v>
      </c>
      <c r="H85" s="20"/>
      <c r="I85" s="51"/>
    </row>
    <row r="86" spans="1:9" ht="80.099999999999994" customHeight="1">
      <c r="A86" s="47">
        <v>30904</v>
      </c>
      <c r="B86" s="71">
        <v>4627081554640</v>
      </c>
      <c r="C86" s="66" t="s">
        <v>109</v>
      </c>
      <c r="D86" s="6" t="s">
        <v>110</v>
      </c>
      <c r="E86" s="29"/>
      <c r="F86" s="75" t="s">
        <v>75</v>
      </c>
      <c r="G86" s="45">
        <v>50</v>
      </c>
      <c r="H86" s="20"/>
      <c r="I86" s="51"/>
    </row>
    <row r="87" spans="1:9" ht="80.099999999999994" customHeight="1">
      <c r="A87" s="47">
        <v>30905</v>
      </c>
      <c r="B87" s="71">
        <v>4627081554657</v>
      </c>
      <c r="C87" s="66" t="s">
        <v>111</v>
      </c>
      <c r="D87" s="6" t="s">
        <v>110</v>
      </c>
      <c r="E87" s="29"/>
      <c r="F87" s="75" t="s">
        <v>75</v>
      </c>
      <c r="G87" s="45">
        <v>80</v>
      </c>
      <c r="H87" s="20"/>
      <c r="I87" s="51"/>
    </row>
    <row r="88" spans="1:9" ht="80.099999999999994" customHeight="1">
      <c r="A88" s="47">
        <v>30931</v>
      </c>
      <c r="B88" s="71">
        <v>4627081554671</v>
      </c>
      <c r="C88" s="66" t="s">
        <v>112</v>
      </c>
      <c r="D88" s="6" t="s">
        <v>108</v>
      </c>
      <c r="E88" s="29"/>
      <c r="F88" s="67">
        <f t="shared" si="3"/>
        <v>0</v>
      </c>
      <c r="G88" s="45">
        <v>50</v>
      </c>
      <c r="H88" s="20"/>
      <c r="I88" s="51"/>
    </row>
    <row r="89" spans="1:9" ht="80.099999999999994" customHeight="1">
      <c r="A89" s="47">
        <v>30932</v>
      </c>
      <c r="B89" s="71">
        <v>4627081554688</v>
      </c>
      <c r="C89" s="66" t="s">
        <v>113</v>
      </c>
      <c r="D89" s="6" t="s">
        <v>129</v>
      </c>
      <c r="E89" s="29"/>
      <c r="F89" s="75" t="s">
        <v>75</v>
      </c>
      <c r="G89" s="45">
        <v>50</v>
      </c>
      <c r="H89" s="20"/>
      <c r="I89" s="51"/>
    </row>
    <row r="90" spans="1:9" ht="80.099999999999994" customHeight="1">
      <c r="A90" s="47">
        <v>30933</v>
      </c>
      <c r="B90" s="71">
        <v>4627081554695</v>
      </c>
      <c r="C90" s="66" t="s">
        <v>114</v>
      </c>
      <c r="D90" s="6" t="s">
        <v>129</v>
      </c>
      <c r="E90" s="29"/>
      <c r="F90" s="75" t="s">
        <v>75</v>
      </c>
      <c r="G90" s="45">
        <v>50</v>
      </c>
      <c r="H90" s="20"/>
      <c r="I90" s="51"/>
    </row>
    <row r="91" spans="1:9" ht="80.099999999999994" customHeight="1">
      <c r="A91" s="47">
        <v>30934</v>
      </c>
      <c r="B91" s="71">
        <v>4627081554701</v>
      </c>
      <c r="C91" s="66" t="s">
        <v>115</v>
      </c>
      <c r="D91" s="6" t="s">
        <v>127</v>
      </c>
      <c r="E91" s="29"/>
      <c r="F91" s="75" t="s">
        <v>75</v>
      </c>
      <c r="G91" s="45">
        <v>50</v>
      </c>
      <c r="H91" s="20"/>
      <c r="I91" s="51"/>
    </row>
    <row r="92" spans="1:9" ht="80.099999999999994" customHeight="1">
      <c r="A92" s="47">
        <v>30935</v>
      </c>
      <c r="B92" s="71">
        <v>4627081554718</v>
      </c>
      <c r="C92" s="66" t="s">
        <v>116</v>
      </c>
      <c r="D92" s="6" t="s">
        <v>136</v>
      </c>
      <c r="E92" s="29"/>
      <c r="F92" s="75" t="s">
        <v>75</v>
      </c>
      <c r="G92" s="45">
        <v>50</v>
      </c>
      <c r="H92" s="20"/>
      <c r="I92" s="51"/>
    </row>
    <row r="93" spans="1:9" ht="80.099999999999994" customHeight="1">
      <c r="A93" s="47">
        <v>30936</v>
      </c>
      <c r="B93" s="71">
        <v>4627081554725</v>
      </c>
      <c r="C93" s="66" t="s">
        <v>117</v>
      </c>
      <c r="D93" s="6" t="s">
        <v>106</v>
      </c>
      <c r="E93" s="29"/>
      <c r="F93" s="67">
        <f t="shared" si="3"/>
        <v>0</v>
      </c>
      <c r="G93" s="45">
        <v>50</v>
      </c>
      <c r="H93" s="20"/>
      <c r="I93" s="51"/>
    </row>
    <row r="94" spans="1:9" ht="80.099999999999994" customHeight="1">
      <c r="A94" s="47">
        <v>30937</v>
      </c>
      <c r="B94" s="71">
        <v>4627081554732</v>
      </c>
      <c r="C94" s="66" t="s">
        <v>118</v>
      </c>
      <c r="D94" s="6" t="s">
        <v>137</v>
      </c>
      <c r="E94" s="29"/>
      <c r="F94" s="67">
        <f t="shared" si="3"/>
        <v>0</v>
      </c>
      <c r="G94" s="45">
        <v>50</v>
      </c>
      <c r="H94" s="20"/>
      <c r="I94" s="51"/>
    </row>
    <row r="95" spans="1:9" ht="80.099999999999994" customHeight="1">
      <c r="A95" s="47">
        <v>30938</v>
      </c>
      <c r="B95" s="71">
        <v>4627081554749</v>
      </c>
      <c r="C95" s="66" t="s">
        <v>119</v>
      </c>
      <c r="D95" s="6" t="s">
        <v>106</v>
      </c>
      <c r="E95" s="29"/>
      <c r="F95" s="67">
        <f t="shared" si="3"/>
        <v>0</v>
      </c>
      <c r="G95" s="45">
        <v>50</v>
      </c>
      <c r="H95" s="20"/>
      <c r="I95" s="51"/>
    </row>
    <row r="96" spans="1:9" ht="80.099999999999994" customHeight="1">
      <c r="A96" s="47">
        <v>30939</v>
      </c>
      <c r="B96" s="71">
        <v>4627081554756</v>
      </c>
      <c r="C96" s="66" t="s">
        <v>120</v>
      </c>
      <c r="D96" s="6" t="s">
        <v>106</v>
      </c>
      <c r="E96" s="29"/>
      <c r="F96" s="67">
        <f t="shared" si="3"/>
        <v>0</v>
      </c>
      <c r="G96" s="45">
        <v>50</v>
      </c>
      <c r="H96" s="20"/>
      <c r="I96" s="51"/>
    </row>
    <row r="97" spans="1:9" ht="80.099999999999994" customHeight="1">
      <c r="A97" s="47">
        <v>30940</v>
      </c>
      <c r="B97" s="71">
        <v>4627081554763</v>
      </c>
      <c r="C97" s="66" t="s">
        <v>121</v>
      </c>
      <c r="D97" s="6" t="s">
        <v>127</v>
      </c>
      <c r="E97" s="29"/>
      <c r="F97" s="75" t="s">
        <v>75</v>
      </c>
      <c r="G97" s="45">
        <v>50</v>
      </c>
      <c r="H97" s="20"/>
      <c r="I97" s="51"/>
    </row>
    <row r="98" spans="1:9" ht="80.099999999999994" customHeight="1">
      <c r="A98" s="47">
        <v>30941</v>
      </c>
      <c r="B98" s="71">
        <v>4627081554770</v>
      </c>
      <c r="C98" s="66" t="s">
        <v>122</v>
      </c>
      <c r="D98" s="6" t="s">
        <v>138</v>
      </c>
      <c r="E98" s="29"/>
      <c r="F98" s="67">
        <f t="shared" si="3"/>
        <v>0</v>
      </c>
      <c r="G98" s="45">
        <v>50</v>
      </c>
      <c r="H98" s="20"/>
      <c r="I98" s="51"/>
    </row>
    <row r="99" spans="1:9" ht="80.099999999999994" customHeight="1">
      <c r="A99" s="47">
        <v>30942</v>
      </c>
      <c r="B99" s="71">
        <v>4627081554787</v>
      </c>
      <c r="C99" s="66" t="s">
        <v>123</v>
      </c>
      <c r="D99" s="6" t="s">
        <v>108</v>
      </c>
      <c r="E99" s="29"/>
      <c r="F99" s="67">
        <f t="shared" si="3"/>
        <v>0</v>
      </c>
      <c r="G99" s="45">
        <v>50</v>
      </c>
      <c r="H99" s="20"/>
      <c r="I99" s="51"/>
    </row>
    <row r="100" spans="1:9" ht="80.099999999999994" customHeight="1">
      <c r="A100" s="47">
        <v>30943</v>
      </c>
      <c r="B100" s="71">
        <v>4627081554794</v>
      </c>
      <c r="C100" s="66" t="s">
        <v>124</v>
      </c>
      <c r="D100" s="6" t="s">
        <v>125</v>
      </c>
      <c r="E100" s="29"/>
      <c r="F100" s="75" t="s">
        <v>75</v>
      </c>
      <c r="G100" s="45">
        <v>50</v>
      </c>
      <c r="H100" s="20"/>
      <c r="I100" s="51"/>
    </row>
    <row r="101" spans="1:9" ht="80.099999999999994" customHeight="1">
      <c r="A101" s="47">
        <v>30944</v>
      </c>
      <c r="B101" s="71">
        <v>4627081554800</v>
      </c>
      <c r="C101" s="66" t="s">
        <v>126</v>
      </c>
      <c r="D101" s="6" t="s">
        <v>127</v>
      </c>
      <c r="E101" s="29"/>
      <c r="F101" s="67">
        <f t="shared" si="3"/>
        <v>0</v>
      </c>
      <c r="G101" s="45">
        <v>50</v>
      </c>
      <c r="H101" s="20"/>
      <c r="I101" s="51"/>
    </row>
    <row r="102" spans="1:9" ht="80.099999999999994" customHeight="1">
      <c r="A102" s="47">
        <v>30945</v>
      </c>
      <c r="B102" s="71">
        <v>4627081554817</v>
      </c>
      <c r="C102" s="66" t="s">
        <v>128</v>
      </c>
      <c r="D102" s="6" t="s">
        <v>129</v>
      </c>
      <c r="E102" s="29"/>
      <c r="F102" s="67">
        <f t="shared" si="3"/>
        <v>0</v>
      </c>
      <c r="G102" s="45">
        <v>50</v>
      </c>
      <c r="H102" s="20"/>
      <c r="I102" s="51"/>
    </row>
    <row r="103" spans="1:9" ht="80.099999999999994" customHeight="1">
      <c r="A103" s="47">
        <v>30946</v>
      </c>
      <c r="B103" s="71">
        <v>4627081554824</v>
      </c>
      <c r="C103" s="66" t="s">
        <v>130</v>
      </c>
      <c r="D103" s="6" t="s">
        <v>106</v>
      </c>
      <c r="E103" s="29"/>
      <c r="F103" s="67">
        <f t="shared" si="3"/>
        <v>0</v>
      </c>
      <c r="G103" s="45">
        <v>50</v>
      </c>
      <c r="H103" s="20"/>
      <c r="I103" s="51"/>
    </row>
    <row r="104" spans="1:9" ht="80.099999999999994" customHeight="1">
      <c r="A104" s="47">
        <v>30947</v>
      </c>
      <c r="B104" s="71">
        <v>4627081554831</v>
      </c>
      <c r="C104" s="66" t="s">
        <v>131</v>
      </c>
      <c r="D104" s="6" t="s">
        <v>108</v>
      </c>
      <c r="E104" s="29"/>
      <c r="F104" s="67">
        <f t="shared" si="3"/>
        <v>0</v>
      </c>
      <c r="G104" s="45">
        <v>50</v>
      </c>
      <c r="H104" s="20"/>
      <c r="I104" s="51"/>
    </row>
    <row r="105" spans="1:9" ht="80.099999999999994" customHeight="1">
      <c r="A105" s="47">
        <v>30948</v>
      </c>
      <c r="B105" s="71">
        <v>4627081554848</v>
      </c>
      <c r="C105" s="66" t="s">
        <v>132</v>
      </c>
      <c r="D105" s="6" t="s">
        <v>125</v>
      </c>
      <c r="E105" s="29"/>
      <c r="F105" s="75" t="s">
        <v>75</v>
      </c>
      <c r="G105" s="45">
        <v>50</v>
      </c>
      <c r="H105" s="20"/>
      <c r="I105" s="51"/>
    </row>
    <row r="106" spans="1:9" ht="80.099999999999994" customHeight="1">
      <c r="A106" s="47">
        <v>30949</v>
      </c>
      <c r="B106" s="71">
        <v>4627081554855</v>
      </c>
      <c r="C106" s="66" t="s">
        <v>133</v>
      </c>
      <c r="D106" s="6" t="s">
        <v>106</v>
      </c>
      <c r="E106" s="29"/>
      <c r="F106" s="67">
        <f t="shared" si="3"/>
        <v>0</v>
      </c>
      <c r="G106" s="45">
        <v>50</v>
      </c>
      <c r="H106" s="20"/>
      <c r="I106" s="51"/>
    </row>
    <row r="107" spans="1:9" ht="80.099999999999994" customHeight="1">
      <c r="A107" s="47">
        <v>30950</v>
      </c>
      <c r="B107" s="71">
        <v>4627081554862</v>
      </c>
      <c r="C107" s="66" t="s">
        <v>134</v>
      </c>
      <c r="D107" s="6" t="s">
        <v>135</v>
      </c>
      <c r="E107" s="29"/>
      <c r="F107" s="75" t="s">
        <v>75</v>
      </c>
      <c r="G107" s="45">
        <v>50</v>
      </c>
      <c r="H107" s="20"/>
      <c r="I107" s="51"/>
    </row>
    <row r="108" spans="1:9" ht="80.099999999999994" customHeight="1">
      <c r="A108" s="47">
        <v>30951</v>
      </c>
      <c r="B108" s="71">
        <v>4627081554916</v>
      </c>
      <c r="C108" s="66" t="s">
        <v>139</v>
      </c>
      <c r="D108" s="6" t="s">
        <v>140</v>
      </c>
      <c r="E108" s="29"/>
      <c r="F108" s="67">
        <f>E108*G108</f>
        <v>0</v>
      </c>
      <c r="G108" s="45">
        <v>50</v>
      </c>
      <c r="H108" s="20"/>
      <c r="I108" s="51"/>
    </row>
    <row r="109" spans="1:9" ht="15.75">
      <c r="A109" s="44"/>
      <c r="B109" s="44"/>
      <c r="C109" s="57" t="s">
        <v>10</v>
      </c>
      <c r="D109" s="44"/>
      <c r="E109" s="58">
        <f>SUM(E18:E28,E30:E45,E47:E52,E54:E56,E58:E60,E62:E107)</f>
        <v>0</v>
      </c>
      <c r="F109" s="59">
        <f>SUM(F18:F108)</f>
        <v>0</v>
      </c>
      <c r="G109" s="60"/>
      <c r="H109" s="61"/>
      <c r="I109" s="62"/>
    </row>
    <row r="110" spans="1:9">
      <c r="A110" s="21"/>
      <c r="B110" s="21"/>
      <c r="C110" s="25"/>
      <c r="E110" s="30"/>
      <c r="F110" s="22"/>
      <c r="G110" s="22"/>
      <c r="H110" s="23"/>
      <c r="I110" s="24"/>
    </row>
  </sheetData>
  <mergeCells count="8">
    <mergeCell ref="A61:I61"/>
    <mergeCell ref="F2:G2"/>
    <mergeCell ref="A53:I53"/>
    <mergeCell ref="J12:N12"/>
    <mergeCell ref="A17:I17"/>
    <mergeCell ref="A29:I29"/>
    <mergeCell ref="A46:I46"/>
    <mergeCell ref="A57:I57"/>
  </mergeCells>
  <phoneticPr fontId="5" type="noConversion"/>
  <hyperlinks>
    <hyperlink ref="A11" r:id="rId1"/>
  </hyperlinks>
  <pageMargins left="0.59055118110236227" right="0.39370078740157483" top="0.19685039370078741" bottom="0.19685039370078741" header="0.31496062992125984" footer="0.31496062992125984"/>
  <pageSetup paperSize="9" scale="6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Keranova</vt:lpstr>
      <vt:lpstr>Keranova!Область_печати</vt:lpstr>
    </vt:vector>
  </TitlesOfParts>
  <Company>UB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1</cp:lastModifiedBy>
  <cp:lastPrinted>2017-09-20T13:41:20Z</cp:lastPrinted>
  <dcterms:created xsi:type="dcterms:W3CDTF">2012-08-21T12:58:18Z</dcterms:created>
  <dcterms:modified xsi:type="dcterms:W3CDTF">2018-08-28T09:21:01Z</dcterms:modified>
</cp:coreProperties>
</file>