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80" windowWidth="15060" windowHeight="8760" activeTab="3"/>
  </bookViews>
  <sheets>
    <sheet name="СТОЛЫ" sheetId="8" r:id="rId1"/>
    <sheet name="СТОЛЫ СП" sheetId="9" r:id="rId2"/>
    <sheet name="СТУЛЬЯ" sheetId="7" r:id="rId3"/>
    <sheet name="СТУЛЬЯ СП" sheetId="10" r:id="rId4"/>
  </sheets>
  <definedNames>
    <definedName name="_xlnm.Print_Titles" localSheetId="0">СТОЛЫ!$1:$2</definedName>
    <definedName name="_xlnm.Print_Titles" localSheetId="1">'СТОЛЫ СП'!$1:$2</definedName>
  </definedNames>
  <calcPr calcId="145621"/>
</workbook>
</file>

<file path=xl/calcChain.xml><?xml version="1.0" encoding="utf-8"?>
<calcChain xmlns="http://schemas.openxmlformats.org/spreadsheetml/2006/main">
  <c r="D62" i="10" l="1"/>
  <c r="D61" i="10"/>
  <c r="D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C11" i="10"/>
  <c r="C10" i="10"/>
  <c r="C9" i="10"/>
  <c r="D11" i="10"/>
  <c r="D10" i="10"/>
  <c r="D9" i="10"/>
  <c r="D8" i="10"/>
  <c r="D7" i="10"/>
  <c r="D6" i="10"/>
  <c r="D5" i="10"/>
  <c r="C5" i="10"/>
  <c r="I86" i="9"/>
  <c r="I85" i="9"/>
  <c r="H94" i="9"/>
  <c r="H93" i="9"/>
  <c r="H92" i="9"/>
  <c r="H91" i="9"/>
  <c r="H90" i="9"/>
  <c r="H89" i="9"/>
  <c r="H88" i="9"/>
  <c r="H87" i="9"/>
  <c r="H86" i="9"/>
  <c r="H85" i="9"/>
  <c r="G94" i="9"/>
  <c r="G93" i="9"/>
  <c r="G92" i="9"/>
  <c r="G91" i="9"/>
  <c r="G90" i="9"/>
  <c r="G89" i="9"/>
  <c r="F94" i="9"/>
  <c r="F93" i="9"/>
  <c r="F92" i="9"/>
  <c r="F91" i="9"/>
  <c r="F90" i="9"/>
  <c r="F89" i="9"/>
  <c r="F88" i="9"/>
  <c r="F87" i="9"/>
  <c r="F86" i="9"/>
  <c r="F85" i="9"/>
  <c r="E94" i="9"/>
  <c r="E93" i="9"/>
  <c r="E92" i="9"/>
  <c r="E91" i="9"/>
  <c r="E90" i="9"/>
  <c r="E89" i="9"/>
  <c r="E88" i="9"/>
  <c r="E87" i="9"/>
  <c r="E86" i="9"/>
  <c r="E85" i="9"/>
  <c r="D94" i="9"/>
  <c r="D93" i="9"/>
  <c r="D92" i="9"/>
  <c r="D91" i="9"/>
  <c r="D90" i="9"/>
  <c r="D89" i="9"/>
  <c r="C94" i="9"/>
  <c r="C93" i="9"/>
  <c r="C92" i="9"/>
  <c r="C91" i="9"/>
  <c r="C90" i="9"/>
  <c r="C89" i="9"/>
  <c r="C88" i="9"/>
  <c r="C87" i="9"/>
  <c r="C86" i="9"/>
  <c r="C85" i="9"/>
  <c r="H83" i="9"/>
  <c r="G83" i="9"/>
  <c r="F83" i="9"/>
  <c r="E83" i="9"/>
  <c r="D83" i="9"/>
  <c r="C83" i="9"/>
  <c r="H82" i="9"/>
  <c r="G82" i="9"/>
  <c r="F82" i="9"/>
  <c r="E82" i="9"/>
  <c r="D82" i="9"/>
  <c r="C82" i="9"/>
  <c r="H78" i="9"/>
  <c r="H77" i="9"/>
  <c r="H76" i="9"/>
  <c r="H75" i="9"/>
  <c r="H74" i="9"/>
  <c r="H73" i="9"/>
  <c r="G76" i="9"/>
  <c r="G75" i="9"/>
  <c r="G74" i="9"/>
  <c r="G73" i="9"/>
  <c r="F80" i="9"/>
  <c r="F79" i="9"/>
  <c r="F78" i="9"/>
  <c r="F77" i="9"/>
  <c r="F76" i="9"/>
  <c r="F75" i="9"/>
  <c r="F74" i="9"/>
  <c r="F73" i="9"/>
  <c r="E78" i="9"/>
  <c r="E77" i="9"/>
  <c r="E76" i="9"/>
  <c r="E75" i="9"/>
  <c r="E74" i="9"/>
  <c r="E73" i="9"/>
  <c r="D76" i="9"/>
  <c r="D75" i="9"/>
  <c r="D74" i="9"/>
  <c r="D73" i="9"/>
  <c r="C80" i="9"/>
  <c r="C79" i="9"/>
  <c r="C78" i="9"/>
  <c r="C77" i="9"/>
  <c r="C76" i="9"/>
  <c r="C75" i="9"/>
  <c r="C74" i="9"/>
  <c r="C73" i="9"/>
  <c r="I64" i="9"/>
  <c r="I63" i="9"/>
  <c r="H70" i="9"/>
  <c r="H69" i="9"/>
  <c r="H68" i="9"/>
  <c r="H67" i="9"/>
  <c r="H66" i="9"/>
  <c r="H65" i="9"/>
  <c r="H64" i="9"/>
  <c r="H63" i="9"/>
  <c r="G68" i="9"/>
  <c r="G67" i="9"/>
  <c r="G66" i="9"/>
  <c r="G65" i="9"/>
  <c r="F68" i="9"/>
  <c r="F67" i="9"/>
  <c r="F66" i="9"/>
  <c r="F65" i="9"/>
  <c r="F64" i="9"/>
  <c r="F63" i="9"/>
  <c r="E70" i="9"/>
  <c r="E69" i="9"/>
  <c r="E68" i="9"/>
  <c r="E67" i="9"/>
  <c r="E66" i="9"/>
  <c r="E65" i="9"/>
  <c r="E64" i="9"/>
  <c r="E63" i="9"/>
  <c r="D68" i="9"/>
  <c r="D67" i="9"/>
  <c r="D66" i="9"/>
  <c r="D65" i="9"/>
  <c r="C68" i="9"/>
  <c r="C67" i="9"/>
  <c r="C66" i="9"/>
  <c r="C65" i="9"/>
  <c r="C64" i="9"/>
  <c r="C63" i="9"/>
  <c r="H59" i="9"/>
  <c r="G59" i="9"/>
  <c r="F59" i="9"/>
  <c r="E59" i="9"/>
  <c r="D59" i="9"/>
  <c r="C59" i="9"/>
  <c r="H58" i="9"/>
  <c r="G58" i="9"/>
  <c r="F58" i="9"/>
  <c r="E58" i="9"/>
  <c r="D58" i="9"/>
  <c r="C58" i="9"/>
  <c r="H56" i="9"/>
  <c r="G56" i="9"/>
  <c r="F56" i="9"/>
  <c r="E56" i="9"/>
  <c r="D56" i="9"/>
  <c r="C56" i="9"/>
  <c r="H55" i="9"/>
  <c r="G55" i="9"/>
  <c r="F55" i="9"/>
  <c r="E55" i="9"/>
  <c r="D55" i="9"/>
  <c r="C55" i="9"/>
  <c r="H54" i="9"/>
  <c r="G54" i="9"/>
  <c r="F54" i="9"/>
  <c r="E54" i="9"/>
  <c r="D54" i="9"/>
  <c r="C54" i="9"/>
  <c r="H53" i="9"/>
  <c r="G53" i="9"/>
  <c r="F53" i="9"/>
  <c r="E53" i="9"/>
  <c r="D53" i="9"/>
  <c r="C53" i="9"/>
  <c r="F52" i="9"/>
  <c r="F51" i="9"/>
  <c r="F50" i="9"/>
  <c r="F49" i="9"/>
  <c r="C52" i="9"/>
  <c r="C51" i="9"/>
  <c r="C50" i="9"/>
  <c r="C49" i="9"/>
  <c r="F47" i="9"/>
  <c r="F46" i="9"/>
  <c r="F45" i="9"/>
  <c r="F44" i="9"/>
  <c r="F43" i="9"/>
  <c r="F42" i="9"/>
  <c r="F41" i="9"/>
  <c r="F40" i="9"/>
  <c r="C47" i="9"/>
  <c r="C46" i="9"/>
  <c r="C45" i="9"/>
  <c r="C44" i="9"/>
  <c r="C43" i="9"/>
  <c r="C42" i="9"/>
  <c r="C41" i="9"/>
  <c r="C40" i="9"/>
  <c r="H38" i="9"/>
  <c r="H37" i="9"/>
  <c r="H36" i="9"/>
  <c r="H35" i="9"/>
  <c r="H34" i="9"/>
  <c r="H33" i="9"/>
  <c r="H32" i="9"/>
  <c r="H31" i="9"/>
  <c r="F38" i="9"/>
  <c r="F37" i="9"/>
  <c r="F36" i="9"/>
  <c r="F35" i="9"/>
  <c r="F34" i="9"/>
  <c r="F33" i="9"/>
  <c r="F32" i="9"/>
  <c r="F31" i="9"/>
  <c r="E38" i="9"/>
  <c r="E37" i="9"/>
  <c r="E36" i="9"/>
  <c r="E35" i="9"/>
  <c r="E34" i="9"/>
  <c r="E33" i="9"/>
  <c r="E32" i="9"/>
  <c r="E31" i="9"/>
  <c r="C38" i="9"/>
  <c r="C37" i="9"/>
  <c r="C36" i="9"/>
  <c r="C35" i="9"/>
  <c r="C34" i="9"/>
  <c r="C33" i="9"/>
  <c r="C32" i="9"/>
  <c r="C31" i="9"/>
  <c r="G29" i="9"/>
  <c r="F29" i="9"/>
  <c r="G28" i="9"/>
  <c r="F28" i="9"/>
  <c r="G27" i="9"/>
  <c r="F27" i="9"/>
  <c r="G26" i="9"/>
  <c r="F26" i="9"/>
  <c r="D29" i="9"/>
  <c r="C29" i="9"/>
  <c r="D28" i="9"/>
  <c r="C28" i="9"/>
  <c r="D27" i="9"/>
  <c r="C27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6" i="9"/>
  <c r="H15" i="9"/>
  <c r="H14" i="9"/>
  <c r="H13" i="9"/>
  <c r="H12" i="9"/>
  <c r="H11" i="9"/>
  <c r="H10" i="9"/>
  <c r="H9" i="9"/>
  <c r="E16" i="9"/>
  <c r="E15" i="9"/>
  <c r="E14" i="9"/>
  <c r="E13" i="9"/>
  <c r="E12" i="9"/>
  <c r="E11" i="9"/>
  <c r="E10" i="9"/>
  <c r="E9" i="9"/>
  <c r="H7" i="9"/>
  <c r="H6" i="9"/>
  <c r="E7" i="9"/>
  <c r="E6" i="9"/>
  <c r="H5" i="9"/>
  <c r="E5" i="9"/>
  <c r="H4" i="9"/>
  <c r="E4" i="9"/>
  <c r="F88" i="8" l="1"/>
  <c r="F87" i="8"/>
</calcChain>
</file>

<file path=xl/sharedStrings.xml><?xml version="1.0" encoding="utf-8"?>
<sst xmlns="http://schemas.openxmlformats.org/spreadsheetml/2006/main" count="989" uniqueCount="136">
  <si>
    <t>Филипп</t>
  </si>
  <si>
    <t>Артур</t>
  </si>
  <si>
    <t>Премьер</t>
  </si>
  <si>
    <t>Лилия</t>
  </si>
  <si>
    <t>Лира</t>
  </si>
  <si>
    <t>Пуфик</t>
  </si>
  <si>
    <t>Экстра</t>
  </si>
  <si>
    <t>Экстра скл</t>
  </si>
  <si>
    <t xml:space="preserve">Хлоя </t>
  </si>
  <si>
    <t>Хлоя Складная</t>
  </si>
  <si>
    <t>Парнас</t>
  </si>
  <si>
    <t>110(180)*70</t>
  </si>
  <si>
    <t>95(155)*65</t>
  </si>
  <si>
    <t>Олимп</t>
  </si>
  <si>
    <t>115(160)*70</t>
  </si>
  <si>
    <t>Комфорт</t>
  </si>
  <si>
    <t>100(135)*70</t>
  </si>
  <si>
    <t>Серия Classic</t>
  </si>
  <si>
    <t>Серия Standart</t>
  </si>
  <si>
    <t>Столы с плиткой</t>
  </si>
  <si>
    <t>95(120)60</t>
  </si>
  <si>
    <t>каркас</t>
  </si>
  <si>
    <t>Опоры и подстолья</t>
  </si>
  <si>
    <t>Опора фигурная</t>
  </si>
  <si>
    <t>Подстолье Олимп</t>
  </si>
  <si>
    <t>130(180)*80</t>
  </si>
  <si>
    <t>110(160)*70</t>
  </si>
  <si>
    <t xml:space="preserve">5 в 1 </t>
  </si>
  <si>
    <r>
      <t xml:space="preserve">Серия Soft </t>
    </r>
    <r>
      <rPr>
        <sz val="14"/>
        <rFont val="Arial Cyr"/>
        <charset val="204"/>
      </rPr>
      <t>(на пружинном блоке)</t>
    </r>
    <r>
      <rPr>
        <b/>
        <sz val="14"/>
        <rFont val="Arial Cyr"/>
        <charset val="204"/>
      </rPr>
      <t/>
    </r>
  </si>
  <si>
    <t>Цезарь</t>
  </si>
  <si>
    <t>Моцарт</t>
  </si>
  <si>
    <t>Максим</t>
  </si>
  <si>
    <t>ХРОМ</t>
  </si>
  <si>
    <t>КРАСКА</t>
  </si>
  <si>
    <t xml:space="preserve">Слим           </t>
  </si>
  <si>
    <t xml:space="preserve">Хлоя М </t>
  </si>
  <si>
    <r>
      <t>Хлоя М складная</t>
    </r>
    <r>
      <rPr>
        <b/>
        <sz val="11"/>
        <color indexed="10"/>
        <rFont val="Arial Cyr"/>
        <charset val="204"/>
      </rPr>
      <t/>
    </r>
  </si>
  <si>
    <t>Наименование</t>
  </si>
  <si>
    <t xml:space="preserve">Лилия М </t>
  </si>
  <si>
    <t>Сальери</t>
  </si>
  <si>
    <t>стул</t>
  </si>
  <si>
    <t>110(150)*70</t>
  </si>
  <si>
    <t>95(135)*65</t>
  </si>
  <si>
    <t>-</t>
  </si>
  <si>
    <t>Размер</t>
  </si>
  <si>
    <t>Кедр</t>
  </si>
  <si>
    <t>Сатурн Люкс</t>
  </si>
  <si>
    <t>115(160)*75</t>
  </si>
  <si>
    <t>Эконом-1</t>
  </si>
  <si>
    <t>120(150)*78</t>
  </si>
  <si>
    <t xml:space="preserve">Эконом-2 </t>
  </si>
  <si>
    <t>100(160)*67</t>
  </si>
  <si>
    <t>Эконом-3</t>
  </si>
  <si>
    <t>60*90(90*120)</t>
  </si>
  <si>
    <t>Эконом-4</t>
  </si>
  <si>
    <t>105(135)*70</t>
  </si>
  <si>
    <t>Капелла глянец</t>
  </si>
  <si>
    <t>Капелла матовое</t>
  </si>
  <si>
    <t>Капелла глянец БЕЛОЕ</t>
  </si>
  <si>
    <t>Капелла матовое БЕЛОЕ</t>
  </si>
  <si>
    <t>Капелла-К (стекло+ЭКОкожа)</t>
  </si>
  <si>
    <t>Мадрид</t>
  </si>
  <si>
    <t>Кедр-П (ЛДСП + плитка)</t>
  </si>
  <si>
    <t>Кедр-П + ОРХИДЕЯ ДЕКОР (ЛДСП + плитка)</t>
  </si>
  <si>
    <t>Колибри-П (МДФ + плитка)</t>
  </si>
  <si>
    <t>Колибри-П + ОРХИДЕЯ ДЕКОР (МДФ + плитка)</t>
  </si>
  <si>
    <t>Аллер 1</t>
  </si>
  <si>
    <t>Аллер 2</t>
  </si>
  <si>
    <t>Аллер 3 с корзиной</t>
  </si>
  <si>
    <t>120(152)*78</t>
  </si>
  <si>
    <t>95(130)*60</t>
  </si>
  <si>
    <t>90*43(148)</t>
  </si>
  <si>
    <t>Капелла круглая глянец</t>
  </si>
  <si>
    <t>Капелла круглая матовое</t>
  </si>
  <si>
    <t>Капелла круглая глянец БЕЛОЕ</t>
  </si>
  <si>
    <t>Капелла круглая матовое БЕЛОЕ</t>
  </si>
  <si>
    <t>Капелла-мини глянец БЕЛОЕ</t>
  </si>
  <si>
    <t>Капелла-мини матовое БЕЛОЕ</t>
  </si>
  <si>
    <t>95*65</t>
  </si>
  <si>
    <t>Генуя</t>
  </si>
  <si>
    <t>Генуя-П (ЛДСП + плитка)</t>
  </si>
  <si>
    <t>Генуя-П + ОРХИДЕЯ ДЕКОР (ЛДСП + плитка)</t>
  </si>
  <si>
    <t xml:space="preserve">Банкетка </t>
  </si>
  <si>
    <t>Верона глянец</t>
  </si>
  <si>
    <t>Верона матовое</t>
  </si>
  <si>
    <t>Верона глянец БЕЛОЕ</t>
  </si>
  <si>
    <t>Верона матовое БЕЛОЕ</t>
  </si>
  <si>
    <t>Опора наклонная</t>
  </si>
  <si>
    <t>Опора квадрат</t>
  </si>
  <si>
    <t>Неаполь глянец</t>
  </si>
  <si>
    <t>Неаполь матовое</t>
  </si>
  <si>
    <t>Неаполь глянец БЕЛОЕ</t>
  </si>
  <si>
    <t>Неаполь матовое БЕЛОЕ</t>
  </si>
  <si>
    <t>80*65</t>
  </si>
  <si>
    <t>70*55</t>
  </si>
  <si>
    <t>Капелла-мини глянец</t>
  </si>
  <si>
    <t>Капелла-мини матовое</t>
  </si>
  <si>
    <t>К/З только Фавориты и Яблоко</t>
  </si>
  <si>
    <t>Пекин (Неаполь без стекла)</t>
  </si>
  <si>
    <t>Римини</t>
  </si>
  <si>
    <t>Фристайл</t>
  </si>
  <si>
    <r>
      <rPr>
        <b/>
        <sz val="9"/>
        <rFont val="Arial"/>
        <family val="2"/>
        <charset val="204"/>
      </rPr>
      <t>Ø</t>
    </r>
    <r>
      <rPr>
        <b/>
        <sz val="9"/>
        <rFont val="Arial Cyr"/>
        <charset val="204"/>
      </rPr>
      <t>90</t>
    </r>
  </si>
  <si>
    <t>Ø90(120)*90</t>
  </si>
  <si>
    <t>Опора Ф50 прямая</t>
  </si>
  <si>
    <t>Неаполь-Люкс глянец</t>
  </si>
  <si>
    <t>Неаполь-Люкс матовое</t>
  </si>
  <si>
    <t>Неаполь-Люкс глянец БЕЛОЕ</t>
  </si>
  <si>
    <t>Неаполь-Люкс матовое БЕЛОЕ</t>
  </si>
  <si>
    <t>80*65(130)</t>
  </si>
  <si>
    <t>70*55(110)</t>
  </si>
  <si>
    <t>ОПОРА ОКРАШЕННАЯ  40х80</t>
  </si>
  <si>
    <t>Пекин-Люкс                                   (Неаполь-Люкс без стекла)</t>
  </si>
  <si>
    <t>Фигурная ХРОМ Наклонная ХРОМ Деревянная ОКР</t>
  </si>
  <si>
    <t>Квадрат 50х50 ХРОМ</t>
  </si>
  <si>
    <t>Фигурная КРАСКА Наклонная КРАСКА</t>
  </si>
  <si>
    <t>Квадрат 50х50 КРАСКА</t>
  </si>
  <si>
    <t>Прямая Ø50  ХРОМ</t>
  </si>
  <si>
    <t>Прямая Ø50 КРАСКА</t>
  </si>
  <si>
    <t>Столы со стеклом</t>
  </si>
  <si>
    <t>Столы со стеклом + ЭКОкожа</t>
  </si>
  <si>
    <t>Столы из ЛДСП Egger 16 мм</t>
  </si>
  <si>
    <t>Столы из ЛДСП Egger 25 мм</t>
  </si>
  <si>
    <t>Столы с камнем</t>
  </si>
  <si>
    <t>Столы-книжки на колёсных опорах</t>
  </si>
  <si>
    <t>Рубик - трансформер             (5 в 1). Каркас только Бриллиант Люкс</t>
  </si>
  <si>
    <t>Виктория                  (с прошивкой)</t>
  </si>
  <si>
    <t xml:space="preserve">Венский М </t>
  </si>
  <si>
    <t>Лайт</t>
  </si>
  <si>
    <t>Капелла Компакт глянец</t>
  </si>
  <si>
    <t>78*60(120)</t>
  </si>
  <si>
    <t>Капелла Компакт матовое</t>
  </si>
  <si>
    <t>Капелла Компакт глянец БЕЛОЕ</t>
  </si>
  <si>
    <t>Капелла Компакт матовое БЕЛОЕ</t>
  </si>
  <si>
    <t>Капелла-К Компакт (стекло+ЭКОкожа)</t>
  </si>
  <si>
    <t xml:space="preserve">Фристайл Люкс </t>
  </si>
  <si>
    <r>
      <t xml:space="preserve">Столы из ЛДСП Egger 25 мм + </t>
    </r>
    <r>
      <rPr>
        <b/>
        <i/>
        <sz val="20"/>
        <rFont val="Calibri"/>
        <family val="2"/>
        <charset val="204"/>
        <scheme val="minor"/>
      </rPr>
      <t>Антивандальный</t>
    </r>
    <r>
      <rPr>
        <b/>
        <sz val="20"/>
        <rFont val="Calibri"/>
        <family val="2"/>
        <charset val="204"/>
        <scheme val="minor"/>
      </rPr>
      <t xml:space="preserve"> HPL-пластик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</si>
</sst>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b/>
      <sz val="11"/>
      <name val="Arial Cyr"/>
      <charset val="204"/>
    </font>
    <font>
      <b/>
      <sz val="11"/>
      <color indexed="10"/>
      <name val="Arial Cyr"/>
      <charset val="204"/>
    </font>
    <font>
      <sz val="16"/>
      <name val="Arial Cyr"/>
      <charset val="204"/>
    </font>
    <font>
      <b/>
      <sz val="20"/>
      <name val="Arial Cyr"/>
      <charset val="204"/>
    </font>
    <font>
      <sz val="20"/>
      <name val="Arial Cyr"/>
      <charset val="204"/>
    </font>
    <font>
      <b/>
      <sz val="9"/>
      <name val="Arial Cyr"/>
      <charset val="204"/>
    </font>
    <font>
      <b/>
      <strike/>
      <sz val="9"/>
      <name val="Arial Cyr"/>
      <charset val="204"/>
    </font>
    <font>
      <b/>
      <strike/>
      <sz val="10"/>
      <name val="Arial Cyr"/>
      <charset val="204"/>
    </font>
    <font>
      <b/>
      <sz val="7"/>
      <name val="Arial Cyr"/>
      <charset val="204"/>
    </font>
    <font>
      <b/>
      <sz val="9"/>
      <name val="Arial"/>
      <family val="2"/>
      <charset val="204"/>
    </font>
    <font>
      <b/>
      <sz val="8.5"/>
      <name val="Arial Cyr"/>
      <charset val="204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Arial Cyr"/>
      <charset val="204"/>
    </font>
    <font>
      <b/>
      <sz val="8"/>
      <name val="Arial Cyr"/>
      <charset val="204"/>
    </font>
    <font>
      <b/>
      <i/>
      <sz val="2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383">
    <xf numFmtId="0" fontId="0" fillId="0" borderId="0" xfId="0"/>
    <xf numFmtId="1" fontId="0" fillId="0" borderId="0" xfId="0" applyNumberFormat="1" applyFill="1"/>
    <xf numFmtId="1" fontId="19" fillId="24" borderId="10" xfId="0" applyNumberFormat="1" applyFont="1" applyFill="1" applyBorder="1" applyAlignment="1">
      <alignment horizontal="center"/>
    </xf>
    <xf numFmtId="164" fontId="19" fillId="24" borderId="11" xfId="0" applyNumberFormat="1" applyFont="1" applyFill="1" applyBorder="1" applyAlignment="1">
      <alignment horizontal="center"/>
    </xf>
    <xf numFmtId="164" fontId="19" fillId="24" borderId="14" xfId="0" applyNumberFormat="1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" fontId="19" fillId="0" borderId="15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" fontId="19" fillId="24" borderId="21" xfId="0" applyNumberFormat="1" applyFont="1" applyFill="1" applyBorder="1" applyAlignment="1">
      <alignment horizontal="center"/>
    </xf>
    <xf numFmtId="1" fontId="21" fillId="24" borderId="22" xfId="0" applyNumberFormat="1" applyFont="1" applyFill="1" applyBorder="1" applyAlignment="1">
      <alignment vertical="center" wrapText="1"/>
    </xf>
    <xf numFmtId="1" fontId="21" fillId="0" borderId="22" xfId="0" applyNumberFormat="1" applyFont="1" applyFill="1" applyBorder="1" applyAlignment="1">
      <alignment vertical="center" wrapText="1"/>
    </xf>
    <xf numFmtId="1" fontId="19" fillId="24" borderId="23" xfId="0" applyNumberFormat="1" applyFont="1" applyFill="1" applyBorder="1" applyAlignment="1">
      <alignment horizontal="center"/>
    </xf>
    <xf numFmtId="1" fontId="19" fillId="24" borderId="24" xfId="0" applyNumberFormat="1" applyFont="1" applyFill="1" applyBorder="1" applyAlignment="1">
      <alignment horizontal="center"/>
    </xf>
    <xf numFmtId="164" fontId="19" fillId="0" borderId="25" xfId="0" applyNumberFormat="1" applyFont="1" applyFill="1" applyBorder="1" applyAlignment="1">
      <alignment horizontal="center"/>
    </xf>
    <xf numFmtId="164" fontId="19" fillId="24" borderId="26" xfId="0" applyNumberFormat="1" applyFont="1" applyFill="1" applyBorder="1" applyAlignment="1">
      <alignment horizontal="center"/>
    </xf>
    <xf numFmtId="164" fontId="19" fillId="24" borderId="25" xfId="0" applyNumberFormat="1" applyFont="1" applyFill="1" applyBorder="1" applyAlignment="1">
      <alignment horizontal="center"/>
    </xf>
    <xf numFmtId="164" fontId="19" fillId="24" borderId="24" xfId="0" applyNumberFormat="1" applyFont="1" applyFill="1" applyBorder="1" applyAlignment="1">
      <alignment horizontal="center"/>
    </xf>
    <xf numFmtId="1" fontId="21" fillId="24" borderId="27" xfId="0" applyNumberFormat="1" applyFont="1" applyFill="1" applyBorder="1" applyAlignment="1">
      <alignment vertical="center" wrapText="1"/>
    </xf>
    <xf numFmtId="1" fontId="19" fillId="24" borderId="28" xfId="0" applyNumberFormat="1" applyFont="1" applyFill="1" applyBorder="1" applyAlignment="1">
      <alignment horizontal="center"/>
    </xf>
    <xf numFmtId="164" fontId="19" fillId="24" borderId="28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164" fontId="19" fillId="24" borderId="10" xfId="0" applyNumberFormat="1" applyFont="1" applyFill="1" applyBorder="1" applyAlignment="1">
      <alignment horizontal="center"/>
    </xf>
    <xf numFmtId="164" fontId="19" fillId="0" borderId="15" xfId="0" applyNumberFormat="1" applyFont="1" applyFill="1" applyBorder="1" applyAlignment="1">
      <alignment horizontal="center"/>
    </xf>
    <xf numFmtId="1" fontId="21" fillId="0" borderId="23" xfId="0" applyNumberFormat="1" applyFont="1" applyFill="1" applyBorder="1" applyAlignment="1">
      <alignment vertical="center" wrapText="1"/>
    </xf>
    <xf numFmtId="164" fontId="19" fillId="0" borderId="23" xfId="0" applyNumberFormat="1" applyFont="1" applyFill="1" applyBorder="1" applyAlignment="1">
      <alignment horizontal="center"/>
    </xf>
    <xf numFmtId="164" fontId="19" fillId="24" borderId="23" xfId="0" applyNumberFormat="1" applyFont="1" applyFill="1" applyBorder="1" applyAlignment="1">
      <alignment horizontal="center"/>
    </xf>
    <xf numFmtId="164" fontId="19" fillId="0" borderId="10" xfId="0" applyNumberFormat="1" applyFont="1" applyFill="1" applyBorder="1" applyAlignment="1">
      <alignment horizontal="center"/>
    </xf>
    <xf numFmtId="0" fontId="24" fillId="0" borderId="23" xfId="0" applyNumberFormat="1" applyFont="1" applyFill="1" applyBorder="1" applyAlignment="1">
      <alignment vertical="center" wrapText="1"/>
    </xf>
    <xf numFmtId="164" fontId="19" fillId="0" borderId="26" xfId="0" applyNumberFormat="1" applyFont="1" applyFill="1" applyBorder="1" applyAlignment="1">
      <alignment horizontal="center"/>
    </xf>
    <xf numFmtId="1" fontId="21" fillId="24" borderId="23" xfId="0" applyNumberFormat="1" applyFont="1" applyFill="1" applyBorder="1" applyAlignment="1">
      <alignment vertical="center" wrapText="1"/>
    </xf>
    <xf numFmtId="0" fontId="0" fillId="0" borderId="0" xfId="0" applyBorder="1"/>
    <xf numFmtId="1" fontId="19" fillId="24" borderId="28" xfId="0" applyNumberFormat="1" applyFont="1" applyFill="1" applyBorder="1" applyAlignment="1">
      <alignment horizontal="center" vertical="center"/>
    </xf>
    <xf numFmtId="164" fontId="19" fillId="24" borderId="29" xfId="0" applyNumberFormat="1" applyFont="1" applyFill="1" applyBorder="1" applyAlignment="1">
      <alignment horizontal="center" vertical="center"/>
    </xf>
    <xf numFmtId="1" fontId="0" fillId="0" borderId="0" xfId="0" applyNumberFormat="1"/>
    <xf numFmtId="164" fontId="19" fillId="24" borderId="52" xfId="0" applyNumberFormat="1" applyFont="1" applyFill="1" applyBorder="1" applyAlignment="1">
      <alignment horizontal="center" vertical="center"/>
    </xf>
    <xf numFmtId="1" fontId="29" fillId="0" borderId="30" xfId="0" applyNumberFormat="1" applyFont="1" applyFill="1" applyBorder="1" applyAlignment="1">
      <alignment horizontal="center" vertical="top"/>
    </xf>
    <xf numFmtId="0" fontId="29" fillId="0" borderId="36" xfId="0" applyNumberFormat="1" applyFont="1" applyFill="1" applyBorder="1" applyAlignment="1">
      <alignment horizontal="center" vertical="top"/>
    </xf>
    <xf numFmtId="0" fontId="29" fillId="0" borderId="10" xfId="0" applyNumberFormat="1" applyFont="1" applyFill="1" applyBorder="1" applyAlignment="1">
      <alignment horizontal="center" vertical="top"/>
    </xf>
    <xf numFmtId="0" fontId="29" fillId="0" borderId="11" xfId="0" applyNumberFormat="1" applyFont="1" applyFill="1" applyBorder="1" applyAlignment="1">
      <alignment horizontal="center" vertical="top"/>
    </xf>
    <xf numFmtId="1" fontId="29" fillId="0" borderId="31" xfId="0" applyNumberFormat="1" applyFont="1" applyFill="1" applyBorder="1" applyAlignment="1">
      <alignment horizontal="center" vertical="top"/>
    </xf>
    <xf numFmtId="0" fontId="29" fillId="0" borderId="38" xfId="0" applyNumberFormat="1" applyFont="1" applyFill="1" applyBorder="1" applyAlignment="1">
      <alignment horizontal="center" vertical="top"/>
    </xf>
    <xf numFmtId="0" fontId="29" fillId="0" borderId="15" xfId="0" applyNumberFormat="1" applyFont="1" applyFill="1" applyBorder="1" applyAlignment="1">
      <alignment horizontal="center" vertical="top"/>
    </xf>
    <xf numFmtId="0" fontId="29" fillId="0" borderId="14" xfId="0" applyNumberFormat="1" applyFont="1" applyFill="1" applyBorder="1" applyAlignment="1">
      <alignment horizontal="center" vertical="top"/>
    </xf>
    <xf numFmtId="1" fontId="29" fillId="0" borderId="43" xfId="0" applyNumberFormat="1" applyFont="1" applyFill="1" applyBorder="1" applyAlignment="1">
      <alignment horizontal="center" vertical="top"/>
    </xf>
    <xf numFmtId="0" fontId="29" fillId="0" borderId="33" xfId="0" applyNumberFormat="1" applyFont="1" applyFill="1" applyBorder="1" applyAlignment="1">
      <alignment horizontal="center" vertical="top"/>
    </xf>
    <xf numFmtId="0" fontId="29" fillId="0" borderId="34" xfId="0" applyNumberFormat="1" applyFont="1" applyFill="1" applyBorder="1" applyAlignment="1">
      <alignment horizontal="center" vertical="top"/>
    </xf>
    <xf numFmtId="0" fontId="29" fillId="0" borderId="35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29" fillId="0" borderId="37" xfId="0" applyNumberFormat="1" applyFont="1" applyFill="1" applyBorder="1" applyAlignment="1">
      <alignment horizontal="center" vertical="top"/>
    </xf>
    <xf numFmtId="1" fontId="29" fillId="0" borderId="32" xfId="0" applyNumberFormat="1" applyFont="1" applyFill="1" applyBorder="1" applyAlignment="1">
      <alignment horizontal="center" vertical="top"/>
    </xf>
    <xf numFmtId="1" fontId="29" fillId="0" borderId="40" xfId="0" applyNumberFormat="1" applyFont="1" applyFill="1" applyBorder="1" applyAlignment="1">
      <alignment vertical="top" wrapText="1"/>
    </xf>
    <xf numFmtId="1" fontId="29" fillId="0" borderId="39" xfId="0" applyNumberFormat="1" applyFont="1" applyFill="1" applyBorder="1" applyAlignment="1">
      <alignment horizontal="center" vertical="top"/>
    </xf>
    <xf numFmtId="0" fontId="29" fillId="0" borderId="27" xfId="0" applyNumberFormat="1" applyFont="1" applyFill="1" applyBorder="1" applyAlignment="1">
      <alignment horizontal="center" vertical="top"/>
    </xf>
    <xf numFmtId="0" fontId="29" fillId="0" borderId="28" xfId="0" applyNumberFormat="1" applyFont="1" applyFill="1" applyBorder="1" applyAlignment="1">
      <alignment horizontal="center" vertical="top"/>
    </xf>
    <xf numFmtId="0" fontId="29" fillId="0" borderId="29" xfId="0" applyNumberFormat="1" applyFont="1" applyFill="1" applyBorder="1" applyAlignment="1">
      <alignment horizontal="center" vertical="top"/>
    </xf>
    <xf numFmtId="1" fontId="29" fillId="0" borderId="36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11" xfId="0" applyNumberFormat="1" applyFont="1" applyFill="1" applyBorder="1" applyAlignment="1">
      <alignment horizontal="center" vertical="top"/>
    </xf>
    <xf numFmtId="1" fontId="29" fillId="0" borderId="38" xfId="0" applyNumberFormat="1" applyFont="1" applyFill="1" applyBorder="1" applyAlignment="1">
      <alignment horizontal="center" vertical="top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4" xfId="0" applyNumberFormat="1" applyFont="1" applyFill="1" applyBorder="1" applyAlignment="1">
      <alignment horizontal="center" vertical="top"/>
    </xf>
    <xf numFmtId="1" fontId="29" fillId="0" borderId="32" xfId="0" applyNumberFormat="1" applyFont="1" applyFill="1" applyBorder="1" applyAlignment="1">
      <alignment vertical="top" wrapText="1"/>
    </xf>
    <xf numFmtId="1" fontId="29" fillId="0" borderId="56" xfId="0" applyNumberFormat="1" applyFont="1" applyFill="1" applyBorder="1" applyAlignment="1">
      <alignment horizontal="center" vertical="top"/>
    </xf>
    <xf numFmtId="1" fontId="29" fillId="0" borderId="60" xfId="0" applyNumberFormat="1" applyFont="1" applyFill="1" applyBorder="1" applyAlignment="1">
      <alignment horizontal="center" vertical="top"/>
    </xf>
    <xf numFmtId="1" fontId="29" fillId="0" borderId="48" xfId="0" applyNumberFormat="1" applyFont="1" applyFill="1" applyBorder="1" applyAlignment="1">
      <alignment vertical="top" wrapText="1"/>
    </xf>
    <xf numFmtId="1" fontId="29" fillId="0" borderId="41" xfId="0" applyNumberFormat="1" applyFont="1" applyFill="1" applyBorder="1" applyAlignment="1">
      <alignment horizontal="center" vertical="top"/>
    </xf>
    <xf numFmtId="1" fontId="29" fillId="0" borderId="54" xfId="0" applyNumberFormat="1" applyFont="1" applyFill="1" applyBorder="1" applyAlignment="1">
      <alignment horizontal="center" vertical="top"/>
    </xf>
    <xf numFmtId="1" fontId="29" fillId="0" borderId="61" xfId="0" applyNumberFormat="1" applyFont="1" applyFill="1" applyBorder="1" applyAlignment="1">
      <alignment horizontal="center" vertical="top"/>
    </xf>
    <xf numFmtId="1" fontId="29" fillId="0" borderId="37" xfId="0" applyNumberFormat="1" applyFont="1" applyFill="1" applyBorder="1" applyAlignment="1">
      <alignment vertical="top" wrapText="1"/>
    </xf>
    <xf numFmtId="1" fontId="29" fillId="0" borderId="43" xfId="0" applyNumberFormat="1" applyFont="1" applyFill="1" applyBorder="1" applyAlignment="1">
      <alignment vertical="top" wrapText="1"/>
    </xf>
    <xf numFmtId="1" fontId="29" fillId="0" borderId="42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1" fontId="29" fillId="0" borderId="30" xfId="0" applyNumberFormat="1" applyFont="1" applyFill="1" applyBorder="1" applyAlignment="1">
      <alignment vertical="top" wrapText="1"/>
    </xf>
    <xf numFmtId="1" fontId="29" fillId="0" borderId="41" xfId="0" applyNumberFormat="1" applyFont="1" applyFill="1" applyBorder="1" applyAlignment="1">
      <alignment vertical="top" wrapText="1"/>
    </xf>
    <xf numFmtId="1" fontId="29" fillId="0" borderId="48" xfId="0" applyNumberFormat="1" applyFont="1" applyFill="1" applyBorder="1" applyAlignment="1">
      <alignment horizontal="center" vertical="top"/>
    </xf>
    <xf numFmtId="0" fontId="29" fillId="0" borderId="38" xfId="0" applyFont="1" applyFill="1" applyBorder="1" applyAlignment="1">
      <alignment horizontal="center" vertical="top"/>
    </xf>
    <xf numFmtId="1" fontId="30" fillId="0" borderId="32" xfId="0" applyNumberFormat="1" applyFont="1" applyFill="1" applyBorder="1" applyAlignment="1">
      <alignment horizontal="center" vertical="top"/>
    </xf>
    <xf numFmtId="1" fontId="30" fillId="0" borderId="36" xfId="0" applyNumberFormat="1" applyFont="1" applyFill="1" applyBorder="1" applyAlignment="1">
      <alignment horizontal="center" vertical="top"/>
    </xf>
    <xf numFmtId="1" fontId="30" fillId="0" borderId="10" xfId="0" applyNumberFormat="1" applyFont="1" applyFill="1" applyBorder="1" applyAlignment="1">
      <alignment horizontal="center" vertical="top"/>
    </xf>
    <xf numFmtId="1" fontId="30" fillId="0" borderId="11" xfId="0" applyNumberFormat="1" applyFont="1" applyFill="1" applyBorder="1" applyAlignment="1">
      <alignment horizontal="center" vertical="top"/>
    </xf>
    <xf numFmtId="0" fontId="30" fillId="0" borderId="36" xfId="0" applyFont="1" applyFill="1" applyBorder="1" applyAlignment="1">
      <alignment horizontal="center" vertical="top"/>
    </xf>
    <xf numFmtId="0" fontId="31" fillId="0" borderId="56" xfId="0" applyFont="1" applyFill="1" applyBorder="1" applyAlignment="1">
      <alignment horizontal="center" vertical="top"/>
    </xf>
    <xf numFmtId="1" fontId="30" fillId="0" borderId="37" xfId="0" applyNumberFormat="1" applyFont="1" applyFill="1" applyBorder="1" applyAlignment="1">
      <alignment horizontal="center" vertical="top"/>
    </xf>
    <xf numFmtId="1" fontId="30" fillId="0" borderId="15" xfId="0" applyNumberFormat="1" applyFont="1" applyFill="1" applyBorder="1" applyAlignment="1">
      <alignment horizontal="center" vertical="top"/>
    </xf>
    <xf numFmtId="1" fontId="30" fillId="0" borderId="14" xfId="0" applyNumberFormat="1" applyFont="1" applyFill="1" applyBorder="1" applyAlignment="1">
      <alignment horizontal="center" vertical="top"/>
    </xf>
    <xf numFmtId="0" fontId="30" fillId="0" borderId="38" xfId="0" applyFont="1" applyFill="1" applyBorder="1" applyAlignment="1">
      <alignment horizontal="center" vertical="top"/>
    </xf>
    <xf numFmtId="0" fontId="31" fillId="0" borderId="54" xfId="0" applyFont="1" applyFill="1" applyBorder="1" applyAlignment="1">
      <alignment horizontal="center" vertical="top"/>
    </xf>
    <xf numFmtId="1" fontId="29" fillId="0" borderId="33" xfId="0" applyNumberFormat="1" applyFont="1" applyFill="1" applyBorder="1" applyAlignment="1">
      <alignment horizontal="center" vertical="top"/>
    </xf>
    <xf numFmtId="1" fontId="29" fillId="0" borderId="34" xfId="0" applyNumberFormat="1" applyFont="1" applyFill="1" applyBorder="1" applyAlignment="1">
      <alignment horizontal="center" vertical="top"/>
    </xf>
    <xf numFmtId="1" fontId="29" fillId="0" borderId="35" xfId="0" applyNumberFormat="1" applyFont="1" applyFill="1" applyBorder="1" applyAlignment="1">
      <alignment horizontal="center" vertical="top"/>
    </xf>
    <xf numFmtId="1" fontId="29" fillId="0" borderId="33" xfId="0" applyNumberFormat="1" applyFont="1" applyBorder="1" applyAlignment="1">
      <alignment horizontal="center" vertical="top"/>
    </xf>
    <xf numFmtId="1" fontId="29" fillId="0" borderId="38" xfId="0" applyNumberFormat="1" applyFont="1" applyBorder="1" applyAlignment="1">
      <alignment horizontal="center" vertical="top"/>
    </xf>
    <xf numFmtId="1" fontId="30" fillId="0" borderId="30" xfId="0" applyNumberFormat="1" applyFont="1" applyFill="1" applyBorder="1" applyAlignment="1">
      <alignment horizontal="center" vertical="top"/>
    </xf>
    <xf numFmtId="1" fontId="30" fillId="0" borderId="36" xfId="0" applyNumberFormat="1" applyFont="1" applyBorder="1" applyAlignment="1">
      <alignment horizontal="center" vertical="top"/>
    </xf>
    <xf numFmtId="1" fontId="30" fillId="0" borderId="31" xfId="0" applyNumberFormat="1" applyFont="1" applyFill="1" applyBorder="1" applyAlignment="1">
      <alignment horizontal="center" vertical="top"/>
    </xf>
    <xf numFmtId="1" fontId="30" fillId="0" borderId="38" xfId="0" applyNumberFormat="1" applyFont="1" applyBorder="1" applyAlignment="1">
      <alignment horizontal="center" vertical="top"/>
    </xf>
    <xf numFmtId="1" fontId="29" fillId="0" borderId="36" xfId="0" applyNumberFormat="1" applyFont="1" applyBorder="1" applyAlignment="1">
      <alignment horizontal="center" vertical="top"/>
    </xf>
    <xf numFmtId="1" fontId="30" fillId="0" borderId="42" xfId="0" applyNumberFormat="1" applyFont="1" applyFill="1" applyBorder="1" applyAlignment="1">
      <alignment horizontal="center" vertical="top"/>
    </xf>
    <xf numFmtId="1" fontId="29" fillId="0" borderId="46" xfId="0" applyNumberFormat="1" applyFont="1" applyFill="1" applyBorder="1" applyAlignment="1">
      <alignment vertical="top" wrapText="1"/>
    </xf>
    <xf numFmtId="1" fontId="29" fillId="0" borderId="46" xfId="0" applyNumberFormat="1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" fontId="29" fillId="0" borderId="31" xfId="0" applyNumberFormat="1" applyFont="1" applyFill="1" applyBorder="1" applyAlignment="1">
      <alignment horizontal="center" vertical="top"/>
    </xf>
    <xf numFmtId="1" fontId="29" fillId="0" borderId="17" xfId="0" applyNumberFormat="1" applyFont="1" applyFill="1" applyBorder="1" applyAlignment="1">
      <alignment horizontal="center" vertical="top"/>
    </xf>
    <xf numFmtId="1" fontId="29" fillId="0" borderId="38" xfId="0" applyNumberFormat="1" applyFont="1" applyFill="1" applyBorder="1" applyAlignment="1">
      <alignment horizontal="center" vertical="top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4" xfId="0" applyNumberFormat="1" applyFont="1" applyFill="1" applyBorder="1" applyAlignment="1">
      <alignment horizontal="center" vertical="top"/>
    </xf>
    <xf numFmtId="1" fontId="29" fillId="0" borderId="30" xfId="0" applyNumberFormat="1" applyFont="1" applyFill="1" applyBorder="1" applyAlignment="1">
      <alignment horizontal="center" vertical="top"/>
    </xf>
    <xf numFmtId="1" fontId="29" fillId="0" borderId="16" xfId="0" applyNumberFormat="1" applyFont="1" applyFill="1" applyBorder="1" applyAlignment="1">
      <alignment horizontal="center" vertical="top"/>
    </xf>
    <xf numFmtId="1" fontId="29" fillId="0" borderId="36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11" xfId="0" applyNumberFormat="1" applyFont="1" applyFill="1" applyBorder="1" applyAlignment="1">
      <alignment horizontal="center" vertical="top"/>
    </xf>
    <xf numFmtId="1" fontId="29" fillId="0" borderId="40" xfId="0" applyNumberFormat="1" applyFont="1" applyFill="1" applyBorder="1" applyAlignment="1">
      <alignment horizontal="center" vertical="top"/>
    </xf>
    <xf numFmtId="1" fontId="29" fillId="0" borderId="39" xfId="0" applyNumberFormat="1" applyFont="1" applyFill="1" applyBorder="1" applyAlignment="1">
      <alignment vertical="top" wrapText="1"/>
    </xf>
    <xf numFmtId="1" fontId="29" fillId="0" borderId="64" xfId="0" applyNumberFormat="1" applyFont="1" applyFill="1" applyBorder="1" applyAlignment="1">
      <alignment horizontal="center" vertical="top"/>
    </xf>
    <xf numFmtId="1" fontId="29" fillId="0" borderId="66" xfId="0" applyNumberFormat="1" applyFont="1" applyFill="1" applyBorder="1" applyAlignment="1">
      <alignment horizontal="center" vertical="top"/>
    </xf>
    <xf numFmtId="1" fontId="29" fillId="0" borderId="21" xfId="0" applyNumberFormat="1" applyFont="1" applyFill="1" applyBorder="1" applyAlignment="1">
      <alignment horizontal="center" vertical="top"/>
    </xf>
    <xf numFmtId="1" fontId="29" fillId="0" borderId="67" xfId="0" applyNumberFormat="1" applyFont="1" applyFill="1" applyBorder="1" applyAlignment="1">
      <alignment horizontal="center" vertical="top"/>
    </xf>
    <xf numFmtId="1" fontId="29" fillId="0" borderId="20" xfId="0" applyNumberFormat="1" applyFont="1" applyFill="1" applyBorder="1" applyAlignment="1">
      <alignment horizontal="center" vertical="top"/>
    </xf>
    <xf numFmtId="1" fontId="29" fillId="0" borderId="57" xfId="0" applyNumberFormat="1" applyFont="1" applyFill="1" applyBorder="1" applyAlignment="1">
      <alignment vertical="top" wrapText="1"/>
    </xf>
    <xf numFmtId="1" fontId="29" fillId="0" borderId="49" xfId="0" applyNumberFormat="1" applyFont="1" applyFill="1" applyBorder="1" applyAlignment="1">
      <alignment horizontal="center" vertical="top"/>
    </xf>
    <xf numFmtId="1" fontId="29" fillId="0" borderId="59" xfId="0" applyNumberFormat="1" applyFont="1" applyFill="1" applyBorder="1" applyAlignment="1">
      <alignment horizontal="center" vertical="top"/>
    </xf>
    <xf numFmtId="1" fontId="30" fillId="0" borderId="41" xfId="0" applyNumberFormat="1" applyFont="1" applyFill="1" applyBorder="1" applyAlignment="1">
      <alignment horizontal="center" vertical="top"/>
    </xf>
    <xf numFmtId="1" fontId="30" fillId="0" borderId="67" xfId="0" applyNumberFormat="1" applyFont="1" applyFill="1" applyBorder="1" applyAlignment="1">
      <alignment horizontal="center" vertical="top"/>
    </xf>
    <xf numFmtId="1" fontId="30" fillId="0" borderId="21" xfId="0" applyNumberFormat="1" applyFont="1" applyFill="1" applyBorder="1" applyAlignment="1">
      <alignment horizontal="center" vertical="top"/>
    </xf>
    <xf numFmtId="1" fontId="30" fillId="0" borderId="20" xfId="0" applyNumberFormat="1" applyFont="1" applyFill="1" applyBorder="1" applyAlignment="1">
      <alignment horizontal="center" vertical="top"/>
    </xf>
    <xf numFmtId="1" fontId="30" fillId="0" borderId="67" xfId="0" applyNumberFormat="1" applyFont="1" applyBorder="1" applyAlignment="1">
      <alignment horizontal="center" vertical="top"/>
    </xf>
    <xf numFmtId="0" fontId="29" fillId="0" borderId="63" xfId="0" applyNumberFormat="1" applyFont="1" applyFill="1" applyBorder="1" applyAlignment="1">
      <alignment horizontal="center" vertical="top"/>
    </xf>
    <xf numFmtId="0" fontId="29" fillId="0" borderId="68" xfId="0" applyNumberFormat="1" applyFont="1" applyFill="1" applyBorder="1" applyAlignment="1">
      <alignment horizontal="center" vertical="top"/>
    </xf>
    <xf numFmtId="0" fontId="29" fillId="0" borderId="69" xfId="0" applyNumberFormat="1" applyFont="1" applyFill="1" applyBorder="1" applyAlignment="1">
      <alignment horizontal="center" vertical="top"/>
    </xf>
    <xf numFmtId="0" fontId="29" fillId="0" borderId="33" xfId="0" applyFont="1" applyFill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1" fontId="29" fillId="0" borderId="71" xfId="0" applyNumberFormat="1" applyFont="1" applyFill="1" applyBorder="1" applyAlignment="1">
      <alignment horizontal="center" vertical="top"/>
    </xf>
    <xf numFmtId="1" fontId="29" fillId="0" borderId="72" xfId="0" applyNumberFormat="1" applyFont="1" applyFill="1" applyBorder="1" applyAlignment="1">
      <alignment horizontal="center" vertical="top"/>
    </xf>
    <xf numFmtId="0" fontId="29" fillId="0" borderId="67" xfId="0" applyNumberFormat="1" applyFont="1" applyFill="1" applyBorder="1" applyAlignment="1">
      <alignment horizontal="center" vertical="top"/>
    </xf>
    <xf numFmtId="0" fontId="29" fillId="0" borderId="21" xfId="0" applyNumberFormat="1" applyFont="1" applyFill="1" applyBorder="1" applyAlignment="1">
      <alignment horizontal="center" vertical="top"/>
    </xf>
    <xf numFmtId="0" fontId="29" fillId="0" borderId="20" xfId="0" applyNumberFormat="1" applyFont="1" applyFill="1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29" fillId="0" borderId="64" xfId="0" applyFont="1" applyFill="1" applyBorder="1" applyAlignment="1">
      <alignment horizontal="center" vertical="top"/>
    </xf>
    <xf numFmtId="0" fontId="29" fillId="0" borderId="54" xfId="0" applyFont="1" applyFill="1" applyBorder="1" applyAlignment="1">
      <alignment horizontal="center" vertical="top"/>
    </xf>
    <xf numFmtId="1" fontId="29" fillId="25" borderId="10" xfId="0" applyNumberFormat="1" applyFont="1" applyFill="1" applyBorder="1" applyAlignment="1">
      <alignment horizontal="center" vertical="top"/>
    </xf>
    <xf numFmtId="1" fontId="29" fillId="25" borderId="15" xfId="0" applyNumberFormat="1" applyFont="1" applyFill="1" applyBorder="1" applyAlignment="1">
      <alignment horizontal="center" vertical="top"/>
    </xf>
    <xf numFmtId="0" fontId="0" fillId="0" borderId="47" xfId="0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29" fillId="25" borderId="33" xfId="0" applyNumberFormat="1" applyFont="1" applyFill="1" applyBorder="1" applyAlignment="1">
      <alignment horizontal="center" vertical="top"/>
    </xf>
    <xf numFmtId="0" fontId="29" fillId="25" borderId="38" xfId="0" applyNumberFormat="1" applyFont="1" applyFill="1" applyBorder="1" applyAlignment="1">
      <alignment horizontal="center" vertical="top"/>
    </xf>
    <xf numFmtId="0" fontId="29" fillId="25" borderId="36" xfId="0" applyNumberFormat="1" applyFont="1" applyFill="1" applyBorder="1" applyAlignment="1">
      <alignment horizontal="center" vertical="top"/>
    </xf>
    <xf numFmtId="0" fontId="29" fillId="25" borderId="63" xfId="0" applyNumberFormat="1" applyFont="1" applyFill="1" applyBorder="1" applyAlignment="1">
      <alignment horizontal="center" vertical="top"/>
    </xf>
    <xf numFmtId="0" fontId="29" fillId="25" borderId="27" xfId="0" applyNumberFormat="1" applyFont="1" applyFill="1" applyBorder="1" applyAlignment="1">
      <alignment horizontal="center" vertical="top"/>
    </xf>
    <xf numFmtId="1" fontId="29" fillId="25" borderId="36" xfId="0" applyNumberFormat="1" applyFont="1" applyFill="1" applyBorder="1" applyAlignment="1">
      <alignment horizontal="center" vertical="top"/>
    </xf>
    <xf numFmtId="1" fontId="29" fillId="25" borderId="38" xfId="0" applyNumberFormat="1" applyFont="1" applyFill="1" applyBorder="1" applyAlignment="1">
      <alignment horizontal="center" vertical="top"/>
    </xf>
    <xf numFmtId="1" fontId="29" fillId="25" borderId="35" xfId="0" applyNumberFormat="1" applyFont="1" applyFill="1" applyBorder="1" applyAlignment="1">
      <alignment horizontal="center" vertical="top"/>
    </xf>
    <xf numFmtId="1" fontId="29" fillId="25" borderId="20" xfId="0" applyNumberFormat="1" applyFont="1" applyFill="1" applyBorder="1" applyAlignment="1">
      <alignment horizontal="center" vertical="top"/>
    </xf>
    <xf numFmtId="1" fontId="29" fillId="25" borderId="33" xfId="0" applyNumberFormat="1" applyFont="1" applyFill="1" applyBorder="1" applyAlignment="1">
      <alignment horizontal="center" vertical="top"/>
    </xf>
    <xf numFmtId="1" fontId="30" fillId="25" borderId="36" xfId="0" applyNumberFormat="1" applyFont="1" applyFill="1" applyBorder="1" applyAlignment="1">
      <alignment horizontal="center" vertical="top"/>
    </xf>
    <xf numFmtId="1" fontId="30" fillId="25" borderId="38" xfId="0" applyNumberFormat="1" applyFont="1" applyFill="1" applyBorder="1" applyAlignment="1">
      <alignment horizontal="center" vertical="top"/>
    </xf>
    <xf numFmtId="1" fontId="29" fillId="25" borderId="54" xfId="0" applyNumberFormat="1" applyFont="1" applyFill="1" applyBorder="1" applyAlignment="1">
      <alignment horizontal="center" vertical="top"/>
    </xf>
    <xf numFmtId="1" fontId="29" fillId="25" borderId="56" xfId="0" applyNumberFormat="1" applyFont="1" applyFill="1" applyBorder="1" applyAlignment="1">
      <alignment horizontal="center" vertical="top"/>
    </xf>
    <xf numFmtId="1" fontId="19" fillId="24" borderId="34" xfId="0" applyNumberFormat="1" applyFont="1" applyFill="1" applyBorder="1" applyAlignment="1">
      <alignment horizontal="center"/>
    </xf>
    <xf numFmtId="164" fontId="19" fillId="0" borderId="34" xfId="0" applyNumberFormat="1" applyFont="1" applyFill="1" applyBorder="1" applyAlignment="1">
      <alignment horizontal="center"/>
    </xf>
    <xf numFmtId="164" fontId="19" fillId="24" borderId="35" xfId="0" applyNumberFormat="1" applyFont="1" applyFill="1" applyBorder="1" applyAlignment="1">
      <alignment horizontal="center"/>
    </xf>
    <xf numFmtId="1" fontId="19" fillId="24" borderId="10" xfId="0" applyNumberFormat="1" applyFont="1" applyFill="1" applyBorder="1" applyAlignment="1">
      <alignment horizontal="center" vertical="center"/>
    </xf>
    <xf numFmtId="1" fontId="19" fillId="24" borderId="15" xfId="0" applyNumberFormat="1" applyFont="1" applyFill="1" applyBorder="1" applyAlignment="1">
      <alignment horizontal="center"/>
    </xf>
    <xf numFmtId="1" fontId="24" fillId="0" borderId="63" xfId="0" applyNumberFormat="1" applyFont="1" applyFill="1" applyBorder="1" applyAlignment="1">
      <alignment vertical="center" wrapText="1"/>
    </xf>
    <xf numFmtId="1" fontId="32" fillId="0" borderId="68" xfId="0" applyNumberFormat="1" applyFont="1" applyFill="1" applyBorder="1" applyAlignment="1">
      <alignment horizontal="center" vertical="center" wrapText="1"/>
    </xf>
    <xf numFmtId="164" fontId="19" fillId="0" borderId="68" xfId="0" applyNumberFormat="1" applyFont="1" applyFill="1" applyBorder="1" applyAlignment="1">
      <alignment horizontal="center" vertical="center"/>
    </xf>
    <xf numFmtId="164" fontId="19" fillId="0" borderId="69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vertical="center"/>
    </xf>
    <xf numFmtId="1" fontId="29" fillId="0" borderId="31" xfId="0" applyNumberFormat="1" applyFont="1" applyFill="1" applyBorder="1" applyAlignment="1">
      <alignment vertical="top" wrapText="1"/>
    </xf>
    <xf numFmtId="1" fontId="29" fillId="0" borderId="12" xfId="0" applyNumberFormat="1" applyFont="1" applyBorder="1" applyAlignment="1">
      <alignment horizontal="center" vertical="top"/>
    </xf>
    <xf numFmtId="1" fontId="29" fillId="0" borderId="10" xfId="0" applyNumberFormat="1" applyFont="1" applyBorder="1" applyAlignment="1">
      <alignment horizontal="center" vertical="top"/>
    </xf>
    <xf numFmtId="1" fontId="29" fillId="0" borderId="11" xfId="0" applyNumberFormat="1" applyFont="1" applyBorder="1" applyAlignment="1">
      <alignment horizontal="center" vertical="top"/>
    </xf>
    <xf numFmtId="1" fontId="29" fillId="0" borderId="13" xfId="0" applyNumberFormat="1" applyFont="1" applyBorder="1" applyAlignment="1">
      <alignment horizontal="center" vertical="top"/>
    </xf>
    <xf numFmtId="1" fontId="29" fillId="0" borderId="15" xfId="0" applyNumberFormat="1" applyFont="1" applyBorder="1" applyAlignment="1">
      <alignment horizontal="center" vertical="top"/>
    </xf>
    <xf numFmtId="1" fontId="29" fillId="0" borderId="14" xfId="0" applyNumberFormat="1" applyFont="1" applyBorder="1" applyAlignment="1">
      <alignment horizontal="center" vertical="top"/>
    </xf>
    <xf numFmtId="1" fontId="21" fillId="0" borderId="27" xfId="0" applyNumberFormat="1" applyFont="1" applyFill="1" applyBorder="1" applyAlignment="1">
      <alignment horizontal="center" vertical="center" wrapText="1"/>
    </xf>
    <xf numFmtId="1" fontId="21" fillId="0" borderId="28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1" fontId="29" fillId="0" borderId="36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11" xfId="0" applyNumberFormat="1" applyFont="1" applyFill="1" applyBorder="1" applyAlignment="1">
      <alignment horizontal="center" vertical="top"/>
    </xf>
    <xf numFmtId="1" fontId="29" fillId="0" borderId="38" xfId="0" applyNumberFormat="1" applyFont="1" applyFill="1" applyBorder="1" applyAlignment="1">
      <alignment horizontal="center" vertical="top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4" xfId="0" applyNumberFormat="1" applyFont="1" applyFill="1" applyBorder="1" applyAlignment="1">
      <alignment horizontal="center" vertical="top"/>
    </xf>
    <xf numFmtId="0" fontId="29" fillId="25" borderId="67" xfId="0" applyNumberFormat="1" applyFont="1" applyFill="1" applyBorder="1" applyAlignment="1">
      <alignment horizontal="center" vertical="top"/>
    </xf>
    <xf numFmtId="1" fontId="29" fillId="25" borderId="11" xfId="0" applyNumberFormat="1" applyFont="1" applyFill="1" applyBorder="1" applyAlignment="1">
      <alignment horizontal="center" vertical="top"/>
    </xf>
    <xf numFmtId="1" fontId="29" fillId="25" borderId="14" xfId="0" applyNumberFormat="1" applyFont="1" applyFill="1" applyBorder="1" applyAlignment="1">
      <alignment horizontal="center" vertical="top"/>
    </xf>
    <xf numFmtId="1" fontId="21" fillId="0" borderId="27" xfId="0" applyNumberFormat="1" applyFont="1" applyFill="1" applyBorder="1" applyAlignment="1">
      <alignment vertical="center" wrapText="1"/>
    </xf>
    <xf numFmtId="1" fontId="19" fillId="0" borderId="28" xfId="0" applyNumberFormat="1" applyFont="1" applyFill="1" applyBorder="1" applyAlignment="1">
      <alignment horizontal="center" vertical="center"/>
    </xf>
    <xf numFmtId="164" fontId="19" fillId="0" borderId="28" xfId="0" applyNumberFormat="1" applyFont="1" applyFill="1" applyBorder="1" applyAlignment="1">
      <alignment horizontal="center" vertical="center"/>
    </xf>
    <xf numFmtId="164" fontId="19" fillId="0" borderId="29" xfId="0" applyNumberFormat="1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/>
    </xf>
    <xf numFmtId="164" fontId="19" fillId="0" borderId="11" xfId="0" applyNumberFormat="1" applyFont="1" applyFill="1" applyBorder="1" applyAlignment="1">
      <alignment horizontal="center"/>
    </xf>
    <xf numFmtId="164" fontId="19" fillId="0" borderId="14" xfId="0" applyNumberFormat="1" applyFont="1" applyFill="1" applyBorder="1" applyAlignment="1">
      <alignment horizontal="center"/>
    </xf>
    <xf numFmtId="1" fontId="24" fillId="0" borderId="23" xfId="0" applyNumberFormat="1" applyFont="1" applyFill="1" applyBorder="1" applyAlignment="1">
      <alignment vertical="center" wrapText="1"/>
    </xf>
    <xf numFmtId="1" fontId="19" fillId="0" borderId="23" xfId="0" applyNumberFormat="1" applyFont="1" applyFill="1" applyBorder="1" applyAlignment="1">
      <alignment horizontal="center"/>
    </xf>
    <xf numFmtId="1" fontId="24" fillId="0" borderId="27" xfId="0" applyNumberFormat="1" applyFont="1" applyFill="1" applyBorder="1" applyAlignment="1">
      <alignment vertical="center" wrapText="1"/>
    </xf>
    <xf numFmtId="164" fontId="19" fillId="24" borderId="20" xfId="0" applyNumberFormat="1" applyFont="1" applyFill="1" applyBorder="1" applyAlignment="1">
      <alignment horizontal="center"/>
    </xf>
    <xf numFmtId="164" fontId="19" fillId="0" borderId="18" xfId="0" applyNumberFormat="1" applyFont="1" applyFill="1" applyBorder="1" applyAlignment="1">
      <alignment horizontal="center"/>
    </xf>
    <xf numFmtId="1" fontId="29" fillId="26" borderId="43" xfId="0" applyNumberFormat="1" applyFont="1" applyFill="1" applyBorder="1" applyAlignment="1">
      <alignment vertical="top" wrapText="1"/>
    </xf>
    <xf numFmtId="1" fontId="29" fillId="26" borderId="42" xfId="0" applyNumberFormat="1" applyFont="1" applyFill="1" applyBorder="1" applyAlignment="1">
      <alignment horizontal="center" vertical="top"/>
    </xf>
    <xf numFmtId="1" fontId="29" fillId="26" borderId="36" xfId="0" applyNumberFormat="1" applyFont="1" applyFill="1" applyBorder="1" applyAlignment="1">
      <alignment horizontal="center" vertical="top"/>
    </xf>
    <xf numFmtId="1" fontId="29" fillId="26" borderId="10" xfId="0" applyNumberFormat="1" applyFont="1" applyFill="1" applyBorder="1" applyAlignment="1">
      <alignment horizontal="center" vertical="top"/>
    </xf>
    <xf numFmtId="1" fontId="29" fillId="26" borderId="56" xfId="0" applyNumberFormat="1" applyFont="1" applyFill="1" applyBorder="1" applyAlignment="1">
      <alignment horizontal="center" vertical="top"/>
    </xf>
    <xf numFmtId="1" fontId="29" fillId="26" borderId="60" xfId="0" applyNumberFormat="1" applyFont="1" applyFill="1" applyBorder="1" applyAlignment="1">
      <alignment horizontal="center" vertical="top"/>
    </xf>
    <xf numFmtId="1" fontId="29" fillId="26" borderId="16" xfId="0" applyNumberFormat="1" applyFont="1" applyFill="1" applyBorder="1" applyAlignment="1">
      <alignment horizontal="center" vertical="top"/>
    </xf>
    <xf numFmtId="0" fontId="0" fillId="26" borderId="47" xfId="0" applyFill="1" applyBorder="1" applyAlignment="1">
      <alignment horizontal="center" vertical="top"/>
    </xf>
    <xf numFmtId="1" fontId="29" fillId="26" borderId="32" xfId="0" applyNumberFormat="1" applyFont="1" applyFill="1" applyBorder="1" applyAlignment="1">
      <alignment vertical="top" wrapText="1"/>
    </xf>
    <xf numFmtId="1" fontId="29" fillId="26" borderId="30" xfId="0" applyNumberFormat="1" applyFont="1" applyFill="1" applyBorder="1" applyAlignment="1">
      <alignment horizontal="center" vertical="top"/>
    </xf>
    <xf numFmtId="1" fontId="29" fillId="26" borderId="32" xfId="0" applyNumberFormat="1" applyFont="1" applyFill="1" applyBorder="1" applyAlignment="1">
      <alignment horizontal="center" vertical="top"/>
    </xf>
    <xf numFmtId="0" fontId="0" fillId="26" borderId="32" xfId="0" applyFill="1" applyBorder="1" applyAlignment="1">
      <alignment horizontal="center" vertical="top"/>
    </xf>
    <xf numFmtId="1" fontId="29" fillId="26" borderId="48" xfId="0" applyNumberFormat="1" applyFont="1" applyFill="1" applyBorder="1" applyAlignment="1">
      <alignment vertical="top" wrapText="1"/>
    </xf>
    <xf numFmtId="1" fontId="29" fillId="26" borderId="41" xfId="0" applyNumberFormat="1" applyFont="1" applyFill="1" applyBorder="1" applyAlignment="1">
      <alignment horizontal="center" vertical="top"/>
    </xf>
    <xf numFmtId="1" fontId="29" fillId="26" borderId="59" xfId="0" applyNumberFormat="1" applyFont="1" applyFill="1" applyBorder="1" applyAlignment="1">
      <alignment horizontal="center" vertical="top"/>
    </xf>
    <xf numFmtId="1" fontId="29" fillId="26" borderId="15" xfId="0" applyNumberFormat="1" applyFont="1" applyFill="1" applyBorder="1" applyAlignment="1">
      <alignment horizontal="center" vertical="top"/>
    </xf>
    <xf numFmtId="1" fontId="29" fillId="26" borderId="54" xfId="0" applyNumberFormat="1" applyFont="1" applyFill="1" applyBorder="1" applyAlignment="1">
      <alignment horizontal="center" vertical="top"/>
    </xf>
    <xf numFmtId="1" fontId="29" fillId="26" borderId="37" xfId="0" applyNumberFormat="1" applyFont="1" applyFill="1" applyBorder="1" applyAlignment="1">
      <alignment vertical="top" wrapText="1"/>
    </xf>
    <xf numFmtId="1" fontId="29" fillId="26" borderId="31" xfId="0" applyNumberFormat="1" applyFont="1" applyFill="1" applyBorder="1" applyAlignment="1">
      <alignment horizontal="center" vertical="top"/>
    </xf>
    <xf numFmtId="1" fontId="29" fillId="26" borderId="45" xfId="0" applyNumberFormat="1" applyFont="1" applyFill="1" applyBorder="1" applyAlignment="1">
      <alignment horizontal="center" vertical="top"/>
    </xf>
    <xf numFmtId="0" fontId="0" fillId="26" borderId="37" xfId="0" applyFill="1" applyBorder="1" applyAlignment="1">
      <alignment horizontal="center" vertical="top"/>
    </xf>
    <xf numFmtId="1" fontId="29" fillId="26" borderId="33" xfId="0" applyNumberFormat="1" applyFont="1" applyFill="1" applyBorder="1" applyAlignment="1">
      <alignment horizontal="center" vertical="top"/>
    </xf>
    <xf numFmtId="1" fontId="29" fillId="26" borderId="34" xfId="0" applyNumberFormat="1" applyFont="1" applyFill="1" applyBorder="1" applyAlignment="1">
      <alignment horizontal="center" vertical="top"/>
    </xf>
    <xf numFmtId="1" fontId="29" fillId="26" borderId="65" xfId="0" applyNumberFormat="1" applyFont="1" applyFill="1" applyBorder="1" applyAlignment="1">
      <alignment horizontal="center" vertical="top"/>
    </xf>
    <xf numFmtId="1" fontId="29" fillId="26" borderId="70" xfId="0" applyNumberFormat="1" applyFont="1" applyFill="1" applyBorder="1" applyAlignment="1">
      <alignment horizontal="center" vertical="top"/>
    </xf>
    <xf numFmtId="1" fontId="29" fillId="26" borderId="38" xfId="0" applyNumberFormat="1" applyFont="1" applyFill="1" applyBorder="1" applyAlignment="1">
      <alignment horizontal="center" vertical="top"/>
    </xf>
    <xf numFmtId="1" fontId="29" fillId="26" borderId="61" xfId="0" applyNumberFormat="1" applyFont="1" applyFill="1" applyBorder="1" applyAlignment="1">
      <alignment horizontal="center" vertical="top"/>
    </xf>
    <xf numFmtId="1" fontId="29" fillId="26" borderId="17" xfId="0" applyNumberFormat="1" applyFont="1" applyFill="1" applyBorder="1" applyAlignment="1">
      <alignment horizontal="center" vertical="top"/>
    </xf>
    <xf numFmtId="1" fontId="29" fillId="26" borderId="11" xfId="0" applyNumberFormat="1" applyFont="1" applyFill="1" applyBorder="1" applyAlignment="1">
      <alignment horizontal="center" vertical="top"/>
    </xf>
    <xf numFmtId="1" fontId="29" fillId="26" borderId="21" xfId="0" applyNumberFormat="1" applyFont="1" applyFill="1" applyBorder="1" applyAlignment="1">
      <alignment horizontal="center" vertical="top"/>
    </xf>
    <xf numFmtId="1" fontId="29" fillId="26" borderId="20" xfId="0" applyNumberFormat="1" applyFont="1" applyFill="1" applyBorder="1" applyAlignment="1">
      <alignment horizontal="center" vertical="top"/>
    </xf>
    <xf numFmtId="1" fontId="29" fillId="25" borderId="0" xfId="0" applyNumberFormat="1" applyFont="1" applyFill="1" applyBorder="1" applyAlignment="1">
      <alignment horizontal="center" vertical="top"/>
    </xf>
    <xf numFmtId="0" fontId="24" fillId="26" borderId="27" xfId="0" applyNumberFormat="1" applyFont="1" applyFill="1" applyBorder="1" applyAlignment="1">
      <alignment vertical="center" wrapText="1"/>
    </xf>
    <xf numFmtId="1" fontId="19" fillId="26" borderId="28" xfId="0" applyNumberFormat="1" applyFont="1" applyFill="1" applyBorder="1" applyAlignment="1">
      <alignment horizontal="center" vertical="center"/>
    </xf>
    <xf numFmtId="164" fontId="19" fillId="26" borderId="28" xfId="0" applyNumberFormat="1" applyFont="1" applyFill="1" applyBorder="1" applyAlignment="1">
      <alignment horizontal="center" vertical="center"/>
    </xf>
    <xf numFmtId="164" fontId="19" fillId="26" borderId="29" xfId="0" applyNumberFormat="1" applyFont="1" applyFill="1" applyBorder="1" applyAlignment="1">
      <alignment horizontal="center" vertical="center"/>
    </xf>
    <xf numFmtId="1" fontId="21" fillId="26" borderId="27" xfId="0" applyNumberFormat="1" applyFont="1" applyFill="1" applyBorder="1" applyAlignment="1">
      <alignment vertical="center" wrapText="1"/>
    </xf>
    <xf numFmtId="1" fontId="29" fillId="26" borderId="39" xfId="0" applyNumberFormat="1" applyFont="1" applyFill="1" applyBorder="1" applyAlignment="1">
      <alignment vertical="top" wrapText="1"/>
    </xf>
    <xf numFmtId="1" fontId="29" fillId="26" borderId="0" xfId="0" applyNumberFormat="1" applyFont="1" applyFill="1" applyBorder="1" applyAlignment="1">
      <alignment horizontal="center" vertical="top"/>
    </xf>
    <xf numFmtId="1" fontId="29" fillId="26" borderId="50" xfId="0" applyNumberFormat="1" applyFont="1" applyFill="1" applyBorder="1" applyAlignment="1">
      <alignment horizontal="center" vertical="top"/>
    </xf>
    <xf numFmtId="0" fontId="0" fillId="26" borderId="0" xfId="0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left" vertical="center" wrapText="1"/>
    </xf>
    <xf numFmtId="1" fontId="29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" fontId="29" fillId="26" borderId="37" xfId="0" applyNumberFormat="1" applyFont="1" applyFill="1" applyBorder="1" applyAlignment="1">
      <alignment vertical="center" wrapText="1"/>
    </xf>
    <xf numFmtId="1" fontId="29" fillId="26" borderId="31" xfId="0" applyNumberFormat="1" applyFont="1" applyFill="1" applyBorder="1" applyAlignment="1">
      <alignment horizontal="center" vertical="center"/>
    </xf>
    <xf numFmtId="1" fontId="29" fillId="26" borderId="38" xfId="0" applyNumberFormat="1" applyFont="1" applyFill="1" applyBorder="1" applyAlignment="1">
      <alignment horizontal="center" vertical="center"/>
    </xf>
    <xf numFmtId="1" fontId="29" fillId="26" borderId="15" xfId="0" applyNumberFormat="1" applyFont="1" applyFill="1" applyBorder="1" applyAlignment="1">
      <alignment horizontal="center" vertical="center"/>
    </xf>
    <xf numFmtId="1" fontId="29" fillId="26" borderId="54" xfId="0" applyNumberFormat="1" applyFont="1" applyFill="1" applyBorder="1" applyAlignment="1">
      <alignment horizontal="center" vertical="center"/>
    </xf>
    <xf numFmtId="0" fontId="0" fillId="26" borderId="47" xfId="0" applyFill="1" applyBorder="1" applyAlignment="1">
      <alignment horizontal="center" vertical="center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36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11" xfId="0" applyNumberFormat="1" applyFont="1" applyFill="1" applyBorder="1" applyAlignment="1">
      <alignment horizontal="center" vertical="top"/>
    </xf>
    <xf numFmtId="1" fontId="29" fillId="25" borderId="0" xfId="0" applyNumberFormat="1" applyFont="1" applyFill="1" applyBorder="1" applyAlignment="1">
      <alignment horizontal="center" vertical="top"/>
    </xf>
    <xf numFmtId="1" fontId="29" fillId="0" borderId="38" xfId="0" applyNumberFormat="1" applyFont="1" applyFill="1" applyBorder="1" applyAlignment="1">
      <alignment horizontal="center" vertical="top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4" xfId="0" applyNumberFormat="1" applyFont="1" applyFill="1" applyBorder="1" applyAlignment="1">
      <alignment horizontal="center" vertical="top"/>
    </xf>
    <xf numFmtId="164" fontId="19" fillId="0" borderId="68" xfId="0" applyNumberFormat="1" applyFont="1" applyFill="1" applyBorder="1" applyAlignment="1">
      <alignment horizontal="center" vertical="center"/>
    </xf>
    <xf numFmtId="1" fontId="29" fillId="25" borderId="64" xfId="0" applyNumberFormat="1" applyFont="1" applyFill="1" applyBorder="1" applyAlignment="1">
      <alignment horizontal="center" vertical="top"/>
    </xf>
    <xf numFmtId="1" fontId="29" fillId="25" borderId="32" xfId="0" applyNumberFormat="1" applyFont="1" applyFill="1" applyBorder="1" applyAlignment="1">
      <alignment horizontal="center" vertical="top"/>
    </xf>
    <xf numFmtId="1" fontId="29" fillId="25" borderId="59" xfId="0" applyNumberFormat="1" applyFont="1" applyFill="1" applyBorder="1" applyAlignment="1">
      <alignment horizontal="center" vertical="top"/>
    </xf>
    <xf numFmtId="1" fontId="29" fillId="25" borderId="45" xfId="0" applyNumberFormat="1" applyFont="1" applyFill="1" applyBorder="1" applyAlignment="1">
      <alignment horizontal="center" vertical="top"/>
    </xf>
    <xf numFmtId="1" fontId="29" fillId="25" borderId="38" xfId="0" applyNumberFormat="1" applyFont="1" applyFill="1" applyBorder="1" applyAlignment="1">
      <alignment horizontal="center" vertical="center"/>
    </xf>
    <xf numFmtId="1" fontId="29" fillId="25" borderId="67" xfId="0" applyNumberFormat="1" applyFont="1" applyFill="1" applyBorder="1" applyAlignment="1">
      <alignment horizontal="center" vertical="top"/>
    </xf>
    <xf numFmtId="1" fontId="29" fillId="27" borderId="32" xfId="0" applyNumberFormat="1" applyFont="1" applyFill="1" applyBorder="1" applyAlignment="1">
      <alignment horizontal="center" vertical="top"/>
    </xf>
    <xf numFmtId="1" fontId="29" fillId="27" borderId="36" xfId="0" applyNumberFormat="1" applyFont="1" applyFill="1" applyBorder="1" applyAlignment="1">
      <alignment horizontal="center" vertical="top"/>
    </xf>
    <xf numFmtId="1" fontId="29" fillId="27" borderId="11" xfId="0" applyNumberFormat="1" applyFont="1" applyFill="1" applyBorder="1" applyAlignment="1">
      <alignment horizontal="center" vertical="top"/>
    </xf>
    <xf numFmtId="0" fontId="0" fillId="27" borderId="32" xfId="0" applyFill="1" applyBorder="1" applyAlignment="1">
      <alignment horizontal="center" vertical="top"/>
    </xf>
    <xf numFmtId="1" fontId="29" fillId="27" borderId="45" xfId="0" applyNumberFormat="1" applyFont="1" applyFill="1" applyBorder="1" applyAlignment="1">
      <alignment horizontal="center" vertical="top"/>
    </xf>
    <xf numFmtId="1" fontId="29" fillId="27" borderId="38" xfId="0" applyNumberFormat="1" applyFont="1" applyFill="1" applyBorder="1" applyAlignment="1">
      <alignment horizontal="center" vertical="top"/>
    </xf>
    <xf numFmtId="1" fontId="29" fillId="27" borderId="14" xfId="0" applyNumberFormat="1" applyFont="1" applyFill="1" applyBorder="1" applyAlignment="1">
      <alignment horizontal="center" vertical="top"/>
    </xf>
    <xf numFmtId="0" fontId="0" fillId="27" borderId="37" xfId="0" applyFill="1" applyBorder="1" applyAlignment="1">
      <alignment horizontal="center" vertical="top"/>
    </xf>
    <xf numFmtId="1" fontId="29" fillId="0" borderId="59" xfId="0" applyNumberFormat="1" applyFont="1" applyFill="1" applyBorder="1" applyAlignment="1">
      <alignment horizontal="left" vertical="center" wrapText="1"/>
    </xf>
    <xf numFmtId="1" fontId="29" fillId="0" borderId="58" xfId="0" applyNumberFormat="1" applyFont="1" applyFill="1" applyBorder="1" applyAlignment="1">
      <alignment horizontal="left" vertical="center" wrapText="1"/>
    </xf>
    <xf numFmtId="1" fontId="29" fillId="0" borderId="45" xfId="0" applyNumberFormat="1" applyFont="1" applyFill="1" applyBorder="1" applyAlignment="1">
      <alignment horizontal="left" vertical="center" wrapText="1"/>
    </xf>
    <xf numFmtId="1" fontId="24" fillId="0" borderId="40" xfId="0" applyNumberFormat="1" applyFont="1" applyFill="1" applyBorder="1" applyAlignment="1">
      <alignment horizontal="center" vertical="top"/>
    </xf>
    <xf numFmtId="1" fontId="24" fillId="0" borderId="25" xfId="0" applyNumberFormat="1" applyFont="1" applyFill="1" applyBorder="1" applyAlignment="1">
      <alignment horizontal="center" vertical="top"/>
    </xf>
    <xf numFmtId="1" fontId="24" fillId="0" borderId="0" xfId="0" applyNumberFormat="1" applyFont="1" applyFill="1" applyBorder="1" applyAlignment="1">
      <alignment horizontal="center" vertical="top"/>
    </xf>
    <xf numFmtId="1" fontId="24" fillId="0" borderId="50" xfId="0" applyNumberFormat="1" applyFont="1" applyFill="1" applyBorder="1" applyAlignment="1">
      <alignment horizontal="center" vertical="top"/>
    </xf>
    <xf numFmtId="1" fontId="35" fillId="0" borderId="40" xfId="0" applyNumberFormat="1" applyFont="1" applyFill="1" applyBorder="1" applyAlignment="1">
      <alignment horizontal="center" vertical="center"/>
    </xf>
    <xf numFmtId="1" fontId="35" fillId="0" borderId="52" xfId="0" applyNumberFormat="1" applyFont="1" applyFill="1" applyBorder="1" applyAlignment="1">
      <alignment horizontal="center" vertical="center"/>
    </xf>
    <xf numFmtId="1" fontId="35" fillId="0" borderId="53" xfId="0" applyNumberFormat="1" applyFont="1" applyFill="1" applyBorder="1" applyAlignment="1">
      <alignment horizontal="center" vertical="center"/>
    </xf>
    <xf numFmtId="1" fontId="29" fillId="0" borderId="27" xfId="0" applyNumberFormat="1" applyFont="1" applyFill="1" applyBorder="1" applyAlignment="1">
      <alignment horizontal="center" vertical="top"/>
    </xf>
    <xf numFmtId="1" fontId="29" fillId="0" borderId="28" xfId="0" applyNumberFormat="1" applyFont="1" applyFill="1" applyBorder="1" applyAlignment="1">
      <alignment horizontal="center" vertical="top"/>
    </xf>
    <xf numFmtId="1" fontId="29" fillId="0" borderId="29" xfId="0" applyNumberFormat="1" applyFont="1" applyFill="1" applyBorder="1" applyAlignment="1">
      <alignment horizontal="center" vertical="top"/>
    </xf>
    <xf numFmtId="1" fontId="29" fillId="26" borderId="57" xfId="0" applyNumberFormat="1" applyFont="1" applyFill="1" applyBorder="1" applyAlignment="1">
      <alignment vertical="top" wrapText="1"/>
    </xf>
    <xf numFmtId="1" fontId="29" fillId="26" borderId="49" xfId="0" applyNumberFormat="1" applyFont="1" applyFill="1" applyBorder="1" applyAlignment="1">
      <alignment vertical="top" wrapText="1"/>
    </xf>
    <xf numFmtId="1" fontId="29" fillId="0" borderId="49" xfId="0" applyNumberFormat="1" applyFont="1" applyFill="1" applyBorder="1" applyAlignment="1">
      <alignment vertical="center" wrapText="1"/>
    </xf>
    <xf numFmtId="1" fontId="29" fillId="0" borderId="39" xfId="0" applyNumberFormat="1" applyFont="1" applyFill="1" applyBorder="1" applyAlignment="1">
      <alignment vertical="center" wrapText="1"/>
    </xf>
    <xf numFmtId="1" fontId="29" fillId="0" borderId="58" xfId="0" applyNumberFormat="1" applyFont="1" applyFill="1" applyBorder="1" applyAlignment="1">
      <alignment vertical="center" wrapText="1"/>
    </xf>
    <xf numFmtId="1" fontId="29" fillId="0" borderId="45" xfId="0" applyNumberFormat="1" applyFont="1" applyFill="1" applyBorder="1" applyAlignment="1">
      <alignment vertical="center" wrapText="1"/>
    </xf>
    <xf numFmtId="1" fontId="29" fillId="0" borderId="57" xfId="0" applyNumberFormat="1" applyFont="1" applyFill="1" applyBorder="1" applyAlignment="1">
      <alignment vertical="center" wrapText="1"/>
    </xf>
    <xf numFmtId="1" fontId="29" fillId="27" borderId="58" xfId="0" applyNumberFormat="1" applyFont="1" applyFill="1" applyBorder="1" applyAlignment="1">
      <alignment horizontal="left" vertical="center" wrapText="1"/>
    </xf>
    <xf numFmtId="1" fontId="29" fillId="27" borderId="45" xfId="0" applyNumberFormat="1" applyFont="1" applyFill="1" applyBorder="1" applyAlignment="1">
      <alignment horizontal="left" vertical="center" wrapText="1"/>
    </xf>
    <xf numFmtId="1" fontId="36" fillId="0" borderId="40" xfId="0" applyNumberFormat="1" applyFont="1" applyFill="1" applyBorder="1" applyAlignment="1">
      <alignment horizontal="center" vertical="center"/>
    </xf>
    <xf numFmtId="1" fontId="36" fillId="0" borderId="52" xfId="0" applyNumberFormat="1" applyFont="1" applyFill="1" applyBorder="1" applyAlignment="1">
      <alignment horizontal="center" vertical="center"/>
    </xf>
    <xf numFmtId="1" fontId="36" fillId="0" borderId="53" xfId="0" applyNumberFormat="1" applyFont="1" applyFill="1" applyBorder="1" applyAlignment="1">
      <alignment horizontal="center" vertical="center"/>
    </xf>
    <xf numFmtId="1" fontId="29" fillId="0" borderId="55" xfId="0" applyNumberFormat="1" applyFont="1" applyFill="1" applyBorder="1" applyAlignment="1">
      <alignment horizontal="center" vertical="top" wrapText="1"/>
    </xf>
    <xf numFmtId="1" fontId="29" fillId="0" borderId="51" xfId="0" applyNumberFormat="1" applyFont="1" applyFill="1" applyBorder="1" applyAlignment="1">
      <alignment horizontal="center" vertical="top" wrapText="1"/>
    </xf>
    <xf numFmtId="1" fontId="29" fillId="25" borderId="46" xfId="0" applyNumberFormat="1" applyFont="1" applyFill="1" applyBorder="1" applyAlignment="1">
      <alignment horizontal="center" vertical="top"/>
    </xf>
    <xf numFmtId="1" fontId="29" fillId="25" borderId="19" xfId="0" applyNumberFormat="1" applyFont="1" applyFill="1" applyBorder="1" applyAlignment="1">
      <alignment horizontal="center" vertical="top"/>
    </xf>
    <xf numFmtId="1" fontId="29" fillId="25" borderId="31" xfId="0" applyNumberFormat="1" applyFont="1" applyFill="1" applyBorder="1" applyAlignment="1">
      <alignment horizontal="center" vertical="top"/>
    </xf>
    <xf numFmtId="1" fontId="29" fillId="25" borderId="17" xfId="0" applyNumberFormat="1" applyFont="1" applyFill="1" applyBorder="1" applyAlignment="1">
      <alignment horizontal="center" vertical="top"/>
    </xf>
    <xf numFmtId="1" fontId="29" fillId="25" borderId="30" xfId="0" applyNumberFormat="1" applyFont="1" applyFill="1" applyBorder="1" applyAlignment="1">
      <alignment horizontal="center" vertical="top"/>
    </xf>
    <xf numFmtId="1" fontId="29" fillId="25" borderId="16" xfId="0" applyNumberFormat="1" applyFont="1" applyFill="1" applyBorder="1" applyAlignment="1">
      <alignment horizontal="center" vertical="top"/>
    </xf>
    <xf numFmtId="1" fontId="29" fillId="0" borderId="58" xfId="0" applyNumberFormat="1" applyFont="1" applyFill="1" applyBorder="1" applyAlignment="1">
      <alignment horizontal="center" vertical="center" wrapText="1"/>
    </xf>
    <xf numFmtId="1" fontId="29" fillId="0" borderId="45" xfId="0" applyNumberFormat="1" applyFont="1" applyFill="1" applyBorder="1" applyAlignment="1">
      <alignment horizontal="center" vertical="center" wrapText="1"/>
    </xf>
    <xf numFmtId="1" fontId="29" fillId="0" borderId="57" xfId="0" applyNumberFormat="1" applyFont="1" applyFill="1" applyBorder="1" applyAlignment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/>
    </xf>
    <xf numFmtId="1" fontId="29" fillId="25" borderId="49" xfId="0" applyNumberFormat="1" applyFont="1" applyFill="1" applyBorder="1" applyAlignment="1">
      <alignment horizontal="center" vertical="top"/>
    </xf>
    <xf numFmtId="1" fontId="29" fillId="25" borderId="0" xfId="0" applyNumberFormat="1" applyFont="1" applyFill="1" applyBorder="1" applyAlignment="1">
      <alignment horizontal="center" vertical="top"/>
    </xf>
    <xf numFmtId="1" fontId="29" fillId="0" borderId="38" xfId="0" applyNumberFormat="1" applyFont="1" applyFill="1" applyBorder="1" applyAlignment="1">
      <alignment horizontal="center" vertical="top"/>
    </xf>
    <xf numFmtId="1" fontId="29" fillId="0" borderId="15" xfId="0" applyNumberFormat="1" applyFont="1" applyFill="1" applyBorder="1" applyAlignment="1">
      <alignment horizontal="center" vertical="top"/>
    </xf>
    <xf numFmtId="1" fontId="29" fillId="0" borderId="14" xfId="0" applyNumberFormat="1" applyFont="1" applyFill="1" applyBorder="1" applyAlignment="1">
      <alignment horizontal="center" vertical="top"/>
    </xf>
    <xf numFmtId="1" fontId="29" fillId="0" borderId="44" xfId="0" applyNumberFormat="1" applyFont="1" applyFill="1" applyBorder="1" applyAlignment="1">
      <alignment horizontal="center" vertical="top"/>
    </xf>
    <xf numFmtId="1" fontId="29" fillId="0" borderId="12" xfId="0" applyNumberFormat="1" applyFont="1" applyFill="1" applyBorder="1" applyAlignment="1">
      <alignment horizontal="center" vertical="top"/>
    </xf>
    <xf numFmtId="1" fontId="29" fillId="0" borderId="13" xfId="0" applyNumberFormat="1" applyFont="1" applyFill="1" applyBorder="1" applyAlignment="1">
      <alignment horizontal="center" vertical="top"/>
    </xf>
    <xf numFmtId="1" fontId="29" fillId="0" borderId="36" xfId="0" applyNumberFormat="1" applyFont="1" applyFill="1" applyBorder="1" applyAlignment="1">
      <alignment horizontal="left" vertical="top" wrapText="1"/>
    </xf>
    <xf numFmtId="1" fontId="29" fillId="0" borderId="10" xfId="0" applyNumberFormat="1" applyFont="1" applyFill="1" applyBorder="1" applyAlignment="1">
      <alignment horizontal="left" vertical="top" wrapText="1"/>
    </xf>
    <xf numFmtId="1" fontId="29" fillId="0" borderId="38" xfId="0" applyNumberFormat="1" applyFont="1" applyFill="1" applyBorder="1" applyAlignment="1">
      <alignment horizontal="left" vertical="top" wrapText="1"/>
    </xf>
    <xf numFmtId="1" fontId="29" fillId="0" borderId="15" xfId="0" applyNumberFormat="1" applyFont="1" applyFill="1" applyBorder="1" applyAlignment="1">
      <alignment horizontal="left" vertical="top" wrapText="1"/>
    </xf>
    <xf numFmtId="1" fontId="29" fillId="0" borderId="44" xfId="0" applyNumberFormat="1" applyFont="1" applyFill="1" applyBorder="1" applyAlignment="1">
      <alignment horizontal="left" vertical="top" wrapText="1"/>
    </xf>
    <xf numFmtId="1" fontId="29" fillId="0" borderId="12" xfId="0" applyNumberFormat="1" applyFont="1" applyFill="1" applyBorder="1" applyAlignment="1">
      <alignment horizontal="left" vertical="top" wrapText="1"/>
    </xf>
    <xf numFmtId="1" fontId="29" fillId="0" borderId="36" xfId="0" applyNumberFormat="1" applyFont="1" applyFill="1" applyBorder="1" applyAlignment="1">
      <alignment horizontal="center" vertical="top"/>
    </xf>
    <xf numFmtId="1" fontId="29" fillId="0" borderId="10" xfId="0" applyNumberFormat="1" applyFont="1" applyFill="1" applyBorder="1" applyAlignment="1">
      <alignment horizontal="center" vertical="top"/>
    </xf>
    <xf numFmtId="1" fontId="29" fillId="0" borderId="11" xfId="0" applyNumberFormat="1" applyFont="1" applyFill="1" applyBorder="1" applyAlignment="1">
      <alignment horizontal="center" vertical="top"/>
    </xf>
    <xf numFmtId="0" fontId="29" fillId="0" borderId="58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34" fillId="0" borderId="58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1" fontId="29" fillId="0" borderId="49" xfId="0" applyNumberFormat="1" applyFont="1" applyFill="1" applyBorder="1" applyAlignment="1">
      <alignment horizontal="left" vertical="center" wrapText="1"/>
    </xf>
    <xf numFmtId="1" fontId="29" fillId="0" borderId="39" xfId="0" applyNumberFormat="1" applyFont="1" applyFill="1" applyBorder="1" applyAlignment="1">
      <alignment horizontal="left" vertical="center" wrapText="1"/>
    </xf>
    <xf numFmtId="1" fontId="30" fillId="0" borderId="57" xfId="0" applyNumberFormat="1" applyFont="1" applyFill="1" applyBorder="1" applyAlignment="1">
      <alignment vertical="center" wrapText="1"/>
    </xf>
    <xf numFmtId="1" fontId="30" fillId="0" borderId="39" xfId="0" applyNumberFormat="1" applyFont="1" applyFill="1" applyBorder="1" applyAlignment="1">
      <alignment vertical="center" wrapText="1"/>
    </xf>
    <xf numFmtId="1" fontId="30" fillId="0" borderId="57" xfId="0" applyNumberFormat="1" applyFont="1" applyFill="1" applyBorder="1" applyAlignment="1">
      <alignment vertical="top" wrapText="1"/>
    </xf>
    <xf numFmtId="1" fontId="30" fillId="0" borderId="49" xfId="0" applyNumberFormat="1" applyFont="1" applyFill="1" applyBorder="1" applyAlignment="1">
      <alignment vertical="top" wrapText="1"/>
    </xf>
    <xf numFmtId="1" fontId="30" fillId="0" borderId="49" xfId="0" applyNumberFormat="1" applyFont="1" applyFill="1" applyBorder="1" applyAlignment="1">
      <alignment horizontal="left" vertical="center" wrapText="1"/>
    </xf>
    <xf numFmtId="1" fontId="30" fillId="0" borderId="39" xfId="0" applyNumberFormat="1" applyFont="1" applyFill="1" applyBorder="1" applyAlignment="1">
      <alignment horizontal="left" vertical="center" wrapText="1"/>
    </xf>
    <xf numFmtId="1" fontId="21" fillId="0" borderId="33" xfId="0" applyNumberFormat="1" applyFont="1" applyFill="1" applyBorder="1" applyAlignment="1">
      <alignment horizontal="left" vertical="center" wrapText="1"/>
    </xf>
    <xf numFmtId="1" fontId="21" fillId="0" borderId="38" xfId="0" applyNumberFormat="1" applyFont="1" applyFill="1" applyBorder="1" applyAlignment="1">
      <alignment horizontal="left" vertical="center" wrapText="1"/>
    </xf>
    <xf numFmtId="1" fontId="21" fillId="0" borderId="36" xfId="0" applyNumberFormat="1" applyFont="1" applyFill="1" applyBorder="1" applyAlignment="1">
      <alignment horizontal="left" vertical="center" wrapText="1"/>
    </xf>
    <xf numFmtId="1" fontId="21" fillId="24" borderId="36" xfId="0" applyNumberFormat="1" applyFont="1" applyFill="1" applyBorder="1" applyAlignment="1">
      <alignment horizontal="left" vertical="center" wrapText="1"/>
    </xf>
    <xf numFmtId="1" fontId="21" fillId="24" borderId="38" xfId="0" applyNumberFormat="1" applyFont="1" applyFill="1" applyBorder="1" applyAlignment="1">
      <alignment horizontal="left" vertical="center" wrapText="1"/>
    </xf>
    <xf numFmtId="1" fontId="38" fillId="24" borderId="24" xfId="0" applyNumberFormat="1" applyFont="1" applyFill="1" applyBorder="1" applyAlignment="1">
      <alignment horizontal="center" vertical="center" wrapText="1"/>
    </xf>
    <xf numFmtId="1" fontId="38" fillId="24" borderId="68" xfId="0" applyNumberFormat="1" applyFont="1" applyFill="1" applyBorder="1" applyAlignment="1">
      <alignment horizontal="center" vertical="center" wrapText="1"/>
    </xf>
    <xf numFmtId="164" fontId="19" fillId="0" borderId="24" xfId="0" applyNumberFormat="1" applyFont="1" applyFill="1" applyBorder="1" applyAlignment="1">
      <alignment horizontal="center" vertical="center"/>
    </xf>
    <xf numFmtId="164" fontId="19" fillId="0" borderId="68" xfId="0" applyNumberFormat="1" applyFont="1" applyFill="1" applyBorder="1" applyAlignment="1">
      <alignment horizontal="center" vertical="center"/>
    </xf>
    <xf numFmtId="164" fontId="19" fillId="24" borderId="26" xfId="0" applyNumberFormat="1" applyFont="1" applyFill="1" applyBorder="1" applyAlignment="1">
      <alignment horizontal="center" vertical="center"/>
    </xf>
    <xf numFmtId="164" fontId="19" fillId="24" borderId="69" xfId="0" applyNumberFormat="1" applyFont="1" applyFill="1" applyBorder="1" applyAlignment="1">
      <alignment horizontal="center" vertical="center"/>
    </xf>
    <xf numFmtId="1" fontId="18" fillId="0" borderId="39" xfId="0" applyNumberFormat="1" applyFont="1" applyFill="1" applyBorder="1" applyAlignment="1">
      <alignment horizontal="center" vertical="center" wrapText="1"/>
    </xf>
    <xf numFmtId="1" fontId="18" fillId="0" borderId="18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164" fontId="19" fillId="0" borderId="11" xfId="0" applyNumberFormat="1" applyFont="1" applyFill="1" applyBorder="1" applyAlignment="1">
      <alignment horizontal="center" vertical="center"/>
    </xf>
    <xf numFmtId="164" fontId="19" fillId="0" borderId="13" xfId="0" applyNumberFormat="1" applyFont="1" applyFill="1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left" vertical="center" wrapText="1"/>
    </xf>
    <xf numFmtId="1" fontId="19" fillId="0" borderId="62" xfId="0" applyNumberFormat="1" applyFont="1" applyFill="1" applyBorder="1" applyAlignment="1">
      <alignment horizontal="left" vertical="center" wrapText="1"/>
    </xf>
    <xf numFmtId="1" fontId="19" fillId="0" borderId="63" xfId="0" applyNumberFormat="1" applyFont="1" applyFill="1" applyBorder="1" applyAlignment="1">
      <alignment horizontal="left" vertical="center" wrapText="1"/>
    </xf>
    <xf numFmtId="1" fontId="19" fillId="0" borderId="10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15" xfId="0" applyNumberFormat="1" applyFont="1" applyFill="1" applyBorder="1" applyAlignment="1">
      <alignment horizontal="center" vertical="center"/>
    </xf>
    <xf numFmtId="1" fontId="22" fillId="0" borderId="39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1" fontId="22" fillId="0" borderId="40" xfId="0" applyNumberFormat="1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1" fontId="19" fillId="24" borderId="24" xfId="0" applyNumberFormat="1" applyFont="1" applyFill="1" applyBorder="1" applyAlignment="1">
      <alignment horizontal="center" vertical="center"/>
    </xf>
    <xf numFmtId="1" fontId="19" fillId="24" borderId="68" xfId="0" applyNumberFormat="1" applyFont="1" applyFill="1" applyBorder="1" applyAlignment="1">
      <alignment horizontal="center" vertical="center"/>
    </xf>
    <xf numFmtId="164" fontId="19" fillId="24" borderId="24" xfId="0" applyNumberFormat="1" applyFont="1" applyFill="1" applyBorder="1" applyAlignment="1">
      <alignment horizontal="center" vertical="center"/>
    </xf>
    <xf numFmtId="164" fontId="19" fillId="24" borderId="68" xfId="0" applyNumberFormat="1" applyFont="1" applyFill="1" applyBorder="1" applyAlignment="1">
      <alignment horizontal="center" vertical="center"/>
    </xf>
    <xf numFmtId="9" fontId="0" fillId="0" borderId="0" xfId="0" applyNumberFormat="1"/>
    <xf numFmtId="9" fontId="0" fillId="0" borderId="0" xfId="0" applyNumberFormat="1" applyFill="1"/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FF99"/>
      <color rgb="FFF0FA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view="pageBreakPreview" zoomScale="110" zoomScaleNormal="100" zoomScaleSheetLayoutView="110" workbookViewId="0">
      <pane ySplit="2" topLeftCell="A3" activePane="bottomLeft" state="frozen"/>
      <selection pane="bottomLeft" activeCell="J4" sqref="J4"/>
    </sheetView>
  </sheetViews>
  <sheetFormatPr defaultRowHeight="12.75" x14ac:dyDescent="0.2"/>
  <cols>
    <col min="1" max="1" width="30.5703125" style="21" customWidth="1"/>
    <col min="2" max="2" width="19.85546875" customWidth="1"/>
    <col min="3" max="3" width="9.7109375" customWidth="1"/>
    <col min="4" max="4" width="14.7109375" customWidth="1"/>
    <col min="5" max="6" width="9.7109375" customWidth="1"/>
    <col min="7" max="7" width="10.140625" customWidth="1"/>
    <col min="8" max="8" width="9.7109375" customWidth="1"/>
    <col min="9" max="9" width="7.42578125" customWidth="1"/>
    <col min="10" max="10" width="5" bestFit="1" customWidth="1"/>
    <col min="11" max="16" width="6.7109375" customWidth="1"/>
  </cols>
  <sheetData>
    <row r="1" spans="1:13" x14ac:dyDescent="0.2">
      <c r="A1" s="312" t="s">
        <v>37</v>
      </c>
      <c r="B1" s="314" t="s">
        <v>44</v>
      </c>
      <c r="C1" s="312" t="s">
        <v>116</v>
      </c>
      <c r="D1" s="335" t="s">
        <v>112</v>
      </c>
      <c r="E1" s="333" t="s">
        <v>113</v>
      </c>
      <c r="F1" s="312" t="s">
        <v>117</v>
      </c>
      <c r="G1" s="333" t="s">
        <v>114</v>
      </c>
      <c r="H1" s="333" t="s">
        <v>115</v>
      </c>
      <c r="I1" s="304" t="s">
        <v>110</v>
      </c>
    </row>
    <row r="2" spans="1:13" ht="37.5" customHeight="1" thickBot="1" x14ac:dyDescent="0.25">
      <c r="A2" s="313"/>
      <c r="B2" s="315"/>
      <c r="C2" s="313"/>
      <c r="D2" s="336"/>
      <c r="E2" s="334"/>
      <c r="F2" s="313"/>
      <c r="G2" s="334"/>
      <c r="H2" s="334"/>
      <c r="I2" s="305"/>
    </row>
    <row r="3" spans="1:13" ht="23.25" customHeight="1" thickBot="1" x14ac:dyDescent="0.25">
      <c r="A3" s="286" t="s">
        <v>135</v>
      </c>
      <c r="B3" s="287"/>
      <c r="C3" s="287"/>
      <c r="D3" s="287"/>
      <c r="E3" s="287"/>
      <c r="F3" s="287"/>
      <c r="G3" s="287"/>
      <c r="H3" s="287"/>
      <c r="I3" s="288"/>
    </row>
    <row r="4" spans="1:13" x14ac:dyDescent="0.2">
      <c r="A4" s="279" t="s">
        <v>100</v>
      </c>
      <c r="B4" s="45" t="s">
        <v>25</v>
      </c>
      <c r="C4" s="89" t="s">
        <v>43</v>
      </c>
      <c r="D4" s="91" t="s">
        <v>43</v>
      </c>
      <c r="E4" s="157">
        <v>16720</v>
      </c>
      <c r="F4" s="89" t="s">
        <v>43</v>
      </c>
      <c r="G4" s="91" t="s">
        <v>43</v>
      </c>
      <c r="H4" s="91">
        <v>15700</v>
      </c>
      <c r="I4" s="147" t="s">
        <v>43</v>
      </c>
      <c r="M4" s="35"/>
    </row>
    <row r="5" spans="1:13" ht="13.5" thickBot="1" x14ac:dyDescent="0.25">
      <c r="A5" s="279"/>
      <c r="B5" s="123" t="s">
        <v>26</v>
      </c>
      <c r="C5" s="119" t="s">
        <v>43</v>
      </c>
      <c r="D5" s="120" t="s">
        <v>43</v>
      </c>
      <c r="E5" s="158">
        <v>15900</v>
      </c>
      <c r="F5" s="119" t="s">
        <v>43</v>
      </c>
      <c r="G5" s="120" t="s">
        <v>43</v>
      </c>
      <c r="H5" s="120">
        <v>14850</v>
      </c>
      <c r="I5" s="148" t="s">
        <v>43</v>
      </c>
      <c r="M5" s="35"/>
    </row>
    <row r="6" spans="1:13" x14ac:dyDescent="0.2">
      <c r="A6" s="299" t="s">
        <v>134</v>
      </c>
      <c r="B6" s="271" t="s">
        <v>25</v>
      </c>
      <c r="C6" s="272" t="s">
        <v>43</v>
      </c>
      <c r="D6" s="273" t="s">
        <v>43</v>
      </c>
      <c r="E6" s="273">
        <v>17580</v>
      </c>
      <c r="F6" s="272" t="s">
        <v>43</v>
      </c>
      <c r="G6" s="273" t="s">
        <v>43</v>
      </c>
      <c r="H6" s="273">
        <v>17860</v>
      </c>
      <c r="I6" s="274" t="s">
        <v>43</v>
      </c>
      <c r="M6" s="35"/>
    </row>
    <row r="7" spans="1:13" ht="13.5" thickBot="1" x14ac:dyDescent="0.25">
      <c r="A7" s="300"/>
      <c r="B7" s="275" t="s">
        <v>26</v>
      </c>
      <c r="C7" s="276" t="s">
        <v>43</v>
      </c>
      <c r="D7" s="277" t="s">
        <v>43</v>
      </c>
      <c r="E7" s="277">
        <v>16750</v>
      </c>
      <c r="F7" s="276" t="s">
        <v>43</v>
      </c>
      <c r="G7" s="277" t="s">
        <v>43</v>
      </c>
      <c r="H7" s="277">
        <v>17050</v>
      </c>
      <c r="I7" s="278" t="s">
        <v>43</v>
      </c>
      <c r="M7" s="35"/>
    </row>
    <row r="8" spans="1:13" ht="23.25" customHeight="1" thickBot="1" x14ac:dyDescent="0.25">
      <c r="A8" s="286" t="s">
        <v>118</v>
      </c>
      <c r="B8" s="287"/>
      <c r="C8" s="287"/>
      <c r="D8" s="287"/>
      <c r="E8" s="287"/>
      <c r="F8" s="287"/>
      <c r="G8" s="287"/>
      <c r="H8" s="287"/>
      <c r="I8" s="288"/>
    </row>
    <row r="9" spans="1:13" x14ac:dyDescent="0.2">
      <c r="A9" s="205" t="s">
        <v>83</v>
      </c>
      <c r="B9" s="206" t="s">
        <v>25</v>
      </c>
      <c r="C9" s="226" t="s">
        <v>43</v>
      </c>
      <c r="D9" s="227" t="s">
        <v>43</v>
      </c>
      <c r="E9" s="265">
        <v>16950</v>
      </c>
      <c r="F9" s="226" t="s">
        <v>43</v>
      </c>
      <c r="G9" s="228" t="s">
        <v>43</v>
      </c>
      <c r="H9" s="229">
        <v>15900</v>
      </c>
      <c r="I9" s="216" t="s">
        <v>43</v>
      </c>
      <c r="K9" s="35"/>
    </row>
    <row r="10" spans="1:13" ht="13.5" thickBot="1" x14ac:dyDescent="0.25">
      <c r="A10" s="217" t="s">
        <v>84</v>
      </c>
      <c r="B10" s="218" t="s">
        <v>25</v>
      </c>
      <c r="C10" s="230" t="s">
        <v>43</v>
      </c>
      <c r="D10" s="220" t="s">
        <v>43</v>
      </c>
      <c r="E10" s="162">
        <v>18300</v>
      </c>
      <c r="F10" s="230" t="s">
        <v>43</v>
      </c>
      <c r="G10" s="231" t="s">
        <v>43</v>
      </c>
      <c r="H10" s="232">
        <v>17300</v>
      </c>
      <c r="I10" s="212" t="s">
        <v>43</v>
      </c>
      <c r="K10" s="35"/>
    </row>
    <row r="11" spans="1:13" x14ac:dyDescent="0.2">
      <c r="A11" s="213" t="s">
        <v>85</v>
      </c>
      <c r="B11" s="214" t="s">
        <v>25</v>
      </c>
      <c r="C11" s="207" t="s">
        <v>43</v>
      </c>
      <c r="D11" s="208" t="s">
        <v>43</v>
      </c>
      <c r="E11" s="163">
        <v>17850</v>
      </c>
      <c r="F11" s="207" t="s">
        <v>43</v>
      </c>
      <c r="G11" s="210" t="s">
        <v>43</v>
      </c>
      <c r="H11" s="211">
        <v>16800</v>
      </c>
      <c r="I11" s="212" t="s">
        <v>43</v>
      </c>
      <c r="K11" s="35"/>
    </row>
    <row r="12" spans="1:13" ht="13.5" thickBot="1" x14ac:dyDescent="0.25">
      <c r="A12" s="222" t="s">
        <v>86</v>
      </c>
      <c r="B12" s="223" t="s">
        <v>25</v>
      </c>
      <c r="C12" s="230" t="s">
        <v>43</v>
      </c>
      <c r="D12" s="220" t="s">
        <v>43</v>
      </c>
      <c r="E12" s="162">
        <v>19450</v>
      </c>
      <c r="F12" s="230" t="s">
        <v>43</v>
      </c>
      <c r="G12" s="231" t="s">
        <v>43</v>
      </c>
      <c r="H12" s="232">
        <v>18400</v>
      </c>
      <c r="I12" s="212" t="s">
        <v>43</v>
      </c>
      <c r="K12" s="35"/>
    </row>
    <row r="13" spans="1:13" x14ac:dyDescent="0.2">
      <c r="A13" s="205" t="s">
        <v>83</v>
      </c>
      <c r="B13" s="206" t="s">
        <v>26</v>
      </c>
      <c r="C13" s="207" t="s">
        <v>43</v>
      </c>
      <c r="D13" s="208" t="s">
        <v>43</v>
      </c>
      <c r="E13" s="163">
        <v>16100</v>
      </c>
      <c r="F13" s="207" t="s">
        <v>43</v>
      </c>
      <c r="G13" s="210" t="s">
        <v>43</v>
      </c>
      <c r="H13" s="211">
        <v>15050</v>
      </c>
      <c r="I13" s="212" t="s">
        <v>43</v>
      </c>
      <c r="K13" s="35"/>
    </row>
    <row r="14" spans="1:13" ht="13.5" thickBot="1" x14ac:dyDescent="0.25">
      <c r="A14" s="66" t="s">
        <v>84</v>
      </c>
      <c r="B14" s="67" t="s">
        <v>26</v>
      </c>
      <c r="C14" s="60" t="s">
        <v>43</v>
      </c>
      <c r="D14" s="61" t="s">
        <v>43</v>
      </c>
      <c r="E14" s="162">
        <v>17500</v>
      </c>
      <c r="F14" s="60" t="s">
        <v>43</v>
      </c>
      <c r="G14" s="69" t="s">
        <v>43</v>
      </c>
      <c r="H14" s="105">
        <v>16400</v>
      </c>
      <c r="I14" s="134" t="s">
        <v>43</v>
      </c>
      <c r="K14" s="35"/>
    </row>
    <row r="15" spans="1:13" x14ac:dyDescent="0.2">
      <c r="A15" s="63" t="s">
        <v>85</v>
      </c>
      <c r="B15" s="37" t="s">
        <v>26</v>
      </c>
      <c r="C15" s="57" t="s">
        <v>43</v>
      </c>
      <c r="D15" s="58" t="s">
        <v>43</v>
      </c>
      <c r="E15" s="163">
        <v>17000</v>
      </c>
      <c r="F15" s="57" t="s">
        <v>43</v>
      </c>
      <c r="G15" s="65" t="s">
        <v>43</v>
      </c>
      <c r="H15" s="110">
        <v>15950</v>
      </c>
      <c r="I15" s="134" t="s">
        <v>43</v>
      </c>
      <c r="K15" s="35"/>
    </row>
    <row r="16" spans="1:13" ht="13.5" thickBot="1" x14ac:dyDescent="0.25">
      <c r="A16" s="70" t="s">
        <v>86</v>
      </c>
      <c r="B16" s="41" t="s">
        <v>26</v>
      </c>
      <c r="C16" s="60" t="s">
        <v>43</v>
      </c>
      <c r="D16" s="61" t="s">
        <v>43</v>
      </c>
      <c r="E16" s="162">
        <v>18650</v>
      </c>
      <c r="F16" s="60" t="s">
        <v>43</v>
      </c>
      <c r="G16" s="69" t="s">
        <v>43</v>
      </c>
      <c r="H16" s="105">
        <v>17600</v>
      </c>
      <c r="I16" s="135" t="s">
        <v>43</v>
      </c>
      <c r="K16" s="35"/>
    </row>
    <row r="17" spans="1:16" s="22" customFormat="1" ht="6" customHeight="1" thickBot="1" x14ac:dyDescent="0.25">
      <c r="A17" s="282"/>
      <c r="B17" s="283"/>
      <c r="C17" s="284"/>
      <c r="D17" s="284"/>
      <c r="E17" s="284"/>
      <c r="F17" s="284"/>
      <c r="G17" s="284"/>
      <c r="H17" s="285"/>
      <c r="I17" s="73"/>
    </row>
    <row r="18" spans="1:16" x14ac:dyDescent="0.2">
      <c r="A18" s="63" t="s">
        <v>56</v>
      </c>
      <c r="B18" s="37" t="s">
        <v>49</v>
      </c>
      <c r="C18" s="57">
        <v>11850</v>
      </c>
      <c r="D18" s="145">
        <v>13370</v>
      </c>
      <c r="E18" s="59">
        <v>13370</v>
      </c>
      <c r="F18" s="57">
        <v>11510</v>
      </c>
      <c r="G18" s="58">
        <v>13200</v>
      </c>
      <c r="H18" s="136">
        <v>12330</v>
      </c>
      <c r="I18" s="133" t="s">
        <v>43</v>
      </c>
      <c r="K18" s="35"/>
      <c r="M18" s="35"/>
    </row>
    <row r="19" spans="1:16" ht="13.5" thickBot="1" x14ac:dyDescent="0.25">
      <c r="A19" s="66" t="s">
        <v>57</v>
      </c>
      <c r="B19" s="67" t="s">
        <v>49</v>
      </c>
      <c r="C19" s="60">
        <v>13230</v>
      </c>
      <c r="D19" s="146">
        <v>14750</v>
      </c>
      <c r="E19" s="62">
        <v>14750</v>
      </c>
      <c r="F19" s="60">
        <v>12890</v>
      </c>
      <c r="G19" s="61">
        <v>14580</v>
      </c>
      <c r="H19" s="137">
        <v>13710</v>
      </c>
      <c r="I19" s="134" t="s">
        <v>43</v>
      </c>
      <c r="K19" s="35"/>
      <c r="M19" s="35"/>
    </row>
    <row r="20" spans="1:16" x14ac:dyDescent="0.2">
      <c r="A20" s="63" t="s">
        <v>58</v>
      </c>
      <c r="B20" s="37" t="s">
        <v>49</v>
      </c>
      <c r="C20" s="57">
        <v>12740</v>
      </c>
      <c r="D20" s="145">
        <v>14250</v>
      </c>
      <c r="E20" s="59">
        <v>14250</v>
      </c>
      <c r="F20" s="57">
        <v>12390</v>
      </c>
      <c r="G20" s="58">
        <v>14070</v>
      </c>
      <c r="H20" s="136">
        <v>13220</v>
      </c>
      <c r="I20" s="134" t="s">
        <v>43</v>
      </c>
      <c r="K20" s="35"/>
      <c r="M20" s="35"/>
    </row>
    <row r="21" spans="1:16" ht="13.5" thickBot="1" x14ac:dyDescent="0.25">
      <c r="A21" s="70" t="s">
        <v>59</v>
      </c>
      <c r="B21" s="41" t="s">
        <v>49</v>
      </c>
      <c r="C21" s="60">
        <v>14280</v>
      </c>
      <c r="D21" s="146">
        <v>15800</v>
      </c>
      <c r="E21" s="62">
        <v>15800</v>
      </c>
      <c r="F21" s="60">
        <v>13940</v>
      </c>
      <c r="G21" s="61">
        <v>15630</v>
      </c>
      <c r="H21" s="137">
        <v>14760</v>
      </c>
      <c r="I21" s="134" t="s">
        <v>43</v>
      </c>
      <c r="K21" s="35"/>
      <c r="M21" s="35"/>
    </row>
    <row r="22" spans="1:16" x14ac:dyDescent="0.2">
      <c r="A22" s="71" t="s">
        <v>56</v>
      </c>
      <c r="B22" s="72" t="s">
        <v>55</v>
      </c>
      <c r="C22" s="57">
        <v>10830</v>
      </c>
      <c r="D22" s="145">
        <v>12350</v>
      </c>
      <c r="E22" s="59">
        <v>12350</v>
      </c>
      <c r="F22" s="57">
        <v>10490</v>
      </c>
      <c r="G22" s="58">
        <v>12180</v>
      </c>
      <c r="H22" s="136">
        <v>11310</v>
      </c>
      <c r="I22" s="134" t="s">
        <v>43</v>
      </c>
      <c r="K22" s="35"/>
      <c r="M22" s="35"/>
    </row>
    <row r="23" spans="1:16" ht="13.5" thickBot="1" x14ac:dyDescent="0.25">
      <c r="A23" s="66" t="s">
        <v>57</v>
      </c>
      <c r="B23" s="67" t="s">
        <v>55</v>
      </c>
      <c r="C23" s="60">
        <v>12200</v>
      </c>
      <c r="D23" s="146">
        <v>13710</v>
      </c>
      <c r="E23" s="62">
        <v>13710</v>
      </c>
      <c r="F23" s="60">
        <v>11850</v>
      </c>
      <c r="G23" s="61">
        <v>13550</v>
      </c>
      <c r="H23" s="137">
        <v>12680</v>
      </c>
      <c r="I23" s="134" t="s">
        <v>43</v>
      </c>
      <c r="K23" s="35"/>
      <c r="M23" s="35"/>
    </row>
    <row r="24" spans="1:16" x14ac:dyDescent="0.2">
      <c r="A24" s="63" t="s">
        <v>58</v>
      </c>
      <c r="B24" s="37" t="s">
        <v>55</v>
      </c>
      <c r="C24" s="57">
        <v>11700</v>
      </c>
      <c r="D24" s="145">
        <v>13220</v>
      </c>
      <c r="E24" s="59">
        <v>13220</v>
      </c>
      <c r="F24" s="57">
        <v>11360</v>
      </c>
      <c r="G24" s="58">
        <v>13040</v>
      </c>
      <c r="H24" s="136">
        <v>12180</v>
      </c>
      <c r="I24" s="134" t="s">
        <v>43</v>
      </c>
      <c r="K24" s="35"/>
      <c r="M24" s="35"/>
    </row>
    <row r="25" spans="1:16" ht="13.5" thickBot="1" x14ac:dyDescent="0.25">
      <c r="A25" s="70" t="s">
        <v>59</v>
      </c>
      <c r="B25" s="41" t="s">
        <v>55</v>
      </c>
      <c r="C25" s="60">
        <v>13340</v>
      </c>
      <c r="D25" s="146">
        <v>14850</v>
      </c>
      <c r="E25" s="62">
        <v>14850</v>
      </c>
      <c r="F25" s="60">
        <v>12990</v>
      </c>
      <c r="G25" s="61">
        <v>14690</v>
      </c>
      <c r="H25" s="137">
        <v>13820</v>
      </c>
      <c r="I25" s="134" t="s">
        <v>43</v>
      </c>
      <c r="K25" s="35"/>
      <c r="M25" s="35"/>
    </row>
    <row r="26" spans="1:16" x14ac:dyDescent="0.2">
      <c r="A26" s="71" t="s">
        <v>72</v>
      </c>
      <c r="B26" s="72" t="s">
        <v>102</v>
      </c>
      <c r="C26" s="57">
        <v>11850</v>
      </c>
      <c r="D26" s="145">
        <v>13370</v>
      </c>
      <c r="E26" s="59" t="s">
        <v>43</v>
      </c>
      <c r="F26" s="57">
        <v>11510</v>
      </c>
      <c r="G26" s="58">
        <v>13200</v>
      </c>
      <c r="H26" s="136" t="s">
        <v>43</v>
      </c>
      <c r="I26" s="134" t="s">
        <v>43</v>
      </c>
    </row>
    <row r="27" spans="1:16" ht="13.5" thickBot="1" x14ac:dyDescent="0.25">
      <c r="A27" s="66" t="s">
        <v>73</v>
      </c>
      <c r="B27" s="67" t="s">
        <v>102</v>
      </c>
      <c r="C27" s="60">
        <v>13230</v>
      </c>
      <c r="D27" s="146">
        <v>14750</v>
      </c>
      <c r="E27" s="62" t="s">
        <v>43</v>
      </c>
      <c r="F27" s="60">
        <v>12980</v>
      </c>
      <c r="G27" s="61">
        <v>14580</v>
      </c>
      <c r="H27" s="137" t="s">
        <v>43</v>
      </c>
      <c r="I27" s="134" t="s">
        <v>43</v>
      </c>
    </row>
    <row r="28" spans="1:16" x14ac:dyDescent="0.2">
      <c r="A28" s="74" t="s">
        <v>74</v>
      </c>
      <c r="B28" s="37" t="s">
        <v>102</v>
      </c>
      <c r="C28" s="57">
        <v>12740</v>
      </c>
      <c r="D28" s="145">
        <v>14250</v>
      </c>
      <c r="E28" s="59" t="s">
        <v>43</v>
      </c>
      <c r="F28" s="57">
        <v>12390</v>
      </c>
      <c r="G28" s="58">
        <v>14070</v>
      </c>
      <c r="H28" s="136" t="s">
        <v>43</v>
      </c>
      <c r="I28" s="134" t="s">
        <v>43</v>
      </c>
    </row>
    <row r="29" spans="1:16" ht="13.5" thickBot="1" x14ac:dyDescent="0.25">
      <c r="A29" s="75" t="s">
        <v>75</v>
      </c>
      <c r="B29" s="67" t="s">
        <v>102</v>
      </c>
      <c r="C29" s="60">
        <v>14280</v>
      </c>
      <c r="D29" s="146">
        <v>15800</v>
      </c>
      <c r="E29" s="62" t="s">
        <v>43</v>
      </c>
      <c r="F29" s="60">
        <v>13940</v>
      </c>
      <c r="G29" s="61">
        <v>15630</v>
      </c>
      <c r="H29" s="137" t="s">
        <v>43</v>
      </c>
      <c r="I29" s="135" t="s">
        <v>43</v>
      </c>
    </row>
    <row r="30" spans="1:16" s="22" customFormat="1" ht="6" customHeight="1" thickBot="1" x14ac:dyDescent="0.25">
      <c r="A30" s="282"/>
      <c r="B30" s="283"/>
      <c r="C30" s="284"/>
      <c r="D30" s="284"/>
      <c r="E30" s="284"/>
      <c r="F30" s="284"/>
      <c r="G30" s="284"/>
      <c r="H30" s="285"/>
      <c r="I30" s="73"/>
    </row>
    <row r="31" spans="1:16" x14ac:dyDescent="0.2">
      <c r="A31" s="63" t="s">
        <v>89</v>
      </c>
      <c r="B31" s="37" t="s">
        <v>93</v>
      </c>
      <c r="C31" s="57">
        <v>7100</v>
      </c>
      <c r="D31" s="58" t="s">
        <v>43</v>
      </c>
      <c r="E31" s="64">
        <v>8550</v>
      </c>
      <c r="F31" s="57">
        <v>6800</v>
      </c>
      <c r="G31" s="58" t="s">
        <v>43</v>
      </c>
      <c r="H31" s="64">
        <v>7500</v>
      </c>
      <c r="I31" s="133" t="s">
        <v>43</v>
      </c>
      <c r="K31" s="35"/>
      <c r="L31" s="35"/>
      <c r="M31" s="35"/>
      <c r="N31" s="35"/>
      <c r="O31" s="35"/>
      <c r="P31" s="35"/>
    </row>
    <row r="32" spans="1:16" ht="13.5" thickBot="1" x14ac:dyDescent="0.25">
      <c r="A32" s="66" t="s">
        <v>90</v>
      </c>
      <c r="B32" s="67" t="s">
        <v>93</v>
      </c>
      <c r="C32" s="60">
        <v>7600</v>
      </c>
      <c r="D32" s="61" t="s">
        <v>43</v>
      </c>
      <c r="E32" s="68">
        <v>9050</v>
      </c>
      <c r="F32" s="60">
        <v>7300</v>
      </c>
      <c r="G32" s="61" t="s">
        <v>43</v>
      </c>
      <c r="H32" s="68">
        <v>8100</v>
      </c>
      <c r="I32" s="134" t="s">
        <v>43</v>
      </c>
      <c r="K32" s="35"/>
      <c r="L32" s="35"/>
      <c r="M32" s="35"/>
      <c r="N32" s="35"/>
      <c r="O32" s="35"/>
      <c r="P32" s="35"/>
    </row>
    <row r="33" spans="1:17" x14ac:dyDescent="0.2">
      <c r="A33" s="63" t="s">
        <v>91</v>
      </c>
      <c r="B33" s="37" t="s">
        <v>93</v>
      </c>
      <c r="C33" s="57">
        <v>7850</v>
      </c>
      <c r="D33" s="58" t="s">
        <v>43</v>
      </c>
      <c r="E33" s="64">
        <v>9100</v>
      </c>
      <c r="F33" s="57">
        <v>7500</v>
      </c>
      <c r="G33" s="58" t="s">
        <v>43</v>
      </c>
      <c r="H33" s="64">
        <v>8050</v>
      </c>
      <c r="I33" s="134" t="s">
        <v>43</v>
      </c>
      <c r="K33" s="35"/>
      <c r="L33" s="35"/>
      <c r="M33" s="35"/>
      <c r="N33" s="35"/>
      <c r="O33" s="35"/>
      <c r="P33" s="35"/>
    </row>
    <row r="34" spans="1:17" ht="13.5" thickBot="1" x14ac:dyDescent="0.25">
      <c r="A34" s="70" t="s">
        <v>92</v>
      </c>
      <c r="B34" s="41" t="s">
        <v>93</v>
      </c>
      <c r="C34" s="60">
        <v>8830</v>
      </c>
      <c r="D34" s="61" t="s">
        <v>43</v>
      </c>
      <c r="E34" s="68">
        <v>10200</v>
      </c>
      <c r="F34" s="60">
        <v>8500</v>
      </c>
      <c r="G34" s="61" t="s">
        <v>43</v>
      </c>
      <c r="H34" s="68">
        <v>9200</v>
      </c>
      <c r="I34" s="134" t="s">
        <v>43</v>
      </c>
      <c r="K34" s="35"/>
      <c r="L34" s="35"/>
      <c r="M34" s="35"/>
      <c r="N34" s="35"/>
      <c r="O34" s="35"/>
      <c r="P34" s="35"/>
    </row>
    <row r="35" spans="1:17" x14ac:dyDescent="0.2">
      <c r="A35" s="71" t="s">
        <v>89</v>
      </c>
      <c r="B35" s="72" t="s">
        <v>94</v>
      </c>
      <c r="C35" s="57">
        <v>6400</v>
      </c>
      <c r="D35" s="58" t="s">
        <v>43</v>
      </c>
      <c r="E35" s="64">
        <v>7900</v>
      </c>
      <c r="F35" s="57">
        <v>6100</v>
      </c>
      <c r="G35" s="58" t="s">
        <v>43</v>
      </c>
      <c r="H35" s="64">
        <v>6850</v>
      </c>
      <c r="I35" s="134" t="s">
        <v>43</v>
      </c>
      <c r="K35" s="35"/>
      <c r="L35" s="35"/>
      <c r="M35" s="35"/>
      <c r="N35" s="35"/>
      <c r="O35" s="35"/>
      <c r="P35" s="35"/>
    </row>
    <row r="36" spans="1:17" ht="13.5" thickBot="1" x14ac:dyDescent="0.25">
      <c r="A36" s="66" t="s">
        <v>90</v>
      </c>
      <c r="B36" s="67" t="s">
        <v>94</v>
      </c>
      <c r="C36" s="60">
        <v>6800</v>
      </c>
      <c r="D36" s="61" t="s">
        <v>43</v>
      </c>
      <c r="E36" s="68">
        <v>8300</v>
      </c>
      <c r="F36" s="60">
        <v>6450</v>
      </c>
      <c r="G36" s="61" t="s">
        <v>43</v>
      </c>
      <c r="H36" s="68">
        <v>7200</v>
      </c>
      <c r="I36" s="134" t="s">
        <v>43</v>
      </c>
      <c r="K36" s="35"/>
      <c r="L36" s="35"/>
      <c r="M36" s="35"/>
      <c r="N36" s="35"/>
      <c r="O36" s="35"/>
      <c r="P36" s="35"/>
    </row>
    <row r="37" spans="1:17" x14ac:dyDescent="0.2">
      <c r="A37" s="63" t="s">
        <v>91</v>
      </c>
      <c r="B37" s="37" t="s">
        <v>94</v>
      </c>
      <c r="C37" s="57">
        <v>6900</v>
      </c>
      <c r="D37" s="58" t="s">
        <v>43</v>
      </c>
      <c r="E37" s="64">
        <v>8200</v>
      </c>
      <c r="F37" s="57">
        <v>6550</v>
      </c>
      <c r="G37" s="58" t="s">
        <v>43</v>
      </c>
      <c r="H37" s="64">
        <v>7150</v>
      </c>
      <c r="I37" s="134" t="s">
        <v>43</v>
      </c>
      <c r="K37" s="35"/>
      <c r="L37" s="35"/>
      <c r="M37" s="35"/>
      <c r="N37" s="35"/>
      <c r="O37" s="35"/>
      <c r="P37" s="35"/>
    </row>
    <row r="38" spans="1:17" ht="13.5" thickBot="1" x14ac:dyDescent="0.25">
      <c r="A38" s="70" t="s">
        <v>92</v>
      </c>
      <c r="B38" s="41" t="s">
        <v>94</v>
      </c>
      <c r="C38" s="60">
        <v>7500</v>
      </c>
      <c r="D38" s="61" t="s">
        <v>43</v>
      </c>
      <c r="E38" s="68">
        <v>8900</v>
      </c>
      <c r="F38" s="60">
        <v>7150</v>
      </c>
      <c r="G38" s="61" t="s">
        <v>43</v>
      </c>
      <c r="H38" s="68">
        <v>7900</v>
      </c>
      <c r="I38" s="135" t="s">
        <v>43</v>
      </c>
      <c r="K38" s="35"/>
      <c r="L38" s="35"/>
      <c r="M38" s="35"/>
      <c r="N38" s="35"/>
      <c r="O38" s="35"/>
      <c r="P38" s="35"/>
    </row>
    <row r="39" spans="1:17" s="22" customFormat="1" ht="6" customHeight="1" thickBot="1" x14ac:dyDescent="0.25">
      <c r="A39" s="282"/>
      <c r="B39" s="283"/>
      <c r="C39" s="284"/>
      <c r="D39" s="284"/>
      <c r="E39" s="284"/>
      <c r="F39" s="284"/>
      <c r="G39" s="284"/>
      <c r="H39" s="285"/>
      <c r="I39" s="73"/>
    </row>
    <row r="40" spans="1:17" x14ac:dyDescent="0.2">
      <c r="A40" s="213" t="s">
        <v>104</v>
      </c>
      <c r="B40" s="214" t="s">
        <v>108</v>
      </c>
      <c r="C40" s="266">
        <v>9790</v>
      </c>
      <c r="D40" s="208" t="s">
        <v>43</v>
      </c>
      <c r="E40" s="209" t="s">
        <v>43</v>
      </c>
      <c r="F40" s="215">
        <v>9450</v>
      </c>
      <c r="G40" s="208" t="s">
        <v>43</v>
      </c>
      <c r="H40" s="209" t="s">
        <v>43</v>
      </c>
      <c r="I40" s="216" t="s">
        <v>43</v>
      </c>
      <c r="K40" s="35"/>
      <c r="L40" s="35"/>
      <c r="M40" s="35"/>
      <c r="N40" s="35"/>
      <c r="O40" s="35"/>
      <c r="P40" s="35"/>
      <c r="Q40" s="35"/>
    </row>
    <row r="41" spans="1:17" ht="13.5" thickBot="1" x14ac:dyDescent="0.25">
      <c r="A41" s="217" t="s">
        <v>105</v>
      </c>
      <c r="B41" s="218" t="s">
        <v>108</v>
      </c>
      <c r="C41" s="267">
        <v>10280</v>
      </c>
      <c r="D41" s="220" t="s">
        <v>43</v>
      </c>
      <c r="E41" s="221" t="s">
        <v>43</v>
      </c>
      <c r="F41" s="219">
        <v>9940</v>
      </c>
      <c r="G41" s="220" t="s">
        <v>43</v>
      </c>
      <c r="H41" s="221" t="s">
        <v>43</v>
      </c>
      <c r="I41" s="212" t="s">
        <v>43</v>
      </c>
      <c r="K41" s="35"/>
      <c r="L41" s="35"/>
      <c r="M41" s="35"/>
      <c r="N41" s="35"/>
      <c r="O41" s="35"/>
      <c r="P41" s="35"/>
      <c r="Q41" s="35"/>
    </row>
    <row r="42" spans="1:17" x14ac:dyDescent="0.2">
      <c r="A42" s="213" t="s">
        <v>106</v>
      </c>
      <c r="B42" s="214" t="s">
        <v>108</v>
      </c>
      <c r="C42" s="266">
        <v>10520</v>
      </c>
      <c r="D42" s="208" t="s">
        <v>43</v>
      </c>
      <c r="E42" s="209" t="s">
        <v>43</v>
      </c>
      <c r="F42" s="215">
        <v>10180</v>
      </c>
      <c r="G42" s="208" t="s">
        <v>43</v>
      </c>
      <c r="H42" s="209" t="s">
        <v>43</v>
      </c>
      <c r="I42" s="212" t="s">
        <v>43</v>
      </c>
      <c r="K42" s="35"/>
      <c r="L42" s="35"/>
      <c r="M42" s="35"/>
      <c r="N42" s="35"/>
      <c r="O42" s="35"/>
      <c r="P42" s="35"/>
      <c r="Q42" s="35"/>
    </row>
    <row r="43" spans="1:17" ht="13.5" thickBot="1" x14ac:dyDescent="0.25">
      <c r="A43" s="222" t="s">
        <v>107</v>
      </c>
      <c r="B43" s="223" t="s">
        <v>108</v>
      </c>
      <c r="C43" s="267">
        <v>11480</v>
      </c>
      <c r="D43" s="220" t="s">
        <v>43</v>
      </c>
      <c r="E43" s="221" t="s">
        <v>43</v>
      </c>
      <c r="F43" s="219">
        <v>11140</v>
      </c>
      <c r="G43" s="220" t="s">
        <v>43</v>
      </c>
      <c r="H43" s="221" t="s">
        <v>43</v>
      </c>
      <c r="I43" s="212" t="s">
        <v>43</v>
      </c>
      <c r="K43" s="35"/>
      <c r="L43" s="35"/>
      <c r="M43" s="35"/>
      <c r="N43" s="35"/>
      <c r="O43" s="35"/>
      <c r="P43" s="35"/>
      <c r="Q43" s="35"/>
    </row>
    <row r="44" spans="1:17" x14ac:dyDescent="0.2">
      <c r="A44" s="205" t="s">
        <v>104</v>
      </c>
      <c r="B44" s="206" t="s">
        <v>109</v>
      </c>
      <c r="C44" s="266">
        <v>8650</v>
      </c>
      <c r="D44" s="208" t="s">
        <v>43</v>
      </c>
      <c r="E44" s="209" t="s">
        <v>43</v>
      </c>
      <c r="F44" s="215">
        <v>8300</v>
      </c>
      <c r="G44" s="208" t="s">
        <v>43</v>
      </c>
      <c r="H44" s="209" t="s">
        <v>43</v>
      </c>
      <c r="I44" s="212" t="s">
        <v>43</v>
      </c>
      <c r="K44" s="35"/>
      <c r="L44" s="35"/>
      <c r="M44" s="35"/>
      <c r="N44" s="35"/>
      <c r="O44" s="35"/>
      <c r="P44" s="35"/>
      <c r="Q44" s="35"/>
    </row>
    <row r="45" spans="1:17" ht="13.5" thickBot="1" x14ac:dyDescent="0.25">
      <c r="A45" s="217" t="s">
        <v>105</v>
      </c>
      <c r="B45" s="218" t="s">
        <v>109</v>
      </c>
      <c r="C45" s="267">
        <v>9020</v>
      </c>
      <c r="D45" s="220" t="s">
        <v>43</v>
      </c>
      <c r="E45" s="221" t="s">
        <v>43</v>
      </c>
      <c r="F45" s="219">
        <v>8680</v>
      </c>
      <c r="G45" s="220" t="s">
        <v>43</v>
      </c>
      <c r="H45" s="221" t="s">
        <v>43</v>
      </c>
      <c r="I45" s="212" t="s">
        <v>43</v>
      </c>
      <c r="K45" s="35"/>
      <c r="L45" s="35"/>
      <c r="M45" s="35"/>
      <c r="N45" s="35"/>
      <c r="O45" s="35"/>
      <c r="P45" s="35"/>
      <c r="Q45" s="35"/>
    </row>
    <row r="46" spans="1:17" x14ac:dyDescent="0.2">
      <c r="A46" s="213" t="s">
        <v>106</v>
      </c>
      <c r="B46" s="214" t="s">
        <v>109</v>
      </c>
      <c r="C46" s="266">
        <v>9120</v>
      </c>
      <c r="D46" s="208" t="s">
        <v>43</v>
      </c>
      <c r="E46" s="209" t="s">
        <v>43</v>
      </c>
      <c r="F46" s="215">
        <v>8780</v>
      </c>
      <c r="G46" s="208" t="s">
        <v>43</v>
      </c>
      <c r="H46" s="209" t="s">
        <v>43</v>
      </c>
      <c r="I46" s="212" t="s">
        <v>43</v>
      </c>
      <c r="K46" s="35"/>
      <c r="L46" s="35"/>
      <c r="M46" s="35"/>
      <c r="N46" s="35"/>
      <c r="O46" s="35"/>
      <c r="P46" s="35"/>
      <c r="Q46" s="35"/>
    </row>
    <row r="47" spans="1:17" ht="13.5" thickBot="1" x14ac:dyDescent="0.25">
      <c r="A47" s="222" t="s">
        <v>107</v>
      </c>
      <c r="B47" s="223" t="s">
        <v>109</v>
      </c>
      <c r="C47" s="268">
        <v>9720</v>
      </c>
      <c r="D47" s="220" t="s">
        <v>43</v>
      </c>
      <c r="E47" s="221" t="s">
        <v>43</v>
      </c>
      <c r="F47" s="224">
        <v>9380</v>
      </c>
      <c r="G47" s="220" t="s">
        <v>43</v>
      </c>
      <c r="H47" s="221" t="s">
        <v>43</v>
      </c>
      <c r="I47" s="225" t="s">
        <v>43</v>
      </c>
      <c r="K47" s="35"/>
      <c r="L47" s="35"/>
      <c r="M47" s="35"/>
      <c r="N47" s="35"/>
      <c r="O47" s="35"/>
      <c r="P47" s="35"/>
      <c r="Q47" s="35"/>
    </row>
    <row r="48" spans="1:17" ht="6.75" customHeight="1" thickBot="1" x14ac:dyDescent="0.25">
      <c r="A48" s="242"/>
      <c r="B48" s="243"/>
      <c r="C48" s="243"/>
      <c r="D48" s="243"/>
      <c r="E48" s="243"/>
      <c r="F48" s="243"/>
      <c r="G48" s="243"/>
      <c r="H48" s="244"/>
      <c r="I48" s="245"/>
      <c r="K48" s="35"/>
      <c r="L48" s="35"/>
      <c r="M48" s="35"/>
      <c r="N48" s="35"/>
      <c r="O48" s="35"/>
      <c r="P48" s="35"/>
      <c r="Q48" s="35"/>
    </row>
    <row r="49" spans="1:17" x14ac:dyDescent="0.2">
      <c r="A49" s="213" t="s">
        <v>128</v>
      </c>
      <c r="B49" s="214" t="s">
        <v>129</v>
      </c>
      <c r="C49" s="155">
        <v>9790</v>
      </c>
      <c r="D49" s="208" t="s">
        <v>43</v>
      </c>
      <c r="E49" s="209" t="s">
        <v>43</v>
      </c>
      <c r="F49" s="207">
        <v>9450</v>
      </c>
      <c r="G49" s="208" t="s">
        <v>43</v>
      </c>
      <c r="H49" s="209" t="s">
        <v>43</v>
      </c>
      <c r="I49" s="216" t="s">
        <v>43</v>
      </c>
      <c r="K49" s="35"/>
      <c r="L49" s="35"/>
      <c r="M49" s="35"/>
      <c r="N49" s="35"/>
      <c r="O49" s="35"/>
      <c r="P49" s="35"/>
      <c r="Q49" s="35"/>
    </row>
    <row r="50" spans="1:17" ht="13.5" thickBot="1" x14ac:dyDescent="0.25">
      <c r="A50" s="217" t="s">
        <v>130</v>
      </c>
      <c r="B50" s="218" t="s">
        <v>129</v>
      </c>
      <c r="C50" s="156">
        <v>10280</v>
      </c>
      <c r="D50" s="220" t="s">
        <v>43</v>
      </c>
      <c r="E50" s="221" t="s">
        <v>43</v>
      </c>
      <c r="F50" s="230">
        <v>9940</v>
      </c>
      <c r="G50" s="220" t="s">
        <v>43</v>
      </c>
      <c r="H50" s="221" t="s">
        <v>43</v>
      </c>
      <c r="I50" s="212" t="s">
        <v>43</v>
      </c>
      <c r="K50" s="35"/>
      <c r="L50" s="35"/>
      <c r="M50" s="35"/>
      <c r="N50" s="35"/>
      <c r="O50" s="35"/>
      <c r="P50" s="35"/>
      <c r="Q50" s="35"/>
    </row>
    <row r="51" spans="1:17" s="22" customFormat="1" ht="15" customHeight="1" x14ac:dyDescent="0.2">
      <c r="A51" s="213" t="s">
        <v>131</v>
      </c>
      <c r="B51" s="214" t="s">
        <v>129</v>
      </c>
      <c r="C51" s="155">
        <v>10520</v>
      </c>
      <c r="D51" s="208" t="s">
        <v>43</v>
      </c>
      <c r="E51" s="209" t="s">
        <v>43</v>
      </c>
      <c r="F51" s="207">
        <v>10180</v>
      </c>
      <c r="G51" s="208" t="s">
        <v>43</v>
      </c>
      <c r="H51" s="209" t="s">
        <v>43</v>
      </c>
      <c r="I51" s="212" t="s">
        <v>43</v>
      </c>
    </row>
    <row r="52" spans="1:17" s="22" customFormat="1" ht="14.25" customHeight="1" thickBot="1" x14ac:dyDescent="0.25">
      <c r="A52" s="222" t="s">
        <v>132</v>
      </c>
      <c r="B52" s="223" t="s">
        <v>129</v>
      </c>
      <c r="C52" s="156">
        <v>11480</v>
      </c>
      <c r="D52" s="220" t="s">
        <v>43</v>
      </c>
      <c r="E52" s="221" t="s">
        <v>43</v>
      </c>
      <c r="F52" s="230">
        <v>11140</v>
      </c>
      <c r="G52" s="220" t="s">
        <v>43</v>
      </c>
      <c r="H52" s="221" t="s">
        <v>43</v>
      </c>
      <c r="I52" s="212" t="s">
        <v>43</v>
      </c>
    </row>
    <row r="53" spans="1:17" x14ac:dyDescent="0.2">
      <c r="A53" s="74" t="s">
        <v>95</v>
      </c>
      <c r="B53" s="51" t="s">
        <v>78</v>
      </c>
      <c r="C53" s="65">
        <v>7500</v>
      </c>
      <c r="D53" s="256">
        <v>8850</v>
      </c>
      <c r="E53" s="58">
        <v>8850</v>
      </c>
      <c r="F53" s="57">
        <v>7160</v>
      </c>
      <c r="G53" s="58">
        <v>8690</v>
      </c>
      <c r="H53" s="59">
        <v>8690</v>
      </c>
      <c r="I53" s="133" t="s">
        <v>43</v>
      </c>
      <c r="K53" s="35"/>
    </row>
    <row r="54" spans="1:17" ht="13.5" thickBot="1" x14ac:dyDescent="0.25">
      <c r="A54" s="75" t="s">
        <v>96</v>
      </c>
      <c r="B54" s="76" t="s">
        <v>78</v>
      </c>
      <c r="C54" s="69">
        <v>8250</v>
      </c>
      <c r="D54" s="255">
        <v>9600</v>
      </c>
      <c r="E54" s="61">
        <v>9600</v>
      </c>
      <c r="F54" s="60">
        <v>7910</v>
      </c>
      <c r="G54" s="61">
        <v>9440</v>
      </c>
      <c r="H54" s="62">
        <v>9440</v>
      </c>
      <c r="I54" s="134" t="s">
        <v>43</v>
      </c>
      <c r="K54" s="35"/>
    </row>
    <row r="55" spans="1:17" x14ac:dyDescent="0.2">
      <c r="A55" s="74" t="s">
        <v>76</v>
      </c>
      <c r="B55" s="51" t="s">
        <v>78</v>
      </c>
      <c r="C55" s="65">
        <v>8550</v>
      </c>
      <c r="D55" s="256">
        <v>9900</v>
      </c>
      <c r="E55" s="58">
        <v>9900</v>
      </c>
      <c r="F55" s="57">
        <v>8210</v>
      </c>
      <c r="G55" s="58">
        <v>9740</v>
      </c>
      <c r="H55" s="59">
        <v>9740</v>
      </c>
      <c r="I55" s="134" t="s">
        <v>43</v>
      </c>
      <c r="K55" s="35"/>
    </row>
    <row r="56" spans="1:17" ht="13.5" thickBot="1" x14ac:dyDescent="0.25">
      <c r="A56" s="75" t="s">
        <v>77</v>
      </c>
      <c r="B56" s="76" t="s">
        <v>78</v>
      </c>
      <c r="C56" s="117">
        <v>9900</v>
      </c>
      <c r="D56" s="118">
        <v>11250</v>
      </c>
      <c r="E56" s="118">
        <v>11250</v>
      </c>
      <c r="F56" s="119">
        <v>9560</v>
      </c>
      <c r="G56" s="118">
        <v>11090</v>
      </c>
      <c r="H56" s="120">
        <v>11090</v>
      </c>
      <c r="I56" s="134" t="s">
        <v>43</v>
      </c>
      <c r="K56" s="35"/>
    </row>
    <row r="57" spans="1:17" ht="23.25" customHeight="1" thickBot="1" x14ac:dyDescent="0.25">
      <c r="A57" s="286" t="s">
        <v>119</v>
      </c>
      <c r="B57" s="287"/>
      <c r="C57" s="287"/>
      <c r="D57" s="287"/>
      <c r="E57" s="287"/>
      <c r="F57" s="287"/>
      <c r="G57" s="287"/>
      <c r="H57" s="287"/>
      <c r="I57" s="288"/>
    </row>
    <row r="58" spans="1:17" ht="12.75" customHeight="1" x14ac:dyDescent="0.2">
      <c r="A58" s="280" t="s">
        <v>60</v>
      </c>
      <c r="B58" s="51" t="s">
        <v>49</v>
      </c>
      <c r="C58" s="111">
        <v>14280</v>
      </c>
      <c r="D58" s="145">
        <v>15800</v>
      </c>
      <c r="E58" s="113">
        <v>15800</v>
      </c>
      <c r="F58" s="111">
        <v>13940</v>
      </c>
      <c r="G58" s="112">
        <v>15630</v>
      </c>
      <c r="H58" s="113">
        <v>14760</v>
      </c>
      <c r="I58" s="133" t="s">
        <v>43</v>
      </c>
    </row>
    <row r="59" spans="1:17" ht="15.75" customHeight="1" thickBot="1" x14ac:dyDescent="0.25">
      <c r="A59" s="281"/>
      <c r="B59" s="50" t="s">
        <v>55</v>
      </c>
      <c r="C59" s="106">
        <v>13340</v>
      </c>
      <c r="D59" s="146">
        <v>14850</v>
      </c>
      <c r="E59" s="108">
        <v>14850</v>
      </c>
      <c r="F59" s="106">
        <v>12990</v>
      </c>
      <c r="G59" s="107">
        <v>14690</v>
      </c>
      <c r="H59" s="108">
        <v>13820</v>
      </c>
      <c r="I59" s="135" t="s">
        <v>43</v>
      </c>
    </row>
    <row r="60" spans="1:17" ht="6.75" customHeight="1" x14ac:dyDescent="0.2">
      <c r="A60" s="246"/>
      <c r="B60" s="247"/>
      <c r="C60" s="247"/>
      <c r="D60" s="236"/>
      <c r="E60" s="247"/>
      <c r="F60" s="247"/>
      <c r="G60" s="247"/>
      <c r="H60" s="247"/>
      <c r="I60" s="248"/>
    </row>
    <row r="61" spans="1:17" ht="24.75" thickBot="1" x14ac:dyDescent="0.25">
      <c r="A61" s="249" t="s">
        <v>133</v>
      </c>
      <c r="B61" s="250" t="s">
        <v>129</v>
      </c>
      <c r="C61" s="269">
        <v>11480</v>
      </c>
      <c r="D61" s="252" t="s">
        <v>43</v>
      </c>
      <c r="E61" s="253" t="s">
        <v>43</v>
      </c>
      <c r="F61" s="251">
        <v>11140</v>
      </c>
      <c r="G61" s="252" t="s">
        <v>43</v>
      </c>
      <c r="H61" s="253" t="s">
        <v>43</v>
      </c>
      <c r="I61" s="254" t="s">
        <v>43</v>
      </c>
      <c r="M61" s="35"/>
    </row>
    <row r="62" spans="1:17" ht="26.25" customHeight="1" thickBot="1" x14ac:dyDescent="0.25">
      <c r="A62" s="286" t="s">
        <v>121</v>
      </c>
      <c r="B62" s="287"/>
      <c r="C62" s="287"/>
      <c r="D62" s="287"/>
      <c r="E62" s="287"/>
      <c r="F62" s="287"/>
      <c r="G62" s="287"/>
      <c r="H62" s="287"/>
      <c r="I62" s="288"/>
    </row>
    <row r="63" spans="1:17" x14ac:dyDescent="0.2">
      <c r="A63" s="294" t="s">
        <v>79</v>
      </c>
      <c r="B63" s="72" t="s">
        <v>41</v>
      </c>
      <c r="C63" s="150">
        <v>9900</v>
      </c>
      <c r="D63" s="47" t="s">
        <v>43</v>
      </c>
      <c r="E63" s="48">
        <v>10350</v>
      </c>
      <c r="F63" s="46">
        <v>9900</v>
      </c>
      <c r="G63" s="47" t="s">
        <v>43</v>
      </c>
      <c r="H63" s="48">
        <v>9900</v>
      </c>
      <c r="I63" s="143">
        <v>9600</v>
      </c>
    </row>
    <row r="64" spans="1:17" ht="13.5" thickBot="1" x14ac:dyDescent="0.25">
      <c r="A64" s="295"/>
      <c r="B64" s="41" t="s">
        <v>42</v>
      </c>
      <c r="C64" s="151">
        <v>9600</v>
      </c>
      <c r="D64" s="43" t="s">
        <v>43</v>
      </c>
      <c r="E64" s="44">
        <v>10050</v>
      </c>
      <c r="F64" s="42">
        <v>9600</v>
      </c>
      <c r="G64" s="43" t="s">
        <v>43</v>
      </c>
      <c r="H64" s="44">
        <v>9600</v>
      </c>
      <c r="I64" s="144">
        <v>9300</v>
      </c>
    </row>
    <row r="65" spans="1:13" x14ac:dyDescent="0.2">
      <c r="A65" s="298" t="s">
        <v>45</v>
      </c>
      <c r="B65" s="45" t="s">
        <v>11</v>
      </c>
      <c r="C65" s="150">
        <v>8810</v>
      </c>
      <c r="D65" s="47">
        <v>10110</v>
      </c>
      <c r="E65" s="48">
        <v>10110</v>
      </c>
      <c r="F65" s="46">
        <v>8460</v>
      </c>
      <c r="G65" s="47">
        <v>9930</v>
      </c>
      <c r="H65" s="48">
        <v>9080</v>
      </c>
      <c r="I65" s="134" t="s">
        <v>43</v>
      </c>
    </row>
    <row r="66" spans="1:13" ht="13.5" thickBot="1" x14ac:dyDescent="0.25">
      <c r="A66" s="295"/>
      <c r="B66" s="50" t="s">
        <v>12</v>
      </c>
      <c r="C66" s="151">
        <v>8630</v>
      </c>
      <c r="D66" s="43">
        <v>9930</v>
      </c>
      <c r="E66" s="44">
        <v>9930</v>
      </c>
      <c r="F66" s="42">
        <v>8280</v>
      </c>
      <c r="G66" s="43">
        <v>9770</v>
      </c>
      <c r="H66" s="44">
        <v>8900</v>
      </c>
      <c r="I66" s="134" t="s">
        <v>43</v>
      </c>
    </row>
    <row r="67" spans="1:13" x14ac:dyDescent="0.2">
      <c r="A67" s="298" t="s">
        <v>46</v>
      </c>
      <c r="B67" s="51" t="s">
        <v>47</v>
      </c>
      <c r="C67" s="152">
        <v>10650</v>
      </c>
      <c r="D67" s="39">
        <v>12080</v>
      </c>
      <c r="E67" s="40">
        <v>12080</v>
      </c>
      <c r="F67" s="38">
        <v>10310</v>
      </c>
      <c r="G67" s="39">
        <v>11910</v>
      </c>
      <c r="H67" s="40">
        <v>11040</v>
      </c>
      <c r="I67" s="134" t="s">
        <v>43</v>
      </c>
    </row>
    <row r="68" spans="1:13" ht="13.5" thickBot="1" x14ac:dyDescent="0.25">
      <c r="A68" s="294"/>
      <c r="B68" s="76" t="s">
        <v>16</v>
      </c>
      <c r="C68" s="190">
        <v>10490</v>
      </c>
      <c r="D68" s="139">
        <v>11930</v>
      </c>
      <c r="E68" s="140">
        <v>11930</v>
      </c>
      <c r="F68" s="138">
        <v>10140</v>
      </c>
      <c r="G68" s="139">
        <v>11750</v>
      </c>
      <c r="H68" s="140">
        <v>10890</v>
      </c>
      <c r="I68" s="141" t="s">
        <v>43</v>
      </c>
    </row>
    <row r="69" spans="1:13" x14ac:dyDescent="0.2">
      <c r="A69" s="298" t="s">
        <v>99</v>
      </c>
      <c r="B69" s="51" t="s">
        <v>25</v>
      </c>
      <c r="C69" s="184" t="s">
        <v>43</v>
      </c>
      <c r="D69" s="185" t="s">
        <v>43</v>
      </c>
      <c r="E69" s="191">
        <v>13800</v>
      </c>
      <c r="F69" s="109" t="s">
        <v>43</v>
      </c>
      <c r="G69" s="110" t="s">
        <v>43</v>
      </c>
      <c r="H69" s="186">
        <v>12770</v>
      </c>
      <c r="I69" s="51" t="s">
        <v>43</v>
      </c>
      <c r="K69" s="35"/>
    </row>
    <row r="70" spans="1:13" ht="13.5" thickBot="1" x14ac:dyDescent="0.25">
      <c r="A70" s="294"/>
      <c r="B70" s="50" t="s">
        <v>26</v>
      </c>
      <c r="C70" s="187" t="s">
        <v>43</v>
      </c>
      <c r="D70" s="188" t="s">
        <v>43</v>
      </c>
      <c r="E70" s="192">
        <v>12950</v>
      </c>
      <c r="F70" s="104" t="s">
        <v>43</v>
      </c>
      <c r="G70" s="105" t="s">
        <v>43</v>
      </c>
      <c r="H70" s="189">
        <v>11910</v>
      </c>
      <c r="I70" s="50" t="s">
        <v>43</v>
      </c>
      <c r="K70" s="35"/>
    </row>
    <row r="71" spans="1:13" ht="13.5" thickBot="1" x14ac:dyDescent="0.25">
      <c r="A71" s="121" t="s">
        <v>13</v>
      </c>
      <c r="B71" s="122" t="s">
        <v>101</v>
      </c>
      <c r="C71" s="316">
        <v>7860</v>
      </c>
      <c r="D71" s="317">
        <v>0</v>
      </c>
      <c r="E71" s="317">
        <v>0</v>
      </c>
      <c r="F71" s="289">
        <v>7430</v>
      </c>
      <c r="G71" s="290"/>
      <c r="H71" s="290"/>
      <c r="I71" s="291"/>
    </row>
    <row r="72" spans="1:13" ht="23.25" customHeight="1" thickBot="1" x14ac:dyDescent="0.25">
      <c r="A72" s="286" t="s">
        <v>120</v>
      </c>
      <c r="B72" s="287"/>
      <c r="C72" s="287"/>
      <c r="D72" s="287"/>
      <c r="E72" s="287"/>
      <c r="F72" s="287"/>
      <c r="G72" s="287"/>
      <c r="H72" s="287"/>
      <c r="I72" s="288"/>
    </row>
    <row r="73" spans="1:13" ht="13.5" thickBot="1" x14ac:dyDescent="0.25">
      <c r="A73" s="115" t="s">
        <v>48</v>
      </c>
      <c r="B73" s="53" t="s">
        <v>69</v>
      </c>
      <c r="C73" s="153">
        <v>8930</v>
      </c>
      <c r="D73" s="130">
        <v>10230</v>
      </c>
      <c r="E73" s="131">
        <v>10230</v>
      </c>
      <c r="F73" s="129">
        <v>8580</v>
      </c>
      <c r="G73" s="130">
        <v>10050</v>
      </c>
      <c r="H73" s="131">
        <v>9200</v>
      </c>
      <c r="I73" s="149" t="s">
        <v>43</v>
      </c>
      <c r="K73" s="35"/>
      <c r="M73" s="35"/>
    </row>
    <row r="74" spans="1:13" ht="13.5" thickBot="1" x14ac:dyDescent="0.25">
      <c r="A74" s="52" t="s">
        <v>50</v>
      </c>
      <c r="B74" s="114" t="s">
        <v>51</v>
      </c>
      <c r="C74" s="154">
        <v>8420</v>
      </c>
      <c r="D74" s="55">
        <v>9740</v>
      </c>
      <c r="E74" s="56">
        <v>9740</v>
      </c>
      <c r="F74" s="54">
        <v>8070</v>
      </c>
      <c r="G74" s="55">
        <v>9560</v>
      </c>
      <c r="H74" s="56">
        <v>8700</v>
      </c>
      <c r="I74" s="147" t="s">
        <v>43</v>
      </c>
      <c r="K74" s="35"/>
      <c r="M74" s="35"/>
    </row>
    <row r="75" spans="1:13" ht="13.5" thickBot="1" x14ac:dyDescent="0.25">
      <c r="A75" s="52" t="s">
        <v>52</v>
      </c>
      <c r="B75" s="114" t="s">
        <v>53</v>
      </c>
      <c r="C75" s="154">
        <v>6930</v>
      </c>
      <c r="D75" s="55">
        <v>8240</v>
      </c>
      <c r="E75" s="56">
        <v>8240</v>
      </c>
      <c r="F75" s="54">
        <v>6590</v>
      </c>
      <c r="G75" s="55">
        <v>8060</v>
      </c>
      <c r="H75" s="56">
        <v>7250</v>
      </c>
      <c r="I75" s="147" t="s">
        <v>43</v>
      </c>
      <c r="K75" s="35"/>
      <c r="M75" s="35"/>
    </row>
    <row r="76" spans="1:13" ht="13.5" thickBot="1" x14ac:dyDescent="0.25">
      <c r="A76" s="52" t="s">
        <v>54</v>
      </c>
      <c r="B76" s="114" t="s">
        <v>55</v>
      </c>
      <c r="C76" s="154">
        <v>8760</v>
      </c>
      <c r="D76" s="55">
        <v>10080</v>
      </c>
      <c r="E76" s="56">
        <v>10080</v>
      </c>
      <c r="F76" s="54">
        <v>8420</v>
      </c>
      <c r="G76" s="55">
        <v>9900</v>
      </c>
      <c r="H76" s="56">
        <v>9050</v>
      </c>
      <c r="I76" s="147" t="s">
        <v>43</v>
      </c>
      <c r="K76" s="35"/>
      <c r="M76" s="35"/>
    </row>
    <row r="77" spans="1:13" x14ac:dyDescent="0.2">
      <c r="A77" s="296" t="s">
        <v>98</v>
      </c>
      <c r="B77" s="109" t="s">
        <v>93</v>
      </c>
      <c r="C77" s="155">
        <v>5000</v>
      </c>
      <c r="D77" s="112"/>
      <c r="E77" s="113">
        <v>6450</v>
      </c>
      <c r="F77" s="111">
        <v>5000</v>
      </c>
      <c r="G77" s="112" t="s">
        <v>43</v>
      </c>
      <c r="H77" s="113">
        <v>5000</v>
      </c>
      <c r="I77" s="147" t="s">
        <v>43</v>
      </c>
      <c r="K77" s="35"/>
    </row>
    <row r="78" spans="1:13" ht="13.5" thickBot="1" x14ac:dyDescent="0.25">
      <c r="A78" s="297"/>
      <c r="B78" s="104" t="s">
        <v>94</v>
      </c>
      <c r="C78" s="156">
        <v>4580</v>
      </c>
      <c r="D78" s="107" t="s">
        <v>43</v>
      </c>
      <c r="E78" s="108">
        <v>6000</v>
      </c>
      <c r="F78" s="106">
        <v>4580</v>
      </c>
      <c r="G78" s="107" t="s">
        <v>43</v>
      </c>
      <c r="H78" s="108">
        <v>4580</v>
      </c>
      <c r="I78" s="147" t="s">
        <v>43</v>
      </c>
      <c r="K78" s="35"/>
    </row>
    <row r="79" spans="1:13" x14ac:dyDescent="0.2">
      <c r="A79" s="292" t="s">
        <v>111</v>
      </c>
      <c r="B79" s="214" t="s">
        <v>108</v>
      </c>
      <c r="C79" s="155">
        <v>7500</v>
      </c>
      <c r="D79" s="208" t="s">
        <v>43</v>
      </c>
      <c r="E79" s="233" t="s">
        <v>43</v>
      </c>
      <c r="F79" s="155">
        <v>7500</v>
      </c>
      <c r="G79" s="208" t="s">
        <v>43</v>
      </c>
      <c r="H79" s="233" t="s">
        <v>43</v>
      </c>
      <c r="I79" s="212" t="s">
        <v>43</v>
      </c>
      <c r="K79" s="35"/>
    </row>
    <row r="80" spans="1:13" ht="13.5" thickBot="1" x14ac:dyDescent="0.25">
      <c r="A80" s="293"/>
      <c r="B80" s="218" t="s">
        <v>109</v>
      </c>
      <c r="C80" s="270">
        <v>6900</v>
      </c>
      <c r="D80" s="234" t="s">
        <v>43</v>
      </c>
      <c r="E80" s="235" t="s">
        <v>43</v>
      </c>
      <c r="F80" s="270">
        <v>6900</v>
      </c>
      <c r="G80" s="234" t="s">
        <v>43</v>
      </c>
      <c r="H80" s="235" t="s">
        <v>43</v>
      </c>
      <c r="I80" s="225" t="s">
        <v>43</v>
      </c>
      <c r="K80" s="35"/>
    </row>
    <row r="81" spans="1:13" ht="23.25" customHeight="1" thickBot="1" x14ac:dyDescent="0.25">
      <c r="A81" s="286" t="s">
        <v>122</v>
      </c>
      <c r="B81" s="287"/>
      <c r="C81" s="287"/>
      <c r="D81" s="287"/>
      <c r="E81" s="287"/>
      <c r="F81" s="287"/>
      <c r="G81" s="287"/>
      <c r="H81" s="287"/>
      <c r="I81" s="288"/>
    </row>
    <row r="82" spans="1:13" x14ac:dyDescent="0.2">
      <c r="A82" s="279" t="s">
        <v>61</v>
      </c>
      <c r="B82" s="45" t="s">
        <v>14</v>
      </c>
      <c r="C82" s="89">
        <v>21630</v>
      </c>
      <c r="D82" s="157">
        <v>22610</v>
      </c>
      <c r="E82" s="91">
        <v>22610</v>
      </c>
      <c r="F82" s="89">
        <v>21020</v>
      </c>
      <c r="G82" s="91">
        <v>22430</v>
      </c>
      <c r="H82" s="91">
        <v>21570</v>
      </c>
      <c r="I82" s="142" t="s">
        <v>43</v>
      </c>
      <c r="M82" s="35"/>
    </row>
    <row r="83" spans="1:13" ht="13.5" thickBot="1" x14ac:dyDescent="0.25">
      <c r="A83" s="279"/>
      <c r="B83" s="123" t="s">
        <v>20</v>
      </c>
      <c r="C83" s="119">
        <v>19970</v>
      </c>
      <c r="D83" s="158">
        <v>21200</v>
      </c>
      <c r="E83" s="120">
        <v>21200</v>
      </c>
      <c r="F83" s="119">
        <v>19620</v>
      </c>
      <c r="G83" s="120">
        <v>21030</v>
      </c>
      <c r="H83" s="120">
        <v>20160</v>
      </c>
      <c r="I83" s="134" t="s">
        <v>43</v>
      </c>
      <c r="M83" s="35"/>
    </row>
    <row r="84" spans="1:13" ht="23.25" customHeight="1" thickBot="1" x14ac:dyDescent="0.25">
      <c r="A84" s="286" t="s">
        <v>19</v>
      </c>
      <c r="B84" s="287"/>
      <c r="C84" s="287"/>
      <c r="D84" s="287"/>
      <c r="E84" s="287"/>
      <c r="F84" s="287"/>
      <c r="G84" s="287"/>
      <c r="H84" s="287"/>
      <c r="I84" s="288"/>
    </row>
    <row r="85" spans="1:13" x14ac:dyDescent="0.2">
      <c r="A85" s="337" t="s">
        <v>80</v>
      </c>
      <c r="B85" s="45" t="s">
        <v>41</v>
      </c>
      <c r="C85" s="159">
        <v>13100</v>
      </c>
      <c r="D85" s="90" t="s">
        <v>43</v>
      </c>
      <c r="E85" s="91">
        <v>13550</v>
      </c>
      <c r="F85" s="132">
        <v>12750</v>
      </c>
      <c r="G85" s="90" t="s">
        <v>43</v>
      </c>
      <c r="H85" s="91">
        <v>13100</v>
      </c>
      <c r="I85" s="116">
        <v>12800</v>
      </c>
      <c r="K85" s="35"/>
      <c r="M85" s="35"/>
    </row>
    <row r="86" spans="1:13" ht="13.5" thickBot="1" x14ac:dyDescent="0.25">
      <c r="A86" s="338"/>
      <c r="B86" s="50" t="s">
        <v>42</v>
      </c>
      <c r="C86" s="156">
        <v>12650</v>
      </c>
      <c r="D86" s="61" t="s">
        <v>43</v>
      </c>
      <c r="E86" s="62">
        <v>13100</v>
      </c>
      <c r="F86" s="77">
        <v>12300</v>
      </c>
      <c r="G86" s="61" t="s">
        <v>43</v>
      </c>
      <c r="H86" s="62">
        <v>12650</v>
      </c>
      <c r="I86" s="144">
        <v>12350</v>
      </c>
      <c r="K86" s="35"/>
      <c r="M86" s="35"/>
    </row>
    <row r="87" spans="1:13" hidden="1" x14ac:dyDescent="0.2">
      <c r="A87" s="343" t="s">
        <v>81</v>
      </c>
      <c r="B87" s="78" t="s">
        <v>41</v>
      </c>
      <c r="C87" s="160">
        <v>10150</v>
      </c>
      <c r="D87" s="80" t="s">
        <v>43</v>
      </c>
      <c r="E87" s="81">
        <v>10460</v>
      </c>
      <c r="F87" s="82">
        <f>10150-240</f>
        <v>9910</v>
      </c>
      <c r="G87" s="80" t="s">
        <v>43</v>
      </c>
      <c r="H87" s="81">
        <v>10150</v>
      </c>
      <c r="I87" s="83">
        <v>9940</v>
      </c>
      <c r="K87" s="35"/>
      <c r="M87" s="35"/>
    </row>
    <row r="88" spans="1:13" ht="13.5" hidden="1" thickBot="1" x14ac:dyDescent="0.25">
      <c r="A88" s="344"/>
      <c r="B88" s="84" t="s">
        <v>42</v>
      </c>
      <c r="C88" s="161">
        <v>9830</v>
      </c>
      <c r="D88" s="85" t="s">
        <v>43</v>
      </c>
      <c r="E88" s="86">
        <v>10150</v>
      </c>
      <c r="F88" s="87">
        <f>9830-240</f>
        <v>9590</v>
      </c>
      <c r="G88" s="85" t="s">
        <v>43</v>
      </c>
      <c r="H88" s="86">
        <v>9830</v>
      </c>
      <c r="I88" s="88">
        <v>9620</v>
      </c>
      <c r="K88" s="35"/>
      <c r="M88" s="35"/>
    </row>
    <row r="89" spans="1:13" x14ac:dyDescent="0.2">
      <c r="A89" s="337" t="s">
        <v>62</v>
      </c>
      <c r="B89" s="72" t="s">
        <v>11</v>
      </c>
      <c r="C89" s="159">
        <v>12170</v>
      </c>
      <c r="D89" s="90">
        <v>13640</v>
      </c>
      <c r="E89" s="91">
        <v>13640</v>
      </c>
      <c r="F89" s="92">
        <v>11820</v>
      </c>
      <c r="G89" s="90">
        <v>13640</v>
      </c>
      <c r="H89" s="91">
        <v>12600</v>
      </c>
      <c r="I89" s="133" t="s">
        <v>43</v>
      </c>
      <c r="K89" s="35"/>
      <c r="M89" s="35"/>
    </row>
    <row r="90" spans="1:13" ht="13.5" thickBot="1" x14ac:dyDescent="0.25">
      <c r="A90" s="338"/>
      <c r="B90" s="41" t="s">
        <v>12</v>
      </c>
      <c r="C90" s="156">
        <v>11780</v>
      </c>
      <c r="D90" s="61">
        <v>13260</v>
      </c>
      <c r="E90" s="62">
        <v>13260</v>
      </c>
      <c r="F90" s="93">
        <v>11430</v>
      </c>
      <c r="G90" s="61">
        <v>13100</v>
      </c>
      <c r="H90" s="62">
        <v>12230</v>
      </c>
      <c r="I90" s="134" t="s">
        <v>43</v>
      </c>
      <c r="K90" s="35"/>
      <c r="M90" s="35"/>
    </row>
    <row r="91" spans="1:13" ht="13.5" hidden="1" thickBot="1" x14ac:dyDescent="0.25">
      <c r="A91" s="339" t="s">
        <v>63</v>
      </c>
      <c r="B91" s="94" t="s">
        <v>11</v>
      </c>
      <c r="C91" s="160">
        <v>9630</v>
      </c>
      <c r="D91" s="80">
        <v>10650</v>
      </c>
      <c r="E91" s="81">
        <v>10650</v>
      </c>
      <c r="F91" s="95">
        <v>9390</v>
      </c>
      <c r="G91" s="80">
        <v>10540</v>
      </c>
      <c r="H91" s="81">
        <v>9930</v>
      </c>
      <c r="I91" s="134" t="s">
        <v>43</v>
      </c>
      <c r="K91" s="35"/>
      <c r="M91" s="35"/>
    </row>
    <row r="92" spans="1:13" ht="13.5" hidden="1" thickBot="1" x14ac:dyDescent="0.25">
      <c r="A92" s="340"/>
      <c r="B92" s="96" t="s">
        <v>12</v>
      </c>
      <c r="C92" s="161">
        <v>9370</v>
      </c>
      <c r="D92" s="85">
        <v>10390</v>
      </c>
      <c r="E92" s="86">
        <v>10390</v>
      </c>
      <c r="F92" s="97">
        <v>9130</v>
      </c>
      <c r="G92" s="85">
        <v>10270</v>
      </c>
      <c r="H92" s="86">
        <v>9660</v>
      </c>
      <c r="I92" s="134" t="s">
        <v>43</v>
      </c>
      <c r="K92" s="35"/>
      <c r="M92" s="35"/>
    </row>
    <row r="93" spans="1:13" x14ac:dyDescent="0.2">
      <c r="A93" s="298" t="s">
        <v>64</v>
      </c>
      <c r="B93" s="72" t="s">
        <v>14</v>
      </c>
      <c r="C93" s="111">
        <v>13880</v>
      </c>
      <c r="D93" s="145">
        <v>15360</v>
      </c>
      <c r="E93" s="59">
        <v>15360</v>
      </c>
      <c r="F93" s="98">
        <v>13530</v>
      </c>
      <c r="G93" s="58">
        <v>15180</v>
      </c>
      <c r="H93" s="59">
        <v>14330</v>
      </c>
      <c r="I93" s="133" t="s">
        <v>43</v>
      </c>
      <c r="K93" s="35"/>
      <c r="M93" s="35"/>
    </row>
    <row r="94" spans="1:13" ht="13.5" thickBot="1" x14ac:dyDescent="0.25">
      <c r="A94" s="295"/>
      <c r="B94" s="41" t="s">
        <v>70</v>
      </c>
      <c r="C94" s="106">
        <v>12860</v>
      </c>
      <c r="D94" s="146">
        <v>14300</v>
      </c>
      <c r="E94" s="62">
        <v>14300</v>
      </c>
      <c r="F94" s="93">
        <v>12510</v>
      </c>
      <c r="G94" s="61">
        <v>14130</v>
      </c>
      <c r="H94" s="62">
        <v>13260</v>
      </c>
      <c r="I94" s="134" t="s">
        <v>43</v>
      </c>
      <c r="K94" s="35"/>
      <c r="M94" s="35"/>
    </row>
    <row r="95" spans="1:13" hidden="1" x14ac:dyDescent="0.2">
      <c r="A95" s="341" t="s">
        <v>65</v>
      </c>
      <c r="B95" s="99" t="s">
        <v>14</v>
      </c>
      <c r="C95" s="79">
        <v>10820</v>
      </c>
      <c r="D95" s="80">
        <v>11850</v>
      </c>
      <c r="E95" s="81">
        <v>11850</v>
      </c>
      <c r="F95" s="95">
        <v>10580</v>
      </c>
      <c r="G95" s="80">
        <v>11730</v>
      </c>
      <c r="H95" s="81">
        <v>11120</v>
      </c>
      <c r="I95" s="49"/>
      <c r="K95" s="35"/>
      <c r="M95" s="35"/>
    </row>
    <row r="96" spans="1:13" hidden="1" x14ac:dyDescent="0.2">
      <c r="A96" s="342"/>
      <c r="B96" s="124" t="s">
        <v>70</v>
      </c>
      <c r="C96" s="125">
        <v>10100</v>
      </c>
      <c r="D96" s="126">
        <v>11130</v>
      </c>
      <c r="E96" s="127">
        <v>11130</v>
      </c>
      <c r="F96" s="128">
        <v>9850</v>
      </c>
      <c r="G96" s="126">
        <v>11020</v>
      </c>
      <c r="H96" s="127">
        <v>10410</v>
      </c>
      <c r="I96" s="49"/>
      <c r="K96" s="35"/>
      <c r="M96" s="35"/>
    </row>
    <row r="97" spans="1:9" ht="23.25" customHeight="1" thickBot="1" x14ac:dyDescent="0.25">
      <c r="A97" s="286" t="s">
        <v>123</v>
      </c>
      <c r="B97" s="287"/>
      <c r="C97" s="287"/>
      <c r="D97" s="287"/>
      <c r="E97" s="287"/>
      <c r="F97" s="287"/>
      <c r="G97" s="287"/>
      <c r="H97" s="287"/>
      <c r="I97" s="288"/>
    </row>
    <row r="98" spans="1:9" x14ac:dyDescent="0.2">
      <c r="A98" s="74" t="s">
        <v>66</v>
      </c>
      <c r="B98" s="109" t="s">
        <v>71</v>
      </c>
      <c r="C98" s="310">
        <v>14030</v>
      </c>
      <c r="D98" s="311">
        <v>0</v>
      </c>
      <c r="E98" s="311">
        <v>0</v>
      </c>
      <c r="F98" s="330" t="s">
        <v>43</v>
      </c>
      <c r="G98" s="331"/>
      <c r="H98" s="331"/>
      <c r="I98" s="332"/>
    </row>
    <row r="99" spans="1:9" x14ac:dyDescent="0.2">
      <c r="A99" s="100" t="s">
        <v>67</v>
      </c>
      <c r="B99" s="101" t="s">
        <v>71</v>
      </c>
      <c r="C99" s="306">
        <v>14030</v>
      </c>
      <c r="D99" s="307">
        <v>0</v>
      </c>
      <c r="E99" s="307">
        <v>0</v>
      </c>
      <c r="F99" s="321" t="s">
        <v>43</v>
      </c>
      <c r="G99" s="322"/>
      <c r="H99" s="322"/>
      <c r="I99" s="323"/>
    </row>
    <row r="100" spans="1:9" ht="13.5" thickBot="1" x14ac:dyDescent="0.25">
      <c r="A100" s="174" t="s">
        <v>68</v>
      </c>
      <c r="B100" s="104" t="s">
        <v>71</v>
      </c>
      <c r="C100" s="308">
        <v>18300</v>
      </c>
      <c r="D100" s="309">
        <v>0</v>
      </c>
      <c r="E100" s="309">
        <v>0</v>
      </c>
      <c r="F100" s="318" t="s">
        <v>43</v>
      </c>
      <c r="G100" s="319"/>
      <c r="H100" s="319"/>
      <c r="I100" s="320"/>
    </row>
    <row r="101" spans="1:9" ht="18" customHeight="1" thickBot="1" x14ac:dyDescent="0.25">
      <c r="B101" s="301" t="s">
        <v>22</v>
      </c>
      <c r="C101" s="302"/>
      <c r="D101" s="302"/>
      <c r="E101" s="302"/>
      <c r="F101" s="303"/>
      <c r="G101" s="173"/>
      <c r="H101" s="173"/>
      <c r="I101" s="173"/>
    </row>
    <row r="102" spans="1:9" x14ac:dyDescent="0.2">
      <c r="B102" s="324" t="s">
        <v>103</v>
      </c>
      <c r="C102" s="325"/>
      <c r="D102" s="325"/>
      <c r="E102" s="176">
        <v>720</v>
      </c>
      <c r="F102" s="177">
        <v>380</v>
      </c>
      <c r="H102" s="102"/>
      <c r="I102" s="103"/>
    </row>
    <row r="103" spans="1:9" x14ac:dyDescent="0.2">
      <c r="B103" s="328" t="s">
        <v>23</v>
      </c>
      <c r="C103" s="329"/>
      <c r="D103" s="329"/>
      <c r="E103" s="175">
        <v>990</v>
      </c>
      <c r="F103" s="178">
        <v>810</v>
      </c>
      <c r="H103" s="102"/>
      <c r="I103" s="103"/>
    </row>
    <row r="104" spans="1:9" x14ac:dyDescent="0.2">
      <c r="B104" s="328" t="s">
        <v>87</v>
      </c>
      <c r="C104" s="329"/>
      <c r="D104" s="329"/>
      <c r="E104" s="175">
        <v>990</v>
      </c>
      <c r="F104" s="178">
        <v>810</v>
      </c>
      <c r="H104" s="102"/>
      <c r="I104" s="103"/>
    </row>
    <row r="105" spans="1:9" x14ac:dyDescent="0.2">
      <c r="B105" s="328" t="s">
        <v>88</v>
      </c>
      <c r="C105" s="329"/>
      <c r="D105" s="329"/>
      <c r="E105" s="175">
        <v>990</v>
      </c>
      <c r="F105" s="178">
        <v>810</v>
      </c>
      <c r="H105" s="102"/>
      <c r="I105" s="103"/>
    </row>
    <row r="106" spans="1:9" ht="13.5" thickBot="1" x14ac:dyDescent="0.25">
      <c r="B106" s="326" t="s">
        <v>24</v>
      </c>
      <c r="C106" s="327"/>
      <c r="D106" s="327"/>
      <c r="E106" s="179">
        <v>2390</v>
      </c>
      <c r="F106" s="180">
        <v>1940</v>
      </c>
      <c r="H106" s="102"/>
      <c r="I106" s="103"/>
    </row>
    <row r="107" spans="1:9" x14ac:dyDescent="0.2">
      <c r="E107" s="32"/>
      <c r="F107" s="32"/>
      <c r="G107" s="32"/>
      <c r="H107" s="32"/>
    </row>
  </sheetData>
  <mergeCells count="50">
    <mergeCell ref="F98:I98"/>
    <mergeCell ref="H1:H2"/>
    <mergeCell ref="C1:C2"/>
    <mergeCell ref="D1:D2"/>
    <mergeCell ref="E1:E2"/>
    <mergeCell ref="F1:F2"/>
    <mergeCell ref="G1:G2"/>
    <mergeCell ref="A57:I57"/>
    <mergeCell ref="A72:I72"/>
    <mergeCell ref="A89:A90"/>
    <mergeCell ref="A91:A92"/>
    <mergeCell ref="A93:A94"/>
    <mergeCell ref="A95:A96"/>
    <mergeCell ref="A85:A86"/>
    <mergeCell ref="A69:A70"/>
    <mergeCell ref="A87:A88"/>
    <mergeCell ref="B102:D102"/>
    <mergeCell ref="B106:D106"/>
    <mergeCell ref="B105:D105"/>
    <mergeCell ref="B104:D104"/>
    <mergeCell ref="B103:D103"/>
    <mergeCell ref="B101:F101"/>
    <mergeCell ref="I1:I2"/>
    <mergeCell ref="C99:E99"/>
    <mergeCell ref="C100:E100"/>
    <mergeCell ref="C98:E98"/>
    <mergeCell ref="A97:I97"/>
    <mergeCell ref="A84:I84"/>
    <mergeCell ref="A1:A2"/>
    <mergeCell ref="B1:B2"/>
    <mergeCell ref="A17:H17"/>
    <mergeCell ref="A8:I8"/>
    <mergeCell ref="C71:E71"/>
    <mergeCell ref="A65:A66"/>
    <mergeCell ref="A62:I62"/>
    <mergeCell ref="F100:I100"/>
    <mergeCell ref="F99:I99"/>
    <mergeCell ref="A82:A83"/>
    <mergeCell ref="A58:A59"/>
    <mergeCell ref="A30:H30"/>
    <mergeCell ref="A39:H39"/>
    <mergeCell ref="A3:I3"/>
    <mergeCell ref="F71:I71"/>
    <mergeCell ref="A81:I81"/>
    <mergeCell ref="A79:A80"/>
    <mergeCell ref="A63:A64"/>
    <mergeCell ref="A4:A5"/>
    <mergeCell ref="A77:A78"/>
    <mergeCell ref="A67:A68"/>
    <mergeCell ref="A6:A7"/>
  </mergeCells>
  <printOptions horizontalCentered="1"/>
  <pageMargins left="0.39370078740157483" right="0.35433070866141736" top="0.98425196850393704" bottom="0.74803149606299213" header="0.31496062992125984" footer="0.31496062992125984"/>
  <pageSetup paperSize="9" scale="80" fitToHeight="2" orientation="portrait" horizontalDpi="300" verticalDpi="300" r:id="rId1"/>
  <headerFooter>
    <oddHeader>&amp;C&amp;"-,полужирный"&amp;20ПРАЙС ЛИСТ на СТОЛЫ МФ "СОБРАНИЕ"
Страница &amp;P из &amp;N&amp;R&amp;G</oddHeader>
  </headerFooter>
  <rowBreaks count="1" manualBreakCount="1">
    <brk id="6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view="pageBreakPreview" zoomScale="110" zoomScaleNormal="100" zoomScaleSheetLayoutView="110" workbookViewId="0">
      <pane ySplit="2" topLeftCell="A75" activePane="bottomLeft" state="frozen"/>
      <selection pane="bottomLeft" activeCell="E102" sqref="E102:F106"/>
    </sheetView>
  </sheetViews>
  <sheetFormatPr defaultRowHeight="12.75" x14ac:dyDescent="0.2"/>
  <cols>
    <col min="1" max="1" width="30.5703125" style="21" customWidth="1"/>
    <col min="2" max="2" width="19.85546875" customWidth="1"/>
    <col min="3" max="3" width="9.7109375" customWidth="1"/>
    <col min="4" max="4" width="14.7109375" customWidth="1"/>
    <col min="5" max="6" width="9.7109375" customWidth="1"/>
    <col min="7" max="7" width="10.140625" customWidth="1"/>
    <col min="8" max="8" width="9.7109375" customWidth="1"/>
    <col min="9" max="9" width="7.42578125" customWidth="1"/>
    <col min="10" max="10" width="5" bestFit="1" customWidth="1"/>
    <col min="11" max="16" width="6.7109375" customWidth="1"/>
  </cols>
  <sheetData>
    <row r="1" spans="1:13" x14ac:dyDescent="0.2">
      <c r="A1" s="312" t="s">
        <v>37</v>
      </c>
      <c r="B1" s="314" t="s">
        <v>44</v>
      </c>
      <c r="C1" s="312" t="s">
        <v>116</v>
      </c>
      <c r="D1" s="335" t="s">
        <v>112</v>
      </c>
      <c r="E1" s="333" t="s">
        <v>113</v>
      </c>
      <c r="F1" s="312" t="s">
        <v>117</v>
      </c>
      <c r="G1" s="333" t="s">
        <v>114</v>
      </c>
      <c r="H1" s="333" t="s">
        <v>115</v>
      </c>
      <c r="I1" s="304" t="s">
        <v>110</v>
      </c>
    </row>
    <row r="2" spans="1:13" ht="37.5" customHeight="1" thickBot="1" x14ac:dyDescent="0.25">
      <c r="A2" s="313"/>
      <c r="B2" s="315"/>
      <c r="C2" s="313"/>
      <c r="D2" s="336"/>
      <c r="E2" s="334"/>
      <c r="F2" s="313"/>
      <c r="G2" s="334"/>
      <c r="H2" s="334"/>
      <c r="I2" s="305"/>
    </row>
    <row r="3" spans="1:13" ht="23.25" customHeight="1" thickBot="1" x14ac:dyDescent="0.25">
      <c r="A3" s="286" t="s">
        <v>135</v>
      </c>
      <c r="B3" s="287"/>
      <c r="C3" s="287"/>
      <c r="D3" s="287"/>
      <c r="E3" s="287"/>
      <c r="F3" s="287"/>
      <c r="G3" s="287"/>
      <c r="H3" s="287"/>
      <c r="I3" s="288"/>
    </row>
    <row r="4" spans="1:13" x14ac:dyDescent="0.2">
      <c r="A4" s="279" t="s">
        <v>100</v>
      </c>
      <c r="B4" s="45" t="s">
        <v>25</v>
      </c>
      <c r="C4" s="89" t="s">
        <v>43</v>
      </c>
      <c r="D4" s="91" t="s">
        <v>43</v>
      </c>
      <c r="E4" s="157">
        <f>СТОЛЫ!E4*$J$4</f>
        <v>11704</v>
      </c>
      <c r="F4" s="89" t="s">
        <v>43</v>
      </c>
      <c r="G4" s="91" t="s">
        <v>43</v>
      </c>
      <c r="H4" s="91">
        <f>СТОЛЫ!H4*$J$4</f>
        <v>10990</v>
      </c>
      <c r="I4" s="147" t="s">
        <v>43</v>
      </c>
      <c r="J4" s="381">
        <v>0.7</v>
      </c>
      <c r="M4" s="35"/>
    </row>
    <row r="5" spans="1:13" ht="13.5" thickBot="1" x14ac:dyDescent="0.25">
      <c r="A5" s="279"/>
      <c r="B5" s="123" t="s">
        <v>26</v>
      </c>
      <c r="C5" s="119" t="s">
        <v>43</v>
      </c>
      <c r="D5" s="120" t="s">
        <v>43</v>
      </c>
      <c r="E5" s="158">
        <f>СТОЛЫ!E5*$J$4</f>
        <v>11130</v>
      </c>
      <c r="F5" s="119" t="s">
        <v>43</v>
      </c>
      <c r="G5" s="120" t="s">
        <v>43</v>
      </c>
      <c r="H5" s="120">
        <f>СТОЛЫ!H5*$J$4</f>
        <v>10395</v>
      </c>
      <c r="I5" s="148" t="s">
        <v>43</v>
      </c>
      <c r="M5" s="35"/>
    </row>
    <row r="6" spans="1:13" x14ac:dyDescent="0.2">
      <c r="A6" s="299" t="s">
        <v>134</v>
      </c>
      <c r="B6" s="271" t="s">
        <v>25</v>
      </c>
      <c r="C6" s="272" t="s">
        <v>43</v>
      </c>
      <c r="D6" s="273" t="s">
        <v>43</v>
      </c>
      <c r="E6" s="273">
        <f>СТОЛЫ!E6*$J$4</f>
        <v>12306</v>
      </c>
      <c r="F6" s="272" t="s">
        <v>43</v>
      </c>
      <c r="G6" s="273" t="s">
        <v>43</v>
      </c>
      <c r="H6" s="273">
        <f>СТОЛЫ!H6*$J$4</f>
        <v>12502</v>
      </c>
      <c r="I6" s="274" t="s">
        <v>43</v>
      </c>
      <c r="M6" s="35"/>
    </row>
    <row r="7" spans="1:13" ht="13.5" thickBot="1" x14ac:dyDescent="0.25">
      <c r="A7" s="300"/>
      <c r="B7" s="275" t="s">
        <v>26</v>
      </c>
      <c r="C7" s="276" t="s">
        <v>43</v>
      </c>
      <c r="D7" s="277" t="s">
        <v>43</v>
      </c>
      <c r="E7" s="277">
        <f>СТОЛЫ!E7*$J$4</f>
        <v>11725</v>
      </c>
      <c r="F7" s="276" t="s">
        <v>43</v>
      </c>
      <c r="G7" s="277" t="s">
        <v>43</v>
      </c>
      <c r="H7" s="277">
        <f>СТОЛЫ!H7*$J$4</f>
        <v>11935</v>
      </c>
      <c r="I7" s="278" t="s">
        <v>43</v>
      </c>
      <c r="M7" s="35"/>
    </row>
    <row r="8" spans="1:13" ht="23.25" customHeight="1" thickBot="1" x14ac:dyDescent="0.25">
      <c r="A8" s="286" t="s">
        <v>118</v>
      </c>
      <c r="B8" s="287"/>
      <c r="C8" s="287"/>
      <c r="D8" s="287"/>
      <c r="E8" s="287"/>
      <c r="F8" s="287"/>
      <c r="G8" s="287"/>
      <c r="H8" s="287"/>
      <c r="I8" s="288"/>
    </row>
    <row r="9" spans="1:13" x14ac:dyDescent="0.2">
      <c r="A9" s="205" t="s">
        <v>83</v>
      </c>
      <c r="B9" s="206" t="s">
        <v>25</v>
      </c>
      <c r="C9" s="226" t="s">
        <v>43</v>
      </c>
      <c r="D9" s="227" t="s">
        <v>43</v>
      </c>
      <c r="E9" s="265">
        <f>СТОЛЫ!E9*$J$4</f>
        <v>11865</v>
      </c>
      <c r="F9" s="226" t="s">
        <v>43</v>
      </c>
      <c r="G9" s="228" t="s">
        <v>43</v>
      </c>
      <c r="H9" s="229">
        <f>СТОЛЫ!H9*$J$4</f>
        <v>11130</v>
      </c>
      <c r="I9" s="216" t="s">
        <v>43</v>
      </c>
      <c r="K9" s="35"/>
    </row>
    <row r="10" spans="1:13" ht="13.5" thickBot="1" x14ac:dyDescent="0.25">
      <c r="A10" s="217" t="s">
        <v>84</v>
      </c>
      <c r="B10" s="218" t="s">
        <v>25</v>
      </c>
      <c r="C10" s="230" t="s">
        <v>43</v>
      </c>
      <c r="D10" s="220" t="s">
        <v>43</v>
      </c>
      <c r="E10" s="162">
        <f>СТОЛЫ!E10*$J$4</f>
        <v>12810</v>
      </c>
      <c r="F10" s="230" t="s">
        <v>43</v>
      </c>
      <c r="G10" s="231" t="s">
        <v>43</v>
      </c>
      <c r="H10" s="232">
        <f>СТОЛЫ!H10*$J$4</f>
        <v>12110</v>
      </c>
      <c r="I10" s="212" t="s">
        <v>43</v>
      </c>
      <c r="K10" s="35"/>
    </row>
    <row r="11" spans="1:13" x14ac:dyDescent="0.2">
      <c r="A11" s="213" t="s">
        <v>85</v>
      </c>
      <c r="B11" s="214" t="s">
        <v>25</v>
      </c>
      <c r="C11" s="207" t="s">
        <v>43</v>
      </c>
      <c r="D11" s="208" t="s">
        <v>43</v>
      </c>
      <c r="E11" s="163">
        <f>СТОЛЫ!E11*$J$4</f>
        <v>12495</v>
      </c>
      <c r="F11" s="207" t="s">
        <v>43</v>
      </c>
      <c r="G11" s="210" t="s">
        <v>43</v>
      </c>
      <c r="H11" s="211">
        <f>СТОЛЫ!H11*$J$4</f>
        <v>11760</v>
      </c>
      <c r="I11" s="212" t="s">
        <v>43</v>
      </c>
      <c r="K11" s="35"/>
    </row>
    <row r="12" spans="1:13" ht="13.5" thickBot="1" x14ac:dyDescent="0.25">
      <c r="A12" s="222" t="s">
        <v>86</v>
      </c>
      <c r="B12" s="223" t="s">
        <v>25</v>
      </c>
      <c r="C12" s="230" t="s">
        <v>43</v>
      </c>
      <c r="D12" s="220" t="s">
        <v>43</v>
      </c>
      <c r="E12" s="162">
        <f>СТОЛЫ!E12*$J$4</f>
        <v>13615</v>
      </c>
      <c r="F12" s="230" t="s">
        <v>43</v>
      </c>
      <c r="G12" s="231" t="s">
        <v>43</v>
      </c>
      <c r="H12" s="232">
        <f>СТОЛЫ!H12*$J$4</f>
        <v>12880</v>
      </c>
      <c r="I12" s="212" t="s">
        <v>43</v>
      </c>
      <c r="K12" s="35"/>
    </row>
    <row r="13" spans="1:13" x14ac:dyDescent="0.2">
      <c r="A13" s="205" t="s">
        <v>83</v>
      </c>
      <c r="B13" s="206" t="s">
        <v>26</v>
      </c>
      <c r="C13" s="207" t="s">
        <v>43</v>
      </c>
      <c r="D13" s="208" t="s">
        <v>43</v>
      </c>
      <c r="E13" s="163">
        <f>СТОЛЫ!E13*$J$4</f>
        <v>11270</v>
      </c>
      <c r="F13" s="207" t="s">
        <v>43</v>
      </c>
      <c r="G13" s="210" t="s">
        <v>43</v>
      </c>
      <c r="H13" s="211">
        <f>СТОЛЫ!H13*$J$4</f>
        <v>10535</v>
      </c>
      <c r="I13" s="212" t="s">
        <v>43</v>
      </c>
      <c r="K13" s="35"/>
    </row>
    <row r="14" spans="1:13" ht="13.5" thickBot="1" x14ac:dyDescent="0.25">
      <c r="A14" s="66" t="s">
        <v>84</v>
      </c>
      <c r="B14" s="67" t="s">
        <v>26</v>
      </c>
      <c r="C14" s="261" t="s">
        <v>43</v>
      </c>
      <c r="D14" s="262" t="s">
        <v>43</v>
      </c>
      <c r="E14" s="162">
        <f>СТОЛЫ!E14*$J$4</f>
        <v>12250</v>
      </c>
      <c r="F14" s="261" t="s">
        <v>43</v>
      </c>
      <c r="G14" s="69" t="s">
        <v>43</v>
      </c>
      <c r="H14" s="105">
        <f>СТОЛЫ!H14*$J$4</f>
        <v>11480</v>
      </c>
      <c r="I14" s="134" t="s">
        <v>43</v>
      </c>
      <c r="K14" s="35"/>
    </row>
    <row r="15" spans="1:13" x14ac:dyDescent="0.2">
      <c r="A15" s="63" t="s">
        <v>85</v>
      </c>
      <c r="B15" s="109" t="s">
        <v>26</v>
      </c>
      <c r="C15" s="257" t="s">
        <v>43</v>
      </c>
      <c r="D15" s="258" t="s">
        <v>43</v>
      </c>
      <c r="E15" s="163">
        <f>СТОЛЫ!E15*$J$4</f>
        <v>11900</v>
      </c>
      <c r="F15" s="257" t="s">
        <v>43</v>
      </c>
      <c r="G15" s="65" t="s">
        <v>43</v>
      </c>
      <c r="H15" s="110">
        <f>СТОЛЫ!H15*$J$4</f>
        <v>11165</v>
      </c>
      <c r="I15" s="134" t="s">
        <v>43</v>
      </c>
      <c r="K15" s="35"/>
    </row>
    <row r="16" spans="1:13" ht="13.5" thickBot="1" x14ac:dyDescent="0.25">
      <c r="A16" s="70" t="s">
        <v>86</v>
      </c>
      <c r="B16" s="104" t="s">
        <v>26</v>
      </c>
      <c r="C16" s="261" t="s">
        <v>43</v>
      </c>
      <c r="D16" s="262" t="s">
        <v>43</v>
      </c>
      <c r="E16" s="162">
        <f>СТОЛЫ!E16*$J$4</f>
        <v>13055</v>
      </c>
      <c r="F16" s="261" t="s">
        <v>43</v>
      </c>
      <c r="G16" s="69" t="s">
        <v>43</v>
      </c>
      <c r="H16" s="105">
        <f>СТОЛЫ!H16*$J$4</f>
        <v>12320</v>
      </c>
      <c r="I16" s="135" t="s">
        <v>43</v>
      </c>
      <c r="K16" s="35"/>
    </row>
    <row r="17" spans="1:16" s="22" customFormat="1" ht="6" customHeight="1" thickBot="1" x14ac:dyDescent="0.25">
      <c r="A17" s="282"/>
      <c r="B17" s="283"/>
      <c r="C17" s="284"/>
      <c r="D17" s="284"/>
      <c r="E17" s="284"/>
      <c r="F17" s="284"/>
      <c r="G17" s="284"/>
      <c r="H17" s="285"/>
      <c r="I17" s="73"/>
    </row>
    <row r="18" spans="1:16" x14ac:dyDescent="0.2">
      <c r="A18" s="63" t="s">
        <v>56</v>
      </c>
      <c r="B18" s="109" t="s">
        <v>49</v>
      </c>
      <c r="C18" s="257">
        <f>СТОЛЫ!C18*$J$4</f>
        <v>8295</v>
      </c>
      <c r="D18" s="145">
        <f>СТОЛЫ!D18*$J$4</f>
        <v>9359</v>
      </c>
      <c r="E18" s="259">
        <f>СТОЛЫ!E18*$J$4</f>
        <v>9359</v>
      </c>
      <c r="F18" s="257">
        <f>СТОЛЫ!F18*$J$4</f>
        <v>8056.9999999999991</v>
      </c>
      <c r="G18" s="258">
        <f>СТОЛЫ!G18*$J$4</f>
        <v>9240</v>
      </c>
      <c r="H18" s="136">
        <f>СТОЛЫ!H18*$J$4</f>
        <v>8631</v>
      </c>
      <c r="I18" s="133" t="s">
        <v>43</v>
      </c>
      <c r="K18" s="35"/>
      <c r="M18" s="35"/>
    </row>
    <row r="19" spans="1:16" ht="13.5" thickBot="1" x14ac:dyDescent="0.25">
      <c r="A19" s="66" t="s">
        <v>57</v>
      </c>
      <c r="B19" s="67" t="s">
        <v>49</v>
      </c>
      <c r="C19" s="261">
        <f>СТОЛЫ!C19*$J$4</f>
        <v>9261</v>
      </c>
      <c r="D19" s="146">
        <f>СТОЛЫ!D19*$J$4</f>
        <v>10325</v>
      </c>
      <c r="E19" s="263">
        <f>СТОЛЫ!E19*$J$4</f>
        <v>10325</v>
      </c>
      <c r="F19" s="261">
        <f>СТОЛЫ!F19*$J$4</f>
        <v>9023</v>
      </c>
      <c r="G19" s="262">
        <f>СТОЛЫ!G19*$J$4</f>
        <v>10206</v>
      </c>
      <c r="H19" s="137">
        <f>СТОЛЫ!H19*$J$4</f>
        <v>9597</v>
      </c>
      <c r="I19" s="134" t="s">
        <v>43</v>
      </c>
      <c r="K19" s="35"/>
      <c r="M19" s="35"/>
    </row>
    <row r="20" spans="1:16" x14ac:dyDescent="0.2">
      <c r="A20" s="63" t="s">
        <v>58</v>
      </c>
      <c r="B20" s="109" t="s">
        <v>49</v>
      </c>
      <c r="C20" s="257">
        <f>СТОЛЫ!C20*$J$4</f>
        <v>8918</v>
      </c>
      <c r="D20" s="145">
        <f>СТОЛЫ!D20*$J$4</f>
        <v>9975</v>
      </c>
      <c r="E20" s="259">
        <f>СТОЛЫ!E20*$J$4</f>
        <v>9975</v>
      </c>
      <c r="F20" s="257">
        <f>СТОЛЫ!F20*$J$4</f>
        <v>8673</v>
      </c>
      <c r="G20" s="258">
        <f>СТОЛЫ!G20*$J$4</f>
        <v>9849</v>
      </c>
      <c r="H20" s="136">
        <f>СТОЛЫ!H20*$J$4</f>
        <v>9254</v>
      </c>
      <c r="I20" s="134" t="s">
        <v>43</v>
      </c>
      <c r="K20" s="35"/>
      <c r="M20" s="35"/>
    </row>
    <row r="21" spans="1:16" ht="13.5" thickBot="1" x14ac:dyDescent="0.25">
      <c r="A21" s="70" t="s">
        <v>59</v>
      </c>
      <c r="B21" s="104" t="s">
        <v>49</v>
      </c>
      <c r="C21" s="261">
        <f>СТОЛЫ!C21*$J$4</f>
        <v>9996</v>
      </c>
      <c r="D21" s="146">
        <f>СТОЛЫ!D21*$J$4</f>
        <v>11060</v>
      </c>
      <c r="E21" s="263">
        <f>СТОЛЫ!E21*$J$4</f>
        <v>11060</v>
      </c>
      <c r="F21" s="261">
        <f>СТОЛЫ!F21*$J$4</f>
        <v>9758</v>
      </c>
      <c r="G21" s="262">
        <f>СТОЛЫ!G21*$J$4</f>
        <v>10941</v>
      </c>
      <c r="H21" s="137">
        <f>СТОЛЫ!H21*$J$4</f>
        <v>10332</v>
      </c>
      <c r="I21" s="134" t="s">
        <v>43</v>
      </c>
      <c r="K21" s="35"/>
      <c r="M21" s="35"/>
    </row>
    <row r="22" spans="1:16" x14ac:dyDescent="0.2">
      <c r="A22" s="71" t="s">
        <v>56</v>
      </c>
      <c r="B22" s="72" t="s">
        <v>55</v>
      </c>
      <c r="C22" s="257">
        <f>СТОЛЫ!C22*$J$4</f>
        <v>7580.9999999999991</v>
      </c>
      <c r="D22" s="145">
        <f>СТОЛЫ!D22*$J$4</f>
        <v>8645</v>
      </c>
      <c r="E22" s="259">
        <f>СТОЛЫ!E22*$J$4</f>
        <v>8645</v>
      </c>
      <c r="F22" s="257">
        <f>СТОЛЫ!F22*$J$4</f>
        <v>7342.9999999999991</v>
      </c>
      <c r="G22" s="258">
        <f>СТОЛЫ!G22*$J$4</f>
        <v>8526</v>
      </c>
      <c r="H22" s="136">
        <f>СТОЛЫ!H22*$J$4</f>
        <v>7916.9999999999991</v>
      </c>
      <c r="I22" s="134" t="s">
        <v>43</v>
      </c>
      <c r="K22" s="35"/>
      <c r="M22" s="35"/>
    </row>
    <row r="23" spans="1:16" ht="13.5" thickBot="1" x14ac:dyDescent="0.25">
      <c r="A23" s="66" t="s">
        <v>57</v>
      </c>
      <c r="B23" s="67" t="s">
        <v>55</v>
      </c>
      <c r="C23" s="261">
        <f>СТОЛЫ!C23*$J$4</f>
        <v>8540</v>
      </c>
      <c r="D23" s="146">
        <f>СТОЛЫ!D23*$J$4</f>
        <v>9597</v>
      </c>
      <c r="E23" s="263">
        <f>СТОЛЫ!E23*$J$4</f>
        <v>9597</v>
      </c>
      <c r="F23" s="261">
        <f>СТОЛЫ!F23*$J$4</f>
        <v>8295</v>
      </c>
      <c r="G23" s="262">
        <f>СТОЛЫ!G23*$J$4</f>
        <v>9485</v>
      </c>
      <c r="H23" s="137">
        <f>СТОЛЫ!H23*$J$4</f>
        <v>8876</v>
      </c>
      <c r="I23" s="134" t="s">
        <v>43</v>
      </c>
      <c r="K23" s="35"/>
      <c r="M23" s="35"/>
    </row>
    <row r="24" spans="1:16" x14ac:dyDescent="0.2">
      <c r="A24" s="63" t="s">
        <v>58</v>
      </c>
      <c r="B24" s="109" t="s">
        <v>55</v>
      </c>
      <c r="C24" s="257">
        <f>СТОЛЫ!C24*$J$4</f>
        <v>8189.9999999999991</v>
      </c>
      <c r="D24" s="145">
        <f>СТОЛЫ!D24*$J$4</f>
        <v>9254</v>
      </c>
      <c r="E24" s="259">
        <f>СТОЛЫ!E24*$J$4</f>
        <v>9254</v>
      </c>
      <c r="F24" s="257">
        <f>СТОЛЫ!F24*$J$4</f>
        <v>7951.9999999999991</v>
      </c>
      <c r="G24" s="258">
        <f>СТОЛЫ!G24*$J$4</f>
        <v>9128</v>
      </c>
      <c r="H24" s="136">
        <f>СТОЛЫ!H24*$J$4</f>
        <v>8526</v>
      </c>
      <c r="I24" s="134" t="s">
        <v>43</v>
      </c>
      <c r="K24" s="35"/>
      <c r="M24" s="35"/>
    </row>
    <row r="25" spans="1:16" ht="13.5" thickBot="1" x14ac:dyDescent="0.25">
      <c r="A25" s="70" t="s">
        <v>59</v>
      </c>
      <c r="B25" s="104" t="s">
        <v>55</v>
      </c>
      <c r="C25" s="261">
        <f>СТОЛЫ!C25*$J$4</f>
        <v>9338</v>
      </c>
      <c r="D25" s="146">
        <f>СТОЛЫ!D25*$J$4</f>
        <v>10395</v>
      </c>
      <c r="E25" s="263">
        <f>СТОЛЫ!E25*$J$4</f>
        <v>10395</v>
      </c>
      <c r="F25" s="261">
        <f>СТОЛЫ!F25*$J$4</f>
        <v>9093</v>
      </c>
      <c r="G25" s="262">
        <f>СТОЛЫ!G25*$J$4</f>
        <v>10283</v>
      </c>
      <c r="H25" s="137">
        <f>СТОЛЫ!H25*$J$4</f>
        <v>9674</v>
      </c>
      <c r="I25" s="134" t="s">
        <v>43</v>
      </c>
      <c r="K25" s="35"/>
      <c r="M25" s="35"/>
    </row>
    <row r="26" spans="1:16" x14ac:dyDescent="0.2">
      <c r="A26" s="71" t="s">
        <v>72</v>
      </c>
      <c r="B26" s="72" t="s">
        <v>102</v>
      </c>
      <c r="C26" s="257">
        <f>СТОЛЫ!C26*$J$4</f>
        <v>8295</v>
      </c>
      <c r="D26" s="145">
        <f>СТОЛЫ!D26*$J$4</f>
        <v>9359</v>
      </c>
      <c r="E26" s="259" t="s">
        <v>43</v>
      </c>
      <c r="F26" s="257">
        <f>СТОЛЫ!F26*$J$4</f>
        <v>8056.9999999999991</v>
      </c>
      <c r="G26" s="258">
        <f>СТОЛЫ!G26*$J$4</f>
        <v>9240</v>
      </c>
      <c r="H26" s="136" t="s">
        <v>43</v>
      </c>
      <c r="I26" s="134" t="s">
        <v>43</v>
      </c>
    </row>
    <row r="27" spans="1:16" ht="13.5" thickBot="1" x14ac:dyDescent="0.25">
      <c r="A27" s="66" t="s">
        <v>73</v>
      </c>
      <c r="B27" s="67" t="s">
        <v>102</v>
      </c>
      <c r="C27" s="261">
        <f>СТОЛЫ!C27*$J$4</f>
        <v>9261</v>
      </c>
      <c r="D27" s="146">
        <f>СТОЛЫ!D27*$J$4</f>
        <v>10325</v>
      </c>
      <c r="E27" s="263" t="s">
        <v>43</v>
      </c>
      <c r="F27" s="261">
        <f>СТОЛЫ!F27*$J$4</f>
        <v>9086</v>
      </c>
      <c r="G27" s="262">
        <f>СТОЛЫ!G27*$J$4</f>
        <v>10206</v>
      </c>
      <c r="H27" s="137" t="s">
        <v>43</v>
      </c>
      <c r="I27" s="134" t="s">
        <v>43</v>
      </c>
    </row>
    <row r="28" spans="1:16" x14ac:dyDescent="0.2">
      <c r="A28" s="74" t="s">
        <v>74</v>
      </c>
      <c r="B28" s="109" t="s">
        <v>102</v>
      </c>
      <c r="C28" s="257">
        <f>СТОЛЫ!C28*$J$4</f>
        <v>8918</v>
      </c>
      <c r="D28" s="145">
        <f>СТОЛЫ!D28*$J$4</f>
        <v>9975</v>
      </c>
      <c r="E28" s="259" t="s">
        <v>43</v>
      </c>
      <c r="F28" s="257">
        <f>СТОЛЫ!F28*$J$4</f>
        <v>8673</v>
      </c>
      <c r="G28" s="258">
        <f>СТОЛЫ!G28*$J$4</f>
        <v>9849</v>
      </c>
      <c r="H28" s="136" t="s">
        <v>43</v>
      </c>
      <c r="I28" s="134" t="s">
        <v>43</v>
      </c>
    </row>
    <row r="29" spans="1:16" ht="13.5" thickBot="1" x14ac:dyDescent="0.25">
      <c r="A29" s="75" t="s">
        <v>75</v>
      </c>
      <c r="B29" s="67" t="s">
        <v>102</v>
      </c>
      <c r="C29" s="261">
        <f>СТОЛЫ!C29*$J$4</f>
        <v>9996</v>
      </c>
      <c r="D29" s="146">
        <f>СТОЛЫ!D29*$J$4</f>
        <v>11060</v>
      </c>
      <c r="E29" s="263" t="s">
        <v>43</v>
      </c>
      <c r="F29" s="261">
        <f>СТОЛЫ!F29*$J$4</f>
        <v>9758</v>
      </c>
      <c r="G29" s="262">
        <f>СТОЛЫ!G29*$J$4</f>
        <v>10941</v>
      </c>
      <c r="H29" s="137" t="s">
        <v>43</v>
      </c>
      <c r="I29" s="135" t="s">
        <v>43</v>
      </c>
    </row>
    <row r="30" spans="1:16" s="22" customFormat="1" ht="6" customHeight="1" thickBot="1" x14ac:dyDescent="0.25">
      <c r="A30" s="282"/>
      <c r="B30" s="283"/>
      <c r="C30" s="284"/>
      <c r="D30" s="284"/>
      <c r="E30" s="284"/>
      <c r="F30" s="284"/>
      <c r="G30" s="284"/>
      <c r="H30" s="285"/>
      <c r="I30" s="73"/>
    </row>
    <row r="31" spans="1:16" x14ac:dyDescent="0.2">
      <c r="A31" s="63" t="s">
        <v>89</v>
      </c>
      <c r="B31" s="109" t="s">
        <v>93</v>
      </c>
      <c r="C31" s="257">
        <f>СТОЛЫ!C31*$J$4</f>
        <v>4970</v>
      </c>
      <c r="D31" s="258" t="s">
        <v>43</v>
      </c>
      <c r="E31" s="64">
        <f>СТОЛЫ!E31*$J$4</f>
        <v>5985</v>
      </c>
      <c r="F31" s="257">
        <f>СТОЛЫ!F31*$J$4</f>
        <v>4760</v>
      </c>
      <c r="G31" s="258" t="s">
        <v>43</v>
      </c>
      <c r="H31" s="64">
        <f>СТОЛЫ!H31*$J$4</f>
        <v>5250</v>
      </c>
      <c r="I31" s="133" t="s">
        <v>43</v>
      </c>
      <c r="K31" s="35"/>
      <c r="L31" s="35"/>
      <c r="M31" s="35"/>
      <c r="N31" s="35"/>
      <c r="O31" s="35"/>
      <c r="P31" s="35"/>
    </row>
    <row r="32" spans="1:16" ht="13.5" thickBot="1" x14ac:dyDescent="0.25">
      <c r="A32" s="66" t="s">
        <v>90</v>
      </c>
      <c r="B32" s="67" t="s">
        <v>93</v>
      </c>
      <c r="C32" s="261">
        <f>СТОЛЫ!C32*$J$4</f>
        <v>5320</v>
      </c>
      <c r="D32" s="262" t="s">
        <v>43</v>
      </c>
      <c r="E32" s="68">
        <f>СТОЛЫ!E32*$J$4</f>
        <v>6335</v>
      </c>
      <c r="F32" s="261">
        <f>СТОЛЫ!F32*$J$4</f>
        <v>5110</v>
      </c>
      <c r="G32" s="262" t="s">
        <v>43</v>
      </c>
      <c r="H32" s="68">
        <f>СТОЛЫ!H32*$J$4</f>
        <v>5670</v>
      </c>
      <c r="I32" s="134" t="s">
        <v>43</v>
      </c>
      <c r="K32" s="35"/>
      <c r="L32" s="35"/>
      <c r="M32" s="35"/>
      <c r="N32" s="35"/>
      <c r="O32" s="35"/>
      <c r="P32" s="35"/>
    </row>
    <row r="33" spans="1:17" x14ac:dyDescent="0.2">
      <c r="A33" s="63" t="s">
        <v>91</v>
      </c>
      <c r="B33" s="109" t="s">
        <v>93</v>
      </c>
      <c r="C33" s="257">
        <f>СТОЛЫ!C33*$J$4</f>
        <v>5495</v>
      </c>
      <c r="D33" s="258" t="s">
        <v>43</v>
      </c>
      <c r="E33" s="64">
        <f>СТОЛЫ!E33*$J$4</f>
        <v>6370</v>
      </c>
      <c r="F33" s="257">
        <f>СТОЛЫ!F33*$J$4</f>
        <v>5250</v>
      </c>
      <c r="G33" s="258" t="s">
        <v>43</v>
      </c>
      <c r="H33" s="64">
        <f>СТОЛЫ!H33*$J$4</f>
        <v>5635</v>
      </c>
      <c r="I33" s="134" t="s">
        <v>43</v>
      </c>
      <c r="K33" s="35"/>
      <c r="L33" s="35"/>
      <c r="M33" s="35"/>
      <c r="N33" s="35"/>
      <c r="O33" s="35"/>
      <c r="P33" s="35"/>
    </row>
    <row r="34" spans="1:17" ht="13.5" thickBot="1" x14ac:dyDescent="0.25">
      <c r="A34" s="70" t="s">
        <v>92</v>
      </c>
      <c r="B34" s="104" t="s">
        <v>93</v>
      </c>
      <c r="C34" s="261">
        <f>СТОЛЫ!C34*$J$4</f>
        <v>6181</v>
      </c>
      <c r="D34" s="262" t="s">
        <v>43</v>
      </c>
      <c r="E34" s="68">
        <f>СТОЛЫ!E34*$J$4</f>
        <v>7140</v>
      </c>
      <c r="F34" s="261">
        <f>СТОЛЫ!F34*$J$4</f>
        <v>5950</v>
      </c>
      <c r="G34" s="262" t="s">
        <v>43</v>
      </c>
      <c r="H34" s="68">
        <f>СТОЛЫ!H34*$J$4</f>
        <v>6440</v>
      </c>
      <c r="I34" s="134" t="s">
        <v>43</v>
      </c>
      <c r="K34" s="35"/>
      <c r="L34" s="35"/>
      <c r="M34" s="35"/>
      <c r="N34" s="35"/>
      <c r="O34" s="35"/>
      <c r="P34" s="35"/>
    </row>
    <row r="35" spans="1:17" x14ac:dyDescent="0.2">
      <c r="A35" s="71" t="s">
        <v>89</v>
      </c>
      <c r="B35" s="72" t="s">
        <v>94</v>
      </c>
      <c r="C35" s="257">
        <f>СТОЛЫ!C35*$J$4</f>
        <v>4480</v>
      </c>
      <c r="D35" s="258" t="s">
        <v>43</v>
      </c>
      <c r="E35" s="64">
        <f>СТОЛЫ!E35*$J$4</f>
        <v>5530</v>
      </c>
      <c r="F35" s="257">
        <f>СТОЛЫ!F35*$J$4</f>
        <v>4270</v>
      </c>
      <c r="G35" s="258" t="s">
        <v>43</v>
      </c>
      <c r="H35" s="64">
        <f>СТОЛЫ!H35*$J$4</f>
        <v>4795</v>
      </c>
      <c r="I35" s="134" t="s">
        <v>43</v>
      </c>
      <c r="K35" s="35"/>
      <c r="L35" s="35"/>
      <c r="M35" s="35"/>
      <c r="N35" s="35"/>
      <c r="O35" s="35"/>
      <c r="P35" s="35"/>
    </row>
    <row r="36" spans="1:17" ht="13.5" thickBot="1" x14ac:dyDescent="0.25">
      <c r="A36" s="66" t="s">
        <v>90</v>
      </c>
      <c r="B36" s="67" t="s">
        <v>94</v>
      </c>
      <c r="C36" s="261">
        <f>СТОЛЫ!C36*$J$4</f>
        <v>4760</v>
      </c>
      <c r="D36" s="262" t="s">
        <v>43</v>
      </c>
      <c r="E36" s="68">
        <f>СТОЛЫ!E36*$J$4</f>
        <v>5810</v>
      </c>
      <c r="F36" s="261">
        <f>СТОЛЫ!F36*$J$4</f>
        <v>4515</v>
      </c>
      <c r="G36" s="262" t="s">
        <v>43</v>
      </c>
      <c r="H36" s="68">
        <f>СТОЛЫ!H36*$J$4</f>
        <v>5040</v>
      </c>
      <c r="I36" s="134" t="s">
        <v>43</v>
      </c>
      <c r="K36" s="35"/>
      <c r="L36" s="35"/>
      <c r="M36" s="35"/>
      <c r="N36" s="35"/>
      <c r="O36" s="35"/>
      <c r="P36" s="35"/>
    </row>
    <row r="37" spans="1:17" x14ac:dyDescent="0.2">
      <c r="A37" s="63" t="s">
        <v>91</v>
      </c>
      <c r="B37" s="109" t="s">
        <v>94</v>
      </c>
      <c r="C37" s="257">
        <f>СТОЛЫ!C37*$J$4</f>
        <v>4830</v>
      </c>
      <c r="D37" s="258" t="s">
        <v>43</v>
      </c>
      <c r="E37" s="64">
        <f>СТОЛЫ!E37*$J$4</f>
        <v>5740</v>
      </c>
      <c r="F37" s="257">
        <f>СТОЛЫ!F37*$J$4</f>
        <v>4585</v>
      </c>
      <c r="G37" s="258" t="s">
        <v>43</v>
      </c>
      <c r="H37" s="64">
        <f>СТОЛЫ!H37*$J$4</f>
        <v>5005</v>
      </c>
      <c r="I37" s="134" t="s">
        <v>43</v>
      </c>
      <c r="K37" s="35"/>
      <c r="L37" s="35"/>
      <c r="M37" s="35"/>
      <c r="N37" s="35"/>
      <c r="O37" s="35"/>
      <c r="P37" s="35"/>
    </row>
    <row r="38" spans="1:17" ht="13.5" thickBot="1" x14ac:dyDescent="0.25">
      <c r="A38" s="70" t="s">
        <v>92</v>
      </c>
      <c r="B38" s="104" t="s">
        <v>94</v>
      </c>
      <c r="C38" s="261">
        <f>СТОЛЫ!C38*$J$4</f>
        <v>5250</v>
      </c>
      <c r="D38" s="262" t="s">
        <v>43</v>
      </c>
      <c r="E38" s="68">
        <f>СТОЛЫ!E38*$J$4</f>
        <v>6230</v>
      </c>
      <c r="F38" s="261">
        <f>СТОЛЫ!F38*$J$4</f>
        <v>5005</v>
      </c>
      <c r="G38" s="262" t="s">
        <v>43</v>
      </c>
      <c r="H38" s="68">
        <f>СТОЛЫ!H38*$J$4</f>
        <v>5530</v>
      </c>
      <c r="I38" s="135" t="s">
        <v>43</v>
      </c>
      <c r="K38" s="35"/>
      <c r="L38" s="35"/>
      <c r="M38" s="35"/>
      <c r="N38" s="35"/>
      <c r="O38" s="35"/>
      <c r="P38" s="35"/>
    </row>
    <row r="39" spans="1:17" s="22" customFormat="1" ht="6" customHeight="1" thickBot="1" x14ac:dyDescent="0.25">
      <c r="A39" s="282"/>
      <c r="B39" s="283"/>
      <c r="C39" s="284"/>
      <c r="D39" s="284"/>
      <c r="E39" s="284"/>
      <c r="F39" s="284"/>
      <c r="G39" s="284"/>
      <c r="H39" s="285"/>
      <c r="I39" s="73"/>
    </row>
    <row r="40" spans="1:17" x14ac:dyDescent="0.2">
      <c r="A40" s="213" t="s">
        <v>104</v>
      </c>
      <c r="B40" s="214" t="s">
        <v>108</v>
      </c>
      <c r="C40" s="266">
        <f>СТОЛЫ!C40*$J$4</f>
        <v>6853</v>
      </c>
      <c r="D40" s="208" t="s">
        <v>43</v>
      </c>
      <c r="E40" s="209" t="s">
        <v>43</v>
      </c>
      <c r="F40" s="215">
        <f>СТОЛЫ!F40*$J$4</f>
        <v>6615</v>
      </c>
      <c r="G40" s="208" t="s">
        <v>43</v>
      </c>
      <c r="H40" s="209" t="s">
        <v>43</v>
      </c>
      <c r="I40" s="216" t="s">
        <v>43</v>
      </c>
      <c r="K40" s="35"/>
      <c r="L40" s="35"/>
      <c r="M40" s="35"/>
      <c r="N40" s="35"/>
      <c r="O40" s="35"/>
      <c r="P40" s="35"/>
      <c r="Q40" s="35"/>
    </row>
    <row r="41" spans="1:17" ht="13.5" thickBot="1" x14ac:dyDescent="0.25">
      <c r="A41" s="217" t="s">
        <v>105</v>
      </c>
      <c r="B41" s="218" t="s">
        <v>108</v>
      </c>
      <c r="C41" s="267">
        <f>СТОЛЫ!C41*$J$4</f>
        <v>7195.9999999999991</v>
      </c>
      <c r="D41" s="220" t="s">
        <v>43</v>
      </c>
      <c r="E41" s="221" t="s">
        <v>43</v>
      </c>
      <c r="F41" s="219">
        <f>СТОЛЫ!F41*$J$4</f>
        <v>6958</v>
      </c>
      <c r="G41" s="220" t="s">
        <v>43</v>
      </c>
      <c r="H41" s="221" t="s">
        <v>43</v>
      </c>
      <c r="I41" s="212" t="s">
        <v>43</v>
      </c>
      <c r="K41" s="35"/>
      <c r="L41" s="35"/>
      <c r="M41" s="35"/>
      <c r="N41" s="35"/>
      <c r="O41" s="35"/>
      <c r="P41" s="35"/>
      <c r="Q41" s="35"/>
    </row>
    <row r="42" spans="1:17" x14ac:dyDescent="0.2">
      <c r="A42" s="213" t="s">
        <v>106</v>
      </c>
      <c r="B42" s="214" t="s">
        <v>108</v>
      </c>
      <c r="C42" s="266">
        <f>СТОЛЫ!C42*$J$4</f>
        <v>7363.9999999999991</v>
      </c>
      <c r="D42" s="208" t="s">
        <v>43</v>
      </c>
      <c r="E42" s="209" t="s">
        <v>43</v>
      </c>
      <c r="F42" s="215">
        <f>СТОЛЫ!F42*$J$4</f>
        <v>7126</v>
      </c>
      <c r="G42" s="208" t="s">
        <v>43</v>
      </c>
      <c r="H42" s="209" t="s">
        <v>43</v>
      </c>
      <c r="I42" s="212" t="s">
        <v>43</v>
      </c>
      <c r="K42" s="35"/>
      <c r="L42" s="35"/>
      <c r="M42" s="35"/>
      <c r="N42" s="35"/>
      <c r="O42" s="35"/>
      <c r="P42" s="35"/>
      <c r="Q42" s="35"/>
    </row>
    <row r="43" spans="1:17" ht="13.5" thickBot="1" x14ac:dyDescent="0.25">
      <c r="A43" s="222" t="s">
        <v>107</v>
      </c>
      <c r="B43" s="223" t="s">
        <v>108</v>
      </c>
      <c r="C43" s="267">
        <f>СТОЛЫ!C43*$J$4</f>
        <v>8035.9999999999991</v>
      </c>
      <c r="D43" s="220" t="s">
        <v>43</v>
      </c>
      <c r="E43" s="221" t="s">
        <v>43</v>
      </c>
      <c r="F43" s="219">
        <f>СТОЛЫ!F43*$J$4</f>
        <v>7797.9999999999991</v>
      </c>
      <c r="G43" s="220" t="s">
        <v>43</v>
      </c>
      <c r="H43" s="221" t="s">
        <v>43</v>
      </c>
      <c r="I43" s="212" t="s">
        <v>43</v>
      </c>
      <c r="K43" s="35"/>
      <c r="L43" s="35"/>
      <c r="M43" s="35"/>
      <c r="N43" s="35"/>
      <c r="O43" s="35"/>
      <c r="P43" s="35"/>
      <c r="Q43" s="35"/>
    </row>
    <row r="44" spans="1:17" x14ac:dyDescent="0.2">
      <c r="A44" s="205" t="s">
        <v>104</v>
      </c>
      <c r="B44" s="206" t="s">
        <v>109</v>
      </c>
      <c r="C44" s="266">
        <f>СТОЛЫ!C44*$J$4</f>
        <v>6055</v>
      </c>
      <c r="D44" s="208" t="s">
        <v>43</v>
      </c>
      <c r="E44" s="209" t="s">
        <v>43</v>
      </c>
      <c r="F44" s="215">
        <f>СТОЛЫ!F44*$J$4</f>
        <v>5810</v>
      </c>
      <c r="G44" s="208" t="s">
        <v>43</v>
      </c>
      <c r="H44" s="209" t="s">
        <v>43</v>
      </c>
      <c r="I44" s="212" t="s">
        <v>43</v>
      </c>
      <c r="K44" s="35"/>
      <c r="L44" s="35"/>
      <c r="M44" s="35"/>
      <c r="N44" s="35"/>
      <c r="O44" s="35"/>
      <c r="P44" s="35"/>
      <c r="Q44" s="35"/>
    </row>
    <row r="45" spans="1:17" ht="13.5" thickBot="1" x14ac:dyDescent="0.25">
      <c r="A45" s="217" t="s">
        <v>105</v>
      </c>
      <c r="B45" s="218" t="s">
        <v>109</v>
      </c>
      <c r="C45" s="267">
        <f>СТОЛЫ!C45*$J$4</f>
        <v>6314</v>
      </c>
      <c r="D45" s="220" t="s">
        <v>43</v>
      </c>
      <c r="E45" s="221" t="s">
        <v>43</v>
      </c>
      <c r="F45" s="219">
        <f>СТОЛЫ!F45*$J$4</f>
        <v>6076</v>
      </c>
      <c r="G45" s="220" t="s">
        <v>43</v>
      </c>
      <c r="H45" s="221" t="s">
        <v>43</v>
      </c>
      <c r="I45" s="212" t="s">
        <v>43</v>
      </c>
      <c r="K45" s="35"/>
      <c r="L45" s="35"/>
      <c r="M45" s="35"/>
      <c r="N45" s="35"/>
      <c r="O45" s="35"/>
      <c r="P45" s="35"/>
      <c r="Q45" s="35"/>
    </row>
    <row r="46" spans="1:17" x14ac:dyDescent="0.2">
      <c r="A46" s="213" t="s">
        <v>106</v>
      </c>
      <c r="B46" s="214" t="s">
        <v>109</v>
      </c>
      <c r="C46" s="266">
        <f>СТОЛЫ!C46*$J$4</f>
        <v>6384</v>
      </c>
      <c r="D46" s="208" t="s">
        <v>43</v>
      </c>
      <c r="E46" s="209" t="s">
        <v>43</v>
      </c>
      <c r="F46" s="215">
        <f>СТОЛЫ!F46*$J$4</f>
        <v>6146</v>
      </c>
      <c r="G46" s="208" t="s">
        <v>43</v>
      </c>
      <c r="H46" s="209" t="s">
        <v>43</v>
      </c>
      <c r="I46" s="212" t="s">
        <v>43</v>
      </c>
      <c r="K46" s="35"/>
      <c r="L46" s="35"/>
      <c r="M46" s="35"/>
      <c r="N46" s="35"/>
      <c r="O46" s="35"/>
      <c r="P46" s="35"/>
      <c r="Q46" s="35"/>
    </row>
    <row r="47" spans="1:17" ht="13.5" thickBot="1" x14ac:dyDescent="0.25">
      <c r="A47" s="222" t="s">
        <v>107</v>
      </c>
      <c r="B47" s="223" t="s">
        <v>109</v>
      </c>
      <c r="C47" s="268">
        <f>СТОЛЫ!C47*$J$4</f>
        <v>6804</v>
      </c>
      <c r="D47" s="220" t="s">
        <v>43</v>
      </c>
      <c r="E47" s="221" t="s">
        <v>43</v>
      </c>
      <c r="F47" s="224">
        <f>СТОЛЫ!F47*$J$4</f>
        <v>6566</v>
      </c>
      <c r="G47" s="220" t="s">
        <v>43</v>
      </c>
      <c r="H47" s="221" t="s">
        <v>43</v>
      </c>
      <c r="I47" s="225" t="s">
        <v>43</v>
      </c>
      <c r="K47" s="35"/>
      <c r="L47" s="35"/>
      <c r="M47" s="35"/>
      <c r="N47" s="35"/>
      <c r="O47" s="35"/>
      <c r="P47" s="35"/>
      <c r="Q47" s="35"/>
    </row>
    <row r="48" spans="1:17" ht="6.75" customHeight="1" thickBot="1" x14ac:dyDescent="0.25">
      <c r="A48" s="242"/>
      <c r="B48" s="243"/>
      <c r="C48" s="243"/>
      <c r="D48" s="243"/>
      <c r="E48" s="243"/>
      <c r="F48" s="243"/>
      <c r="G48" s="243"/>
      <c r="H48" s="244"/>
      <c r="I48" s="245"/>
      <c r="K48" s="35"/>
      <c r="L48" s="35"/>
      <c r="M48" s="35"/>
      <c r="N48" s="35"/>
      <c r="O48" s="35"/>
      <c r="P48" s="35"/>
      <c r="Q48" s="35"/>
    </row>
    <row r="49" spans="1:17" x14ac:dyDescent="0.2">
      <c r="A49" s="213" t="s">
        <v>128</v>
      </c>
      <c r="B49" s="214" t="s">
        <v>129</v>
      </c>
      <c r="C49" s="155">
        <f>СТОЛЫ!C49*$J$4</f>
        <v>6853</v>
      </c>
      <c r="D49" s="208" t="s">
        <v>43</v>
      </c>
      <c r="E49" s="209" t="s">
        <v>43</v>
      </c>
      <c r="F49" s="207">
        <f>СТОЛЫ!F49*$J$4</f>
        <v>6615</v>
      </c>
      <c r="G49" s="208" t="s">
        <v>43</v>
      </c>
      <c r="H49" s="209" t="s">
        <v>43</v>
      </c>
      <c r="I49" s="216" t="s">
        <v>43</v>
      </c>
      <c r="K49" s="35"/>
      <c r="L49" s="35"/>
      <c r="M49" s="35"/>
      <c r="N49" s="35"/>
      <c r="O49" s="35"/>
      <c r="P49" s="35"/>
      <c r="Q49" s="35"/>
    </row>
    <row r="50" spans="1:17" ht="13.5" thickBot="1" x14ac:dyDescent="0.25">
      <c r="A50" s="217" t="s">
        <v>130</v>
      </c>
      <c r="B50" s="218" t="s">
        <v>129</v>
      </c>
      <c r="C50" s="156">
        <f>СТОЛЫ!C50*$J$4</f>
        <v>7195.9999999999991</v>
      </c>
      <c r="D50" s="220" t="s">
        <v>43</v>
      </c>
      <c r="E50" s="221" t="s">
        <v>43</v>
      </c>
      <c r="F50" s="230">
        <f>СТОЛЫ!F50*$J$4</f>
        <v>6958</v>
      </c>
      <c r="G50" s="220" t="s">
        <v>43</v>
      </c>
      <c r="H50" s="221" t="s">
        <v>43</v>
      </c>
      <c r="I50" s="212" t="s">
        <v>43</v>
      </c>
      <c r="K50" s="35"/>
      <c r="L50" s="35"/>
      <c r="M50" s="35"/>
      <c r="N50" s="35"/>
      <c r="O50" s="35"/>
      <c r="P50" s="35"/>
      <c r="Q50" s="35"/>
    </row>
    <row r="51" spans="1:17" s="22" customFormat="1" ht="15" customHeight="1" x14ac:dyDescent="0.2">
      <c r="A51" s="213" t="s">
        <v>131</v>
      </c>
      <c r="B51" s="214" t="s">
        <v>129</v>
      </c>
      <c r="C51" s="155">
        <f>СТОЛЫ!C51*$J$4</f>
        <v>7363.9999999999991</v>
      </c>
      <c r="D51" s="208" t="s">
        <v>43</v>
      </c>
      <c r="E51" s="209" t="s">
        <v>43</v>
      </c>
      <c r="F51" s="207">
        <f>СТОЛЫ!F51*$J$4</f>
        <v>7126</v>
      </c>
      <c r="G51" s="208" t="s">
        <v>43</v>
      </c>
      <c r="H51" s="209" t="s">
        <v>43</v>
      </c>
      <c r="I51" s="212" t="s">
        <v>43</v>
      </c>
    </row>
    <row r="52" spans="1:17" s="22" customFormat="1" ht="14.25" customHeight="1" thickBot="1" x14ac:dyDescent="0.25">
      <c r="A52" s="222" t="s">
        <v>132</v>
      </c>
      <c r="B52" s="223" t="s">
        <v>129</v>
      </c>
      <c r="C52" s="156">
        <f>СТОЛЫ!C52*$J$4</f>
        <v>8035.9999999999991</v>
      </c>
      <c r="D52" s="220" t="s">
        <v>43</v>
      </c>
      <c r="E52" s="221" t="s">
        <v>43</v>
      </c>
      <c r="F52" s="230">
        <f>СТОЛЫ!F52*$J$4</f>
        <v>7797.9999999999991</v>
      </c>
      <c r="G52" s="220" t="s">
        <v>43</v>
      </c>
      <c r="H52" s="221" t="s">
        <v>43</v>
      </c>
      <c r="I52" s="212" t="s">
        <v>43</v>
      </c>
    </row>
    <row r="53" spans="1:17" x14ac:dyDescent="0.2">
      <c r="A53" s="74" t="s">
        <v>95</v>
      </c>
      <c r="B53" s="51" t="s">
        <v>78</v>
      </c>
      <c r="C53" s="65">
        <f>СТОЛЫ!C53*$J$4</f>
        <v>5250</v>
      </c>
      <c r="D53" s="258">
        <f>СТОЛЫ!D53*$J$4</f>
        <v>6195</v>
      </c>
      <c r="E53" s="258">
        <f>СТОЛЫ!E53*$J$4</f>
        <v>6195</v>
      </c>
      <c r="F53" s="257">
        <f>СТОЛЫ!F53*$J$4</f>
        <v>5012</v>
      </c>
      <c r="G53" s="258">
        <f>СТОЛЫ!G53*$J$4</f>
        <v>6083</v>
      </c>
      <c r="H53" s="259">
        <f>СТОЛЫ!H53*$J$4</f>
        <v>6083</v>
      </c>
      <c r="I53" s="133" t="s">
        <v>43</v>
      </c>
      <c r="K53" s="35"/>
    </row>
    <row r="54" spans="1:17" ht="13.5" thickBot="1" x14ac:dyDescent="0.25">
      <c r="A54" s="75" t="s">
        <v>96</v>
      </c>
      <c r="B54" s="76" t="s">
        <v>78</v>
      </c>
      <c r="C54" s="69">
        <f>СТОЛЫ!C54*$J$4</f>
        <v>5775</v>
      </c>
      <c r="D54" s="262">
        <f>СТОЛЫ!D54*$J$4</f>
        <v>6720</v>
      </c>
      <c r="E54" s="262">
        <f>СТОЛЫ!E54*$J$4</f>
        <v>6720</v>
      </c>
      <c r="F54" s="261">
        <f>СТОЛЫ!F54*$J$4</f>
        <v>5537</v>
      </c>
      <c r="G54" s="262">
        <f>СТОЛЫ!G54*$J$4</f>
        <v>6608</v>
      </c>
      <c r="H54" s="263">
        <f>СТОЛЫ!H54*$J$4</f>
        <v>6608</v>
      </c>
      <c r="I54" s="134" t="s">
        <v>43</v>
      </c>
      <c r="K54" s="35"/>
    </row>
    <row r="55" spans="1:17" x14ac:dyDescent="0.2">
      <c r="A55" s="74" t="s">
        <v>76</v>
      </c>
      <c r="B55" s="51" t="s">
        <v>78</v>
      </c>
      <c r="C55" s="65">
        <f>СТОЛЫ!C55*$J$4</f>
        <v>5985</v>
      </c>
      <c r="D55" s="258">
        <f>СТОЛЫ!D55*$J$4</f>
        <v>6930</v>
      </c>
      <c r="E55" s="258">
        <f>СТОЛЫ!E55*$J$4</f>
        <v>6930</v>
      </c>
      <c r="F55" s="257">
        <f>СТОЛЫ!F55*$J$4</f>
        <v>5747</v>
      </c>
      <c r="G55" s="258">
        <f>СТОЛЫ!G55*$J$4</f>
        <v>6818</v>
      </c>
      <c r="H55" s="259">
        <f>СТОЛЫ!H55*$J$4</f>
        <v>6818</v>
      </c>
      <c r="I55" s="134" t="s">
        <v>43</v>
      </c>
      <c r="K55" s="35"/>
    </row>
    <row r="56" spans="1:17" ht="13.5" thickBot="1" x14ac:dyDescent="0.25">
      <c r="A56" s="75" t="s">
        <v>77</v>
      </c>
      <c r="B56" s="76" t="s">
        <v>78</v>
      </c>
      <c r="C56" s="117">
        <f>СТОЛЫ!C56*$J$4</f>
        <v>6930</v>
      </c>
      <c r="D56" s="118">
        <f>СТОЛЫ!D56*$J$4</f>
        <v>7874.9999999999991</v>
      </c>
      <c r="E56" s="118">
        <f>СТОЛЫ!E56*$J$4</f>
        <v>7874.9999999999991</v>
      </c>
      <c r="F56" s="119">
        <f>СТОЛЫ!F56*$J$4</f>
        <v>6692</v>
      </c>
      <c r="G56" s="118">
        <f>СТОЛЫ!G56*$J$4</f>
        <v>7762.9999999999991</v>
      </c>
      <c r="H56" s="120">
        <f>СТОЛЫ!H56*$J$4</f>
        <v>7762.9999999999991</v>
      </c>
      <c r="I56" s="134" t="s">
        <v>43</v>
      </c>
      <c r="K56" s="35"/>
    </row>
    <row r="57" spans="1:17" ht="23.25" customHeight="1" thickBot="1" x14ac:dyDescent="0.25">
      <c r="A57" s="286" t="s">
        <v>119</v>
      </c>
      <c r="B57" s="287"/>
      <c r="C57" s="287"/>
      <c r="D57" s="287"/>
      <c r="E57" s="287"/>
      <c r="F57" s="287"/>
      <c r="G57" s="287"/>
      <c r="H57" s="287"/>
      <c r="I57" s="288"/>
    </row>
    <row r="58" spans="1:17" ht="12.75" customHeight="1" x14ac:dyDescent="0.2">
      <c r="A58" s="280" t="s">
        <v>60</v>
      </c>
      <c r="B58" s="51" t="s">
        <v>49</v>
      </c>
      <c r="C58" s="257">
        <f>СТОЛЫ!C58*$J$4</f>
        <v>9996</v>
      </c>
      <c r="D58" s="145">
        <f>СТОЛЫ!D58*$J$4</f>
        <v>11060</v>
      </c>
      <c r="E58" s="259">
        <f>СТОЛЫ!E58*$J$4</f>
        <v>11060</v>
      </c>
      <c r="F58" s="257">
        <f>СТОЛЫ!F58*$J$4</f>
        <v>9758</v>
      </c>
      <c r="G58" s="258">
        <f>СТОЛЫ!G58*$J$4</f>
        <v>10941</v>
      </c>
      <c r="H58" s="259">
        <f>СТОЛЫ!H58*$J$4</f>
        <v>10332</v>
      </c>
      <c r="I58" s="133" t="s">
        <v>43</v>
      </c>
    </row>
    <row r="59" spans="1:17" ht="15.75" customHeight="1" thickBot="1" x14ac:dyDescent="0.25">
      <c r="A59" s="281"/>
      <c r="B59" s="50" t="s">
        <v>55</v>
      </c>
      <c r="C59" s="261">
        <f>СТОЛЫ!C59*$J$4</f>
        <v>9338</v>
      </c>
      <c r="D59" s="146">
        <f>СТОЛЫ!D59*$J$4</f>
        <v>10395</v>
      </c>
      <c r="E59" s="263">
        <f>СТОЛЫ!E59*$J$4</f>
        <v>10395</v>
      </c>
      <c r="F59" s="261">
        <f>СТОЛЫ!F59*$J$4</f>
        <v>9093</v>
      </c>
      <c r="G59" s="262">
        <f>СТОЛЫ!G59*$J$4</f>
        <v>10283</v>
      </c>
      <c r="H59" s="263">
        <f>СТОЛЫ!H59*$J$4</f>
        <v>9674</v>
      </c>
      <c r="I59" s="135" t="s">
        <v>43</v>
      </c>
    </row>
    <row r="60" spans="1:17" ht="6.75" customHeight="1" x14ac:dyDescent="0.2">
      <c r="A60" s="246"/>
      <c r="B60" s="247"/>
      <c r="C60" s="247"/>
      <c r="D60" s="260"/>
      <c r="E60" s="247"/>
      <c r="F60" s="247"/>
      <c r="G60" s="247"/>
      <c r="H60" s="247"/>
      <c r="I60" s="248"/>
    </row>
    <row r="61" spans="1:17" ht="24.75" thickBot="1" x14ac:dyDescent="0.25">
      <c r="A61" s="249" t="s">
        <v>133</v>
      </c>
      <c r="B61" s="250" t="s">
        <v>129</v>
      </c>
      <c r="C61" s="269">
        <v>11480</v>
      </c>
      <c r="D61" s="252" t="s">
        <v>43</v>
      </c>
      <c r="E61" s="253" t="s">
        <v>43</v>
      </c>
      <c r="F61" s="251">
        <v>11140</v>
      </c>
      <c r="G61" s="252" t="s">
        <v>43</v>
      </c>
      <c r="H61" s="253" t="s">
        <v>43</v>
      </c>
      <c r="I61" s="254" t="s">
        <v>43</v>
      </c>
      <c r="M61" s="35"/>
    </row>
    <row r="62" spans="1:17" ht="26.25" customHeight="1" thickBot="1" x14ac:dyDescent="0.25">
      <c r="A62" s="286" t="s">
        <v>121</v>
      </c>
      <c r="B62" s="287"/>
      <c r="C62" s="287"/>
      <c r="D62" s="287"/>
      <c r="E62" s="287"/>
      <c r="F62" s="287"/>
      <c r="G62" s="287"/>
      <c r="H62" s="287"/>
      <c r="I62" s="288"/>
    </row>
    <row r="63" spans="1:17" x14ac:dyDescent="0.2">
      <c r="A63" s="294" t="s">
        <v>79</v>
      </c>
      <c r="B63" s="72" t="s">
        <v>41</v>
      </c>
      <c r="C63" s="150">
        <f>СТОЛЫ!C63*$J$4</f>
        <v>6930</v>
      </c>
      <c r="D63" s="47" t="s">
        <v>43</v>
      </c>
      <c r="E63" s="48">
        <f>СТОЛЫ!E63*$J$4</f>
        <v>7244.9999999999991</v>
      </c>
      <c r="F63" s="46">
        <f>СТОЛЫ!F63*$J$4</f>
        <v>6930</v>
      </c>
      <c r="G63" s="47" t="s">
        <v>43</v>
      </c>
      <c r="H63" s="48">
        <f>СТОЛЫ!H63*$J$4</f>
        <v>6930</v>
      </c>
      <c r="I63" s="143">
        <f>СТОЛЫ!I63*$J$4</f>
        <v>6720</v>
      </c>
    </row>
    <row r="64" spans="1:17" ht="13.5" thickBot="1" x14ac:dyDescent="0.25">
      <c r="A64" s="295"/>
      <c r="B64" s="104" t="s">
        <v>42</v>
      </c>
      <c r="C64" s="151">
        <f>СТОЛЫ!C64*$J$4</f>
        <v>6720</v>
      </c>
      <c r="D64" s="43" t="s">
        <v>43</v>
      </c>
      <c r="E64" s="44">
        <f>СТОЛЫ!E64*$J$4</f>
        <v>7035</v>
      </c>
      <c r="F64" s="42">
        <f>СТОЛЫ!F64*$J$4</f>
        <v>6720</v>
      </c>
      <c r="G64" s="43" t="s">
        <v>43</v>
      </c>
      <c r="H64" s="44">
        <f>СТОЛЫ!H64*$J$4</f>
        <v>6720</v>
      </c>
      <c r="I64" s="144">
        <f>СТОЛЫ!I64*$J$4</f>
        <v>6510</v>
      </c>
    </row>
    <row r="65" spans="1:13" x14ac:dyDescent="0.2">
      <c r="A65" s="298" t="s">
        <v>45</v>
      </c>
      <c r="B65" s="45" t="s">
        <v>11</v>
      </c>
      <c r="C65" s="150">
        <f>СТОЛЫ!C65*$J$4</f>
        <v>6167</v>
      </c>
      <c r="D65" s="47">
        <f>СТОЛЫ!D65*$J$4</f>
        <v>7077</v>
      </c>
      <c r="E65" s="48">
        <f>СТОЛЫ!E65*$J$4</f>
        <v>7077</v>
      </c>
      <c r="F65" s="46">
        <f>СТОЛЫ!F65*$J$4</f>
        <v>5922</v>
      </c>
      <c r="G65" s="47">
        <f>СТОЛЫ!G65*$J$4</f>
        <v>6951</v>
      </c>
      <c r="H65" s="48">
        <f>СТОЛЫ!H65*$J$4</f>
        <v>6356</v>
      </c>
      <c r="I65" s="134" t="s">
        <v>43</v>
      </c>
    </row>
    <row r="66" spans="1:13" ht="13.5" thickBot="1" x14ac:dyDescent="0.25">
      <c r="A66" s="295"/>
      <c r="B66" s="50" t="s">
        <v>12</v>
      </c>
      <c r="C66" s="151">
        <f>СТОЛЫ!C66*$J$4</f>
        <v>6041</v>
      </c>
      <c r="D66" s="43">
        <f>СТОЛЫ!D66*$J$4</f>
        <v>6951</v>
      </c>
      <c r="E66" s="44">
        <f>СТОЛЫ!E66*$J$4</f>
        <v>6951</v>
      </c>
      <c r="F66" s="42">
        <f>СТОЛЫ!F66*$J$4</f>
        <v>5796</v>
      </c>
      <c r="G66" s="43">
        <f>СТОЛЫ!G66*$J$4</f>
        <v>6839</v>
      </c>
      <c r="H66" s="44">
        <f>СТОЛЫ!H66*$J$4</f>
        <v>6230</v>
      </c>
      <c r="I66" s="134" t="s">
        <v>43</v>
      </c>
    </row>
    <row r="67" spans="1:13" x14ac:dyDescent="0.2">
      <c r="A67" s="298" t="s">
        <v>46</v>
      </c>
      <c r="B67" s="51" t="s">
        <v>47</v>
      </c>
      <c r="C67" s="152">
        <f>СТОЛЫ!C67*$J$4</f>
        <v>7454.9999999999991</v>
      </c>
      <c r="D67" s="39">
        <f>СТОЛЫ!D67*$J$4</f>
        <v>8456</v>
      </c>
      <c r="E67" s="40">
        <f>СТОЛЫ!E67*$J$4</f>
        <v>8456</v>
      </c>
      <c r="F67" s="38">
        <f>СТОЛЫ!F67*$J$4</f>
        <v>7216.9999999999991</v>
      </c>
      <c r="G67" s="39">
        <f>СТОЛЫ!G67*$J$4</f>
        <v>8337</v>
      </c>
      <c r="H67" s="40">
        <f>СТОЛЫ!H67*$J$4</f>
        <v>7727.9999999999991</v>
      </c>
      <c r="I67" s="134" t="s">
        <v>43</v>
      </c>
    </row>
    <row r="68" spans="1:13" ht="13.5" thickBot="1" x14ac:dyDescent="0.25">
      <c r="A68" s="294"/>
      <c r="B68" s="76" t="s">
        <v>16</v>
      </c>
      <c r="C68" s="190">
        <f>СТОЛЫ!C68*$J$4</f>
        <v>7342.9999999999991</v>
      </c>
      <c r="D68" s="139">
        <f>СТОЛЫ!D68*$J$4</f>
        <v>8351</v>
      </c>
      <c r="E68" s="140">
        <f>СТОЛЫ!E68*$J$4</f>
        <v>8351</v>
      </c>
      <c r="F68" s="138">
        <f>СТОЛЫ!F68*$J$4</f>
        <v>7098</v>
      </c>
      <c r="G68" s="139">
        <f>СТОЛЫ!G68*$J$4</f>
        <v>8225</v>
      </c>
      <c r="H68" s="140">
        <f>СТОЛЫ!H68*$J$4</f>
        <v>7622.9999999999991</v>
      </c>
      <c r="I68" s="141" t="s">
        <v>43</v>
      </c>
    </row>
    <row r="69" spans="1:13" x14ac:dyDescent="0.2">
      <c r="A69" s="298" t="s">
        <v>99</v>
      </c>
      <c r="B69" s="51" t="s">
        <v>25</v>
      </c>
      <c r="C69" s="257" t="s">
        <v>43</v>
      </c>
      <c r="D69" s="258" t="s">
        <v>43</v>
      </c>
      <c r="E69" s="191">
        <f>СТОЛЫ!E69*$J$4</f>
        <v>9660</v>
      </c>
      <c r="F69" s="109" t="s">
        <v>43</v>
      </c>
      <c r="G69" s="110" t="s">
        <v>43</v>
      </c>
      <c r="H69" s="259">
        <f>СТОЛЫ!H69*$J$4</f>
        <v>8939</v>
      </c>
      <c r="I69" s="51" t="s">
        <v>43</v>
      </c>
      <c r="K69" s="35"/>
    </row>
    <row r="70" spans="1:13" ht="13.5" thickBot="1" x14ac:dyDescent="0.25">
      <c r="A70" s="294"/>
      <c r="B70" s="50" t="s">
        <v>26</v>
      </c>
      <c r="C70" s="261" t="s">
        <v>43</v>
      </c>
      <c r="D70" s="262" t="s">
        <v>43</v>
      </c>
      <c r="E70" s="192">
        <f>СТОЛЫ!E70*$J$4</f>
        <v>9065</v>
      </c>
      <c r="F70" s="104" t="s">
        <v>43</v>
      </c>
      <c r="G70" s="105" t="s">
        <v>43</v>
      </c>
      <c r="H70" s="263">
        <f>СТОЛЫ!H70*$J$4</f>
        <v>8337</v>
      </c>
      <c r="I70" s="50" t="s">
        <v>43</v>
      </c>
      <c r="K70" s="35"/>
    </row>
    <row r="71" spans="1:13" ht="13.5" thickBot="1" x14ac:dyDescent="0.25">
      <c r="A71" s="121" t="s">
        <v>13</v>
      </c>
      <c r="B71" s="122" t="s">
        <v>101</v>
      </c>
      <c r="C71" s="316">
        <v>7860</v>
      </c>
      <c r="D71" s="317">
        <v>0</v>
      </c>
      <c r="E71" s="317">
        <v>0</v>
      </c>
      <c r="F71" s="289">
        <v>7430</v>
      </c>
      <c r="G71" s="290"/>
      <c r="H71" s="290"/>
      <c r="I71" s="291"/>
    </row>
    <row r="72" spans="1:13" ht="23.25" customHeight="1" thickBot="1" x14ac:dyDescent="0.25">
      <c r="A72" s="286" t="s">
        <v>120</v>
      </c>
      <c r="B72" s="287"/>
      <c r="C72" s="287"/>
      <c r="D72" s="287"/>
      <c r="E72" s="287"/>
      <c r="F72" s="287"/>
      <c r="G72" s="287"/>
      <c r="H72" s="287"/>
      <c r="I72" s="288"/>
    </row>
    <row r="73" spans="1:13" ht="13.5" thickBot="1" x14ac:dyDescent="0.25">
      <c r="A73" s="115" t="s">
        <v>48</v>
      </c>
      <c r="B73" s="53" t="s">
        <v>69</v>
      </c>
      <c r="C73" s="153">
        <f>СТОЛЫ!C73*$J$4</f>
        <v>6251</v>
      </c>
      <c r="D73" s="130">
        <f>СТОЛЫ!D73*$J$4</f>
        <v>7161</v>
      </c>
      <c r="E73" s="131">
        <f>СТОЛЫ!E73*$J$4</f>
        <v>7161</v>
      </c>
      <c r="F73" s="129">
        <f>СТОЛЫ!F73*$J$4</f>
        <v>6006</v>
      </c>
      <c r="G73" s="130">
        <f>СТОЛЫ!G73*$J$4</f>
        <v>7035</v>
      </c>
      <c r="H73" s="131">
        <f>СТОЛЫ!H73*$J$4</f>
        <v>6440</v>
      </c>
      <c r="I73" s="149" t="s">
        <v>43</v>
      </c>
      <c r="K73" s="35"/>
      <c r="M73" s="35"/>
    </row>
    <row r="74" spans="1:13" ht="13.5" thickBot="1" x14ac:dyDescent="0.25">
      <c r="A74" s="52" t="s">
        <v>50</v>
      </c>
      <c r="B74" s="114" t="s">
        <v>51</v>
      </c>
      <c r="C74" s="154">
        <f>СТОЛЫ!C74*$J$4</f>
        <v>5894</v>
      </c>
      <c r="D74" s="55">
        <f>СТОЛЫ!D74*$J$4</f>
        <v>6818</v>
      </c>
      <c r="E74" s="56">
        <f>СТОЛЫ!E74*$J$4</f>
        <v>6818</v>
      </c>
      <c r="F74" s="54">
        <f>СТОЛЫ!F74*$J$4</f>
        <v>5649</v>
      </c>
      <c r="G74" s="55">
        <f>СТОЛЫ!G74*$J$4</f>
        <v>6692</v>
      </c>
      <c r="H74" s="56">
        <f>СТОЛЫ!H74*$J$4</f>
        <v>6090</v>
      </c>
      <c r="I74" s="147" t="s">
        <v>43</v>
      </c>
      <c r="K74" s="35"/>
      <c r="M74" s="35"/>
    </row>
    <row r="75" spans="1:13" ht="13.5" thickBot="1" x14ac:dyDescent="0.25">
      <c r="A75" s="52" t="s">
        <v>52</v>
      </c>
      <c r="B75" s="114" t="s">
        <v>53</v>
      </c>
      <c r="C75" s="154">
        <f>СТОЛЫ!C75*$J$4</f>
        <v>4851</v>
      </c>
      <c r="D75" s="55">
        <f>СТОЛЫ!D75*$J$4</f>
        <v>5768</v>
      </c>
      <c r="E75" s="56">
        <f>СТОЛЫ!E75*$J$4</f>
        <v>5768</v>
      </c>
      <c r="F75" s="54">
        <f>СТОЛЫ!F75*$J$4</f>
        <v>4613</v>
      </c>
      <c r="G75" s="55">
        <f>СТОЛЫ!G75*$J$4</f>
        <v>5642</v>
      </c>
      <c r="H75" s="56">
        <f>СТОЛЫ!H75*$J$4</f>
        <v>5075</v>
      </c>
      <c r="I75" s="147" t="s">
        <v>43</v>
      </c>
      <c r="K75" s="35"/>
      <c r="M75" s="35"/>
    </row>
    <row r="76" spans="1:13" ht="13.5" thickBot="1" x14ac:dyDescent="0.25">
      <c r="A76" s="52" t="s">
        <v>54</v>
      </c>
      <c r="B76" s="114" t="s">
        <v>55</v>
      </c>
      <c r="C76" s="154">
        <f>СТОЛЫ!C76*$J$4</f>
        <v>6132</v>
      </c>
      <c r="D76" s="55">
        <f>СТОЛЫ!D76*$J$4</f>
        <v>7056</v>
      </c>
      <c r="E76" s="56">
        <f>СТОЛЫ!E76*$J$4</f>
        <v>7056</v>
      </c>
      <c r="F76" s="54">
        <f>СТОЛЫ!F76*$J$4</f>
        <v>5894</v>
      </c>
      <c r="G76" s="55">
        <f>СТОЛЫ!G76*$J$4</f>
        <v>6930</v>
      </c>
      <c r="H76" s="56">
        <f>СТОЛЫ!H76*$J$4</f>
        <v>6335</v>
      </c>
      <c r="I76" s="147" t="s">
        <v>43</v>
      </c>
      <c r="K76" s="35"/>
      <c r="M76" s="35"/>
    </row>
    <row r="77" spans="1:13" x14ac:dyDescent="0.2">
      <c r="A77" s="296" t="s">
        <v>98</v>
      </c>
      <c r="B77" s="109" t="s">
        <v>93</v>
      </c>
      <c r="C77" s="155">
        <f>СТОЛЫ!C77*$J$4</f>
        <v>3500</v>
      </c>
      <c r="D77" s="258"/>
      <c r="E77" s="259">
        <f>СТОЛЫ!E77*$J$4</f>
        <v>4515</v>
      </c>
      <c r="F77" s="257">
        <f>СТОЛЫ!F77*$J$4</f>
        <v>3500</v>
      </c>
      <c r="G77" s="258" t="s">
        <v>43</v>
      </c>
      <c r="H77" s="259">
        <f>СТОЛЫ!H77*$J$4</f>
        <v>3500</v>
      </c>
      <c r="I77" s="147" t="s">
        <v>43</v>
      </c>
      <c r="K77" s="35"/>
    </row>
    <row r="78" spans="1:13" ht="13.5" thickBot="1" x14ac:dyDescent="0.25">
      <c r="A78" s="297"/>
      <c r="B78" s="104" t="s">
        <v>94</v>
      </c>
      <c r="C78" s="156">
        <f>СТОЛЫ!C78*$J$4</f>
        <v>3206</v>
      </c>
      <c r="D78" s="262" t="s">
        <v>43</v>
      </c>
      <c r="E78" s="263">
        <f>СТОЛЫ!E78*$J$4</f>
        <v>4200</v>
      </c>
      <c r="F78" s="261">
        <f>СТОЛЫ!F78*$J$4</f>
        <v>3206</v>
      </c>
      <c r="G78" s="262" t="s">
        <v>43</v>
      </c>
      <c r="H78" s="263">
        <f>СТОЛЫ!H78*$J$4</f>
        <v>3206</v>
      </c>
      <c r="I78" s="147" t="s">
        <v>43</v>
      </c>
      <c r="K78" s="35"/>
    </row>
    <row r="79" spans="1:13" x14ac:dyDescent="0.2">
      <c r="A79" s="292" t="s">
        <v>111</v>
      </c>
      <c r="B79" s="214" t="s">
        <v>108</v>
      </c>
      <c r="C79" s="155">
        <f>СТОЛЫ!C79*$J$4</f>
        <v>5250</v>
      </c>
      <c r="D79" s="208" t="s">
        <v>43</v>
      </c>
      <c r="E79" s="233" t="s">
        <v>43</v>
      </c>
      <c r="F79" s="155">
        <f>СТОЛЫ!F79*$J$4</f>
        <v>5250</v>
      </c>
      <c r="G79" s="208" t="s">
        <v>43</v>
      </c>
      <c r="H79" s="233" t="s">
        <v>43</v>
      </c>
      <c r="I79" s="212" t="s">
        <v>43</v>
      </c>
      <c r="K79" s="35"/>
    </row>
    <row r="80" spans="1:13" ht="13.5" thickBot="1" x14ac:dyDescent="0.25">
      <c r="A80" s="293"/>
      <c r="B80" s="218" t="s">
        <v>109</v>
      </c>
      <c r="C80" s="270">
        <f>СТОЛЫ!C80*$J$4</f>
        <v>4830</v>
      </c>
      <c r="D80" s="234" t="s">
        <v>43</v>
      </c>
      <c r="E80" s="235" t="s">
        <v>43</v>
      </c>
      <c r="F80" s="270">
        <f>СТОЛЫ!F80*$J$4</f>
        <v>4830</v>
      </c>
      <c r="G80" s="234" t="s">
        <v>43</v>
      </c>
      <c r="H80" s="235" t="s">
        <v>43</v>
      </c>
      <c r="I80" s="225" t="s">
        <v>43</v>
      </c>
      <c r="K80" s="35"/>
    </row>
    <row r="81" spans="1:13" ht="23.25" customHeight="1" thickBot="1" x14ac:dyDescent="0.25">
      <c r="A81" s="286" t="s">
        <v>122</v>
      </c>
      <c r="B81" s="287"/>
      <c r="C81" s="287"/>
      <c r="D81" s="287"/>
      <c r="E81" s="287"/>
      <c r="F81" s="287"/>
      <c r="G81" s="287"/>
      <c r="H81" s="287"/>
      <c r="I81" s="288"/>
    </row>
    <row r="82" spans="1:13" x14ac:dyDescent="0.2">
      <c r="A82" s="279" t="s">
        <v>61</v>
      </c>
      <c r="B82" s="45" t="s">
        <v>14</v>
      </c>
      <c r="C82" s="89">
        <f>СТОЛЫ!C82*$J$4</f>
        <v>15140.999999999998</v>
      </c>
      <c r="D82" s="157">
        <f>СТОЛЫ!D82*$J$4</f>
        <v>15826.999999999998</v>
      </c>
      <c r="E82" s="91">
        <f>СТОЛЫ!E82*$J$4</f>
        <v>15826.999999999998</v>
      </c>
      <c r="F82" s="89">
        <f>СТОЛЫ!F82*$J$4</f>
        <v>14713.999999999998</v>
      </c>
      <c r="G82" s="91">
        <f>СТОЛЫ!G82*$J$4</f>
        <v>15700.999999999998</v>
      </c>
      <c r="H82" s="91">
        <f>СТОЛЫ!H82*$J$4</f>
        <v>15098.999999999998</v>
      </c>
      <c r="I82" s="142" t="s">
        <v>43</v>
      </c>
      <c r="M82" s="35"/>
    </row>
    <row r="83" spans="1:13" ht="13.5" thickBot="1" x14ac:dyDescent="0.25">
      <c r="A83" s="279"/>
      <c r="B83" s="123" t="s">
        <v>20</v>
      </c>
      <c r="C83" s="119">
        <f>СТОЛЫ!C83*$J$4</f>
        <v>13979</v>
      </c>
      <c r="D83" s="158">
        <f>СТОЛЫ!D83*$J$4</f>
        <v>14839.999999999998</v>
      </c>
      <c r="E83" s="120">
        <f>СТОЛЫ!E83*$J$4</f>
        <v>14839.999999999998</v>
      </c>
      <c r="F83" s="119">
        <f>СТОЛЫ!F83*$J$4</f>
        <v>13734</v>
      </c>
      <c r="G83" s="120">
        <f>СТОЛЫ!G83*$J$4</f>
        <v>14720.999999999998</v>
      </c>
      <c r="H83" s="120">
        <f>СТОЛЫ!H83*$J$4</f>
        <v>14112</v>
      </c>
      <c r="I83" s="134" t="s">
        <v>43</v>
      </c>
      <c r="M83" s="35"/>
    </row>
    <row r="84" spans="1:13" ht="23.25" customHeight="1" thickBot="1" x14ac:dyDescent="0.25">
      <c r="A84" s="286" t="s">
        <v>19</v>
      </c>
      <c r="B84" s="287"/>
      <c r="C84" s="287"/>
      <c r="D84" s="287"/>
      <c r="E84" s="287"/>
      <c r="F84" s="287"/>
      <c r="G84" s="287"/>
      <c r="H84" s="287"/>
      <c r="I84" s="288"/>
    </row>
    <row r="85" spans="1:13" x14ac:dyDescent="0.2">
      <c r="A85" s="337" t="s">
        <v>80</v>
      </c>
      <c r="B85" s="45" t="s">
        <v>41</v>
      </c>
      <c r="C85" s="159">
        <f>СТОЛЫ!C85*$J$4</f>
        <v>9170</v>
      </c>
      <c r="D85" s="90" t="s">
        <v>43</v>
      </c>
      <c r="E85" s="91">
        <f>СТОЛЫ!E85*$J$4</f>
        <v>9485</v>
      </c>
      <c r="F85" s="132">
        <f>СТОЛЫ!F85*$J$4</f>
        <v>8925</v>
      </c>
      <c r="G85" s="90" t="s">
        <v>43</v>
      </c>
      <c r="H85" s="91">
        <f>СТОЛЫ!H85*$J$4</f>
        <v>9170</v>
      </c>
      <c r="I85" s="116">
        <f>СТОЛЫ!I85*$J$4</f>
        <v>8960</v>
      </c>
      <c r="K85" s="35"/>
      <c r="M85" s="35"/>
    </row>
    <row r="86" spans="1:13" ht="13.5" thickBot="1" x14ac:dyDescent="0.25">
      <c r="A86" s="338"/>
      <c r="B86" s="50" t="s">
        <v>42</v>
      </c>
      <c r="C86" s="156">
        <f>СТОЛЫ!C86*$J$4</f>
        <v>8855</v>
      </c>
      <c r="D86" s="262" t="s">
        <v>43</v>
      </c>
      <c r="E86" s="263">
        <f>СТОЛЫ!E86*$J$4</f>
        <v>9170</v>
      </c>
      <c r="F86" s="77">
        <f>СТОЛЫ!F86*$J$4</f>
        <v>8610</v>
      </c>
      <c r="G86" s="262" t="s">
        <v>43</v>
      </c>
      <c r="H86" s="263">
        <f>СТОЛЫ!H86*$J$4</f>
        <v>8855</v>
      </c>
      <c r="I86" s="144">
        <f>СТОЛЫ!I86*$J$4</f>
        <v>8645</v>
      </c>
      <c r="K86" s="35"/>
      <c r="M86" s="35"/>
    </row>
    <row r="87" spans="1:13" ht="13.5" hidden="1" thickBot="1" x14ac:dyDescent="0.25">
      <c r="A87" s="343" t="s">
        <v>81</v>
      </c>
      <c r="B87" s="78" t="s">
        <v>41</v>
      </c>
      <c r="C87" s="160">
        <f>СТОЛЫ!C87*$J$4</f>
        <v>7105</v>
      </c>
      <c r="D87" s="80" t="s">
        <v>43</v>
      </c>
      <c r="E87" s="81">
        <f>СТОЛЫ!E87*$J$4</f>
        <v>7321.9999999999991</v>
      </c>
      <c r="F87" s="82">
        <f>СТОЛЫ!F87*$J$4</f>
        <v>6937</v>
      </c>
      <c r="G87" s="80" t="s">
        <v>43</v>
      </c>
      <c r="H87" s="81">
        <f>СТОЛЫ!H87*$J$4</f>
        <v>7105</v>
      </c>
      <c r="I87" s="83">
        <v>9940</v>
      </c>
      <c r="K87" s="35"/>
      <c r="M87" s="35"/>
    </row>
    <row r="88" spans="1:13" ht="13.5" hidden="1" thickBot="1" x14ac:dyDescent="0.25">
      <c r="A88" s="344"/>
      <c r="B88" s="84" t="s">
        <v>42</v>
      </c>
      <c r="C88" s="161">
        <f>СТОЛЫ!C88*$J$4</f>
        <v>6881</v>
      </c>
      <c r="D88" s="85" t="s">
        <v>43</v>
      </c>
      <c r="E88" s="86">
        <f>СТОЛЫ!E88*$J$4</f>
        <v>7105</v>
      </c>
      <c r="F88" s="87">
        <f>СТОЛЫ!F88*$J$4</f>
        <v>6713</v>
      </c>
      <c r="G88" s="85" t="s">
        <v>43</v>
      </c>
      <c r="H88" s="86">
        <f>СТОЛЫ!H88*$J$4</f>
        <v>6881</v>
      </c>
      <c r="I88" s="88">
        <v>9620</v>
      </c>
      <c r="K88" s="35"/>
      <c r="M88" s="35"/>
    </row>
    <row r="89" spans="1:13" x14ac:dyDescent="0.2">
      <c r="A89" s="337" t="s">
        <v>62</v>
      </c>
      <c r="B89" s="72" t="s">
        <v>11</v>
      </c>
      <c r="C89" s="159">
        <f>СТОЛЫ!C89*$J$4</f>
        <v>8519</v>
      </c>
      <c r="D89" s="90">
        <f>СТОЛЫ!D89*$J$4</f>
        <v>9548</v>
      </c>
      <c r="E89" s="91">
        <f>СТОЛЫ!E89*$J$4</f>
        <v>9548</v>
      </c>
      <c r="F89" s="92">
        <f>СТОЛЫ!F89*$J$4</f>
        <v>8274</v>
      </c>
      <c r="G89" s="90">
        <f>СТОЛЫ!G89*$J$4</f>
        <v>9548</v>
      </c>
      <c r="H89" s="91">
        <f>СТОЛЫ!H89*$J$4</f>
        <v>8820</v>
      </c>
      <c r="I89" s="133" t="s">
        <v>43</v>
      </c>
      <c r="K89" s="35"/>
      <c r="M89" s="35"/>
    </row>
    <row r="90" spans="1:13" ht="13.5" thickBot="1" x14ac:dyDescent="0.25">
      <c r="A90" s="338"/>
      <c r="B90" s="104" t="s">
        <v>12</v>
      </c>
      <c r="C90" s="156">
        <f>СТОЛЫ!C90*$J$4</f>
        <v>8246</v>
      </c>
      <c r="D90" s="262">
        <f>СТОЛЫ!D90*$J$4</f>
        <v>9282</v>
      </c>
      <c r="E90" s="263">
        <f>СТОЛЫ!E90*$J$4</f>
        <v>9282</v>
      </c>
      <c r="F90" s="93">
        <f>СТОЛЫ!F90*$J$4</f>
        <v>8000.9999999999991</v>
      </c>
      <c r="G90" s="262">
        <f>СТОЛЫ!G90*$J$4</f>
        <v>9170</v>
      </c>
      <c r="H90" s="263">
        <f>СТОЛЫ!H90*$J$4</f>
        <v>8561</v>
      </c>
      <c r="I90" s="134" t="s">
        <v>43</v>
      </c>
      <c r="K90" s="35"/>
      <c r="M90" s="35"/>
    </row>
    <row r="91" spans="1:13" ht="13.5" hidden="1" thickBot="1" x14ac:dyDescent="0.25">
      <c r="A91" s="339" t="s">
        <v>63</v>
      </c>
      <c r="B91" s="94" t="s">
        <v>11</v>
      </c>
      <c r="C91" s="160">
        <f>СТОЛЫ!C91*$J$4</f>
        <v>6741</v>
      </c>
      <c r="D91" s="80">
        <f>СТОЛЫ!D91*$J$4</f>
        <v>7454.9999999999991</v>
      </c>
      <c r="E91" s="81">
        <f>СТОЛЫ!E91*$J$4</f>
        <v>7454.9999999999991</v>
      </c>
      <c r="F91" s="95">
        <f>СТОЛЫ!F91*$J$4</f>
        <v>6573</v>
      </c>
      <c r="G91" s="80">
        <f>СТОЛЫ!G91*$J$4</f>
        <v>7377.9999999999991</v>
      </c>
      <c r="H91" s="81">
        <f>СТОЛЫ!H91*$J$4</f>
        <v>6951</v>
      </c>
      <c r="I91" s="134" t="s">
        <v>43</v>
      </c>
      <c r="K91" s="35"/>
      <c r="M91" s="35"/>
    </row>
    <row r="92" spans="1:13" ht="13.5" hidden="1" thickBot="1" x14ac:dyDescent="0.25">
      <c r="A92" s="340"/>
      <c r="B92" s="96" t="s">
        <v>12</v>
      </c>
      <c r="C92" s="161">
        <f>СТОЛЫ!C92*$J$4</f>
        <v>6559</v>
      </c>
      <c r="D92" s="85">
        <f>СТОЛЫ!D92*$J$4</f>
        <v>7272.9999999999991</v>
      </c>
      <c r="E92" s="86">
        <f>СТОЛЫ!E92*$J$4</f>
        <v>7272.9999999999991</v>
      </c>
      <c r="F92" s="97">
        <f>СТОЛЫ!F92*$J$4</f>
        <v>6391</v>
      </c>
      <c r="G92" s="85">
        <f>СТОЛЫ!G92*$J$4</f>
        <v>7188.9999999999991</v>
      </c>
      <c r="H92" s="86">
        <f>СТОЛЫ!H92*$J$4</f>
        <v>6762</v>
      </c>
      <c r="I92" s="134" t="s">
        <v>43</v>
      </c>
      <c r="K92" s="35"/>
      <c r="M92" s="35"/>
    </row>
    <row r="93" spans="1:13" x14ac:dyDescent="0.2">
      <c r="A93" s="298" t="s">
        <v>64</v>
      </c>
      <c r="B93" s="72" t="s">
        <v>14</v>
      </c>
      <c r="C93" s="257">
        <f>СТОЛЫ!C93*$J$4</f>
        <v>9716</v>
      </c>
      <c r="D93" s="145">
        <f>СТОЛЫ!D93*$J$4</f>
        <v>10752</v>
      </c>
      <c r="E93" s="259">
        <f>СТОЛЫ!E93*$J$4</f>
        <v>10752</v>
      </c>
      <c r="F93" s="98">
        <f>СТОЛЫ!F93*$J$4</f>
        <v>9471</v>
      </c>
      <c r="G93" s="258">
        <f>СТОЛЫ!G93*$J$4</f>
        <v>10626</v>
      </c>
      <c r="H93" s="259">
        <f>СТОЛЫ!H93*$J$4</f>
        <v>10031</v>
      </c>
      <c r="I93" s="133" t="s">
        <v>43</v>
      </c>
      <c r="K93" s="35"/>
      <c r="M93" s="35"/>
    </row>
    <row r="94" spans="1:13" ht="13.5" thickBot="1" x14ac:dyDescent="0.25">
      <c r="A94" s="295"/>
      <c r="B94" s="104" t="s">
        <v>70</v>
      </c>
      <c r="C94" s="261">
        <f>СТОЛЫ!C94*$J$4</f>
        <v>9002</v>
      </c>
      <c r="D94" s="146">
        <f>СТОЛЫ!D94*$J$4</f>
        <v>10010</v>
      </c>
      <c r="E94" s="263">
        <f>СТОЛЫ!E94*$J$4</f>
        <v>10010</v>
      </c>
      <c r="F94" s="93">
        <f>СТОЛЫ!F94*$J$4</f>
        <v>8757</v>
      </c>
      <c r="G94" s="262">
        <f>СТОЛЫ!G94*$J$4</f>
        <v>9891</v>
      </c>
      <c r="H94" s="263">
        <f>СТОЛЫ!H94*$J$4</f>
        <v>9282</v>
      </c>
      <c r="I94" s="134" t="s">
        <v>43</v>
      </c>
      <c r="K94" s="35"/>
      <c r="M94" s="35"/>
    </row>
    <row r="95" spans="1:13" ht="13.5" hidden="1" thickBot="1" x14ac:dyDescent="0.25">
      <c r="A95" s="341" t="s">
        <v>65</v>
      </c>
      <c r="B95" s="99" t="s">
        <v>14</v>
      </c>
      <c r="C95" s="79">
        <v>10820</v>
      </c>
      <c r="D95" s="80">
        <v>11850</v>
      </c>
      <c r="E95" s="81">
        <v>11850</v>
      </c>
      <c r="F95" s="95">
        <v>10580</v>
      </c>
      <c r="G95" s="80">
        <v>11730</v>
      </c>
      <c r="H95" s="81">
        <v>11120</v>
      </c>
      <c r="I95" s="49"/>
      <c r="K95" s="35"/>
      <c r="M95" s="35"/>
    </row>
    <row r="96" spans="1:13" ht="13.5" hidden="1" thickBot="1" x14ac:dyDescent="0.25">
      <c r="A96" s="342"/>
      <c r="B96" s="124" t="s">
        <v>70</v>
      </c>
      <c r="C96" s="125">
        <v>10100</v>
      </c>
      <c r="D96" s="126">
        <v>11130</v>
      </c>
      <c r="E96" s="127">
        <v>11130</v>
      </c>
      <c r="F96" s="128">
        <v>9850</v>
      </c>
      <c r="G96" s="126">
        <v>11020</v>
      </c>
      <c r="H96" s="127">
        <v>10410</v>
      </c>
      <c r="I96" s="49"/>
      <c r="K96" s="35"/>
      <c r="M96" s="35"/>
    </row>
    <row r="97" spans="1:9" ht="23.25" customHeight="1" thickBot="1" x14ac:dyDescent="0.25">
      <c r="A97" s="286" t="s">
        <v>123</v>
      </c>
      <c r="B97" s="287"/>
      <c r="C97" s="287"/>
      <c r="D97" s="287"/>
      <c r="E97" s="287"/>
      <c r="F97" s="287"/>
      <c r="G97" s="287"/>
      <c r="H97" s="287"/>
      <c r="I97" s="288"/>
    </row>
    <row r="98" spans="1:9" x14ac:dyDescent="0.2">
      <c r="A98" s="74" t="s">
        <v>66</v>
      </c>
      <c r="B98" s="109" t="s">
        <v>71</v>
      </c>
      <c r="C98" s="310">
        <v>14030</v>
      </c>
      <c r="D98" s="311">
        <v>0</v>
      </c>
      <c r="E98" s="311">
        <v>0</v>
      </c>
      <c r="F98" s="330" t="s">
        <v>43</v>
      </c>
      <c r="G98" s="331"/>
      <c r="H98" s="331"/>
      <c r="I98" s="332"/>
    </row>
    <row r="99" spans="1:9" x14ac:dyDescent="0.2">
      <c r="A99" s="100" t="s">
        <v>67</v>
      </c>
      <c r="B99" s="101" t="s">
        <v>71</v>
      </c>
      <c r="C99" s="306">
        <v>14030</v>
      </c>
      <c r="D99" s="307">
        <v>0</v>
      </c>
      <c r="E99" s="307">
        <v>0</v>
      </c>
      <c r="F99" s="321" t="s">
        <v>43</v>
      </c>
      <c r="G99" s="322"/>
      <c r="H99" s="322"/>
      <c r="I99" s="323"/>
    </row>
    <row r="100" spans="1:9" ht="13.5" thickBot="1" x14ac:dyDescent="0.25">
      <c r="A100" s="174" t="s">
        <v>68</v>
      </c>
      <c r="B100" s="104" t="s">
        <v>71</v>
      </c>
      <c r="C100" s="308">
        <v>18300</v>
      </c>
      <c r="D100" s="309">
        <v>0</v>
      </c>
      <c r="E100" s="309">
        <v>0</v>
      </c>
      <c r="F100" s="318" t="s">
        <v>43</v>
      </c>
      <c r="G100" s="319"/>
      <c r="H100" s="319"/>
      <c r="I100" s="320"/>
    </row>
    <row r="101" spans="1:9" ht="18" customHeight="1" thickBot="1" x14ac:dyDescent="0.25">
      <c r="B101" s="301" t="s">
        <v>22</v>
      </c>
      <c r="C101" s="302"/>
      <c r="D101" s="302"/>
      <c r="E101" s="302"/>
      <c r="F101" s="303"/>
      <c r="G101" s="173"/>
      <c r="H101" s="173"/>
      <c r="I101" s="173"/>
    </row>
    <row r="102" spans="1:9" x14ac:dyDescent="0.2">
      <c r="B102" s="324" t="s">
        <v>103</v>
      </c>
      <c r="C102" s="325"/>
      <c r="D102" s="325"/>
      <c r="E102" s="176">
        <v>720</v>
      </c>
      <c r="F102" s="177">
        <v>380</v>
      </c>
      <c r="H102" s="102"/>
      <c r="I102" s="103"/>
    </row>
    <row r="103" spans="1:9" x14ac:dyDescent="0.2">
      <c r="B103" s="328" t="s">
        <v>23</v>
      </c>
      <c r="C103" s="329"/>
      <c r="D103" s="329"/>
      <c r="E103" s="175">
        <v>990</v>
      </c>
      <c r="F103" s="178">
        <v>810</v>
      </c>
      <c r="H103" s="102"/>
      <c r="I103" s="103"/>
    </row>
    <row r="104" spans="1:9" x14ac:dyDescent="0.2">
      <c r="B104" s="328" t="s">
        <v>87</v>
      </c>
      <c r="C104" s="329"/>
      <c r="D104" s="329"/>
      <c r="E104" s="175">
        <v>990</v>
      </c>
      <c r="F104" s="178">
        <v>810</v>
      </c>
      <c r="H104" s="102"/>
      <c r="I104" s="103"/>
    </row>
    <row r="105" spans="1:9" x14ac:dyDescent="0.2">
      <c r="B105" s="328" t="s">
        <v>88</v>
      </c>
      <c r="C105" s="329"/>
      <c r="D105" s="329"/>
      <c r="E105" s="175">
        <v>990</v>
      </c>
      <c r="F105" s="178">
        <v>810</v>
      </c>
      <c r="H105" s="102"/>
      <c r="I105" s="103"/>
    </row>
    <row r="106" spans="1:9" ht="13.5" thickBot="1" x14ac:dyDescent="0.25">
      <c r="B106" s="326" t="s">
        <v>24</v>
      </c>
      <c r="C106" s="327"/>
      <c r="D106" s="327"/>
      <c r="E106" s="179">
        <v>2390</v>
      </c>
      <c r="F106" s="180">
        <v>1940</v>
      </c>
      <c r="H106" s="102"/>
      <c r="I106" s="103"/>
    </row>
    <row r="107" spans="1:9" x14ac:dyDescent="0.2">
      <c r="E107" s="32"/>
      <c r="F107" s="32"/>
      <c r="G107" s="32"/>
      <c r="H107" s="32"/>
    </row>
  </sheetData>
  <mergeCells count="50">
    <mergeCell ref="B101:F101"/>
    <mergeCell ref="B102:D102"/>
    <mergeCell ref="B103:D103"/>
    <mergeCell ref="B104:D104"/>
    <mergeCell ref="B105:D105"/>
    <mergeCell ref="B106:D106"/>
    <mergeCell ref="A97:I97"/>
    <mergeCell ref="C98:E98"/>
    <mergeCell ref="F98:I98"/>
    <mergeCell ref="C99:E99"/>
    <mergeCell ref="F99:I99"/>
    <mergeCell ref="C100:E100"/>
    <mergeCell ref="F100:I100"/>
    <mergeCell ref="A85:A86"/>
    <mergeCell ref="A87:A88"/>
    <mergeCell ref="A89:A90"/>
    <mergeCell ref="A91:A92"/>
    <mergeCell ref="A93:A94"/>
    <mergeCell ref="A95:A96"/>
    <mergeCell ref="A72:I72"/>
    <mergeCell ref="A77:A78"/>
    <mergeCell ref="A79:A80"/>
    <mergeCell ref="A81:I81"/>
    <mergeCell ref="A82:A83"/>
    <mergeCell ref="A84:I84"/>
    <mergeCell ref="A62:I62"/>
    <mergeCell ref="A63:A64"/>
    <mergeCell ref="A65:A66"/>
    <mergeCell ref="A67:A68"/>
    <mergeCell ref="A69:A70"/>
    <mergeCell ref="C71:E71"/>
    <mergeCell ref="F71:I71"/>
    <mergeCell ref="A8:I8"/>
    <mergeCell ref="A17:H17"/>
    <mergeCell ref="A30:H30"/>
    <mergeCell ref="A39:H39"/>
    <mergeCell ref="A57:I57"/>
    <mergeCell ref="A58:A59"/>
    <mergeCell ref="G1:G2"/>
    <mergeCell ref="H1:H2"/>
    <mergeCell ref="I1:I2"/>
    <mergeCell ref="A3:I3"/>
    <mergeCell ref="A4:A5"/>
    <mergeCell ref="A6:A7"/>
    <mergeCell ref="A1:A2"/>
    <mergeCell ref="B1:B2"/>
    <mergeCell ref="C1:C2"/>
    <mergeCell ref="D1:D2"/>
    <mergeCell ref="E1:E2"/>
    <mergeCell ref="F1:F2"/>
  </mergeCells>
  <printOptions horizontalCentered="1"/>
  <pageMargins left="0.39370078740157483" right="0.35433070866141736" top="0.98425196850393704" bottom="0.74803149606299213" header="0.31496062992125984" footer="0.31496062992125984"/>
  <pageSetup paperSize="9" scale="80" fitToHeight="2" orientation="portrait" horizontalDpi="300" verticalDpi="300" r:id="rId1"/>
  <headerFooter>
    <oddHeader>&amp;C&amp;"-,полужирный"&amp;20ПРАЙС ЛИСТ на СТОЛЫ МФ "СОБРАНИЕ"
Страница &amp;P из &amp;N&amp;R&amp;G</oddHeader>
  </headerFooter>
  <rowBreaks count="1" manualBreakCount="1">
    <brk id="6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Normal="100" workbookViewId="0">
      <selection activeCell="B41" sqref="B41"/>
    </sheetView>
  </sheetViews>
  <sheetFormatPr defaultRowHeight="12.75" x14ac:dyDescent="0.2"/>
  <cols>
    <col min="1" max="1" width="21.85546875" style="1" customWidth="1"/>
    <col min="2" max="2" width="16.42578125" style="1" customWidth="1"/>
    <col min="3" max="3" width="27.7109375" style="5" customWidth="1"/>
    <col min="4" max="4" width="28.7109375" customWidth="1"/>
    <col min="5" max="16384" width="9.140625" style="1"/>
  </cols>
  <sheetData>
    <row r="1" spans="1:4" ht="9.9499999999999993" customHeight="1" thickBot="1" x14ac:dyDescent="0.25">
      <c r="A1" s="7"/>
      <c r="B1" s="7"/>
      <c r="C1" s="7"/>
      <c r="D1" s="8"/>
    </row>
    <row r="2" spans="1:4" ht="25.5" customHeight="1" thickBot="1" x14ac:dyDescent="0.25">
      <c r="A2" s="181" t="s">
        <v>37</v>
      </c>
      <c r="B2" s="182"/>
      <c r="C2" s="182" t="s">
        <v>32</v>
      </c>
      <c r="D2" s="183" t="s">
        <v>33</v>
      </c>
    </row>
    <row r="3" spans="1:4" ht="25.5" customHeight="1" thickBot="1" x14ac:dyDescent="0.25">
      <c r="A3" s="356" t="s">
        <v>28</v>
      </c>
      <c r="B3" s="357"/>
      <c r="C3" s="357"/>
      <c r="D3" s="358"/>
    </row>
    <row r="4" spans="1:4" ht="15" hidden="1" customHeight="1" thickBot="1" x14ac:dyDescent="0.25">
      <c r="A4" s="10" t="s">
        <v>15</v>
      </c>
      <c r="B4" s="13">
        <v>2</v>
      </c>
      <c r="C4" s="17">
        <v>3070</v>
      </c>
      <c r="D4" s="15">
        <v>3140</v>
      </c>
    </row>
    <row r="5" spans="1:4" ht="23.25" customHeight="1" thickBot="1" x14ac:dyDescent="0.25">
      <c r="A5" s="18" t="s">
        <v>15</v>
      </c>
      <c r="B5" s="33" t="s">
        <v>40</v>
      </c>
      <c r="C5" s="36">
        <v>4920</v>
      </c>
      <c r="D5" s="34">
        <v>5030</v>
      </c>
    </row>
    <row r="6" spans="1:4" ht="24" hidden="1" customHeight="1" thickBot="1" x14ac:dyDescent="0.25">
      <c r="A6" s="11" t="s">
        <v>29</v>
      </c>
      <c r="B6" s="2"/>
      <c r="C6" s="20">
        <v>3230</v>
      </c>
      <c r="D6" s="20">
        <v>2680</v>
      </c>
    </row>
    <row r="7" spans="1:4" ht="24" hidden="1" customHeight="1" thickBot="1" x14ac:dyDescent="0.25">
      <c r="A7" s="11" t="s">
        <v>29</v>
      </c>
      <c r="B7" s="19" t="s">
        <v>40</v>
      </c>
      <c r="C7" s="20">
        <v>3450</v>
      </c>
      <c r="D7" s="20">
        <v>2900</v>
      </c>
    </row>
    <row r="8" spans="1:4" ht="24" hidden="1" customHeight="1" thickBot="1" x14ac:dyDescent="0.25">
      <c r="A8" s="11" t="s">
        <v>30</v>
      </c>
      <c r="B8" s="19" t="s">
        <v>40</v>
      </c>
      <c r="C8" s="20">
        <v>3230</v>
      </c>
      <c r="D8" s="20">
        <v>2680</v>
      </c>
    </row>
    <row r="9" spans="1:4" ht="21.75" customHeight="1" thickBot="1" x14ac:dyDescent="0.25">
      <c r="A9" s="18" t="s">
        <v>30</v>
      </c>
      <c r="B9" s="33" t="s">
        <v>40</v>
      </c>
      <c r="C9" s="36">
        <v>4920</v>
      </c>
      <c r="D9" s="34">
        <v>4140</v>
      </c>
    </row>
    <row r="10" spans="1:4" ht="24" hidden="1" customHeight="1" thickBot="1" x14ac:dyDescent="0.25">
      <c r="A10" s="11" t="s">
        <v>39</v>
      </c>
      <c r="B10" s="19" t="s">
        <v>40</v>
      </c>
      <c r="C10" s="20">
        <v>3390</v>
      </c>
      <c r="D10" s="20">
        <v>2840</v>
      </c>
    </row>
    <row r="11" spans="1:4" ht="22.5" customHeight="1" thickBot="1" x14ac:dyDescent="0.25">
      <c r="A11" s="18" t="s">
        <v>39</v>
      </c>
      <c r="B11" s="33" t="s">
        <v>40</v>
      </c>
      <c r="C11" s="36">
        <v>4990</v>
      </c>
      <c r="D11" s="34">
        <v>4210</v>
      </c>
    </row>
    <row r="12" spans="1:4" ht="33" customHeight="1" thickBot="1" x14ac:dyDescent="0.25">
      <c r="A12" s="371" t="s">
        <v>17</v>
      </c>
      <c r="B12" s="372"/>
      <c r="C12" s="372"/>
      <c r="D12" s="373"/>
    </row>
    <row r="13" spans="1:4" ht="15" hidden="1" customHeight="1" thickBot="1" x14ac:dyDescent="0.25">
      <c r="A13" s="10" t="s">
        <v>31</v>
      </c>
      <c r="B13" s="9">
        <v>2</v>
      </c>
      <c r="C13" s="16">
        <v>2730</v>
      </c>
      <c r="D13" s="15">
        <v>2380</v>
      </c>
    </row>
    <row r="14" spans="1:4" ht="15" customHeight="1" x14ac:dyDescent="0.2">
      <c r="A14" s="348" t="s">
        <v>31</v>
      </c>
      <c r="B14" s="167" t="s">
        <v>40</v>
      </c>
      <c r="C14" s="23">
        <v>4320</v>
      </c>
      <c r="D14" s="203">
        <v>3800</v>
      </c>
    </row>
    <row r="15" spans="1:4" ht="15" customHeight="1" thickBot="1" x14ac:dyDescent="0.25">
      <c r="A15" s="349"/>
      <c r="B15" s="168" t="s">
        <v>21</v>
      </c>
      <c r="C15" s="204">
        <v>2900</v>
      </c>
      <c r="D15" s="4">
        <v>2390</v>
      </c>
    </row>
    <row r="16" spans="1:4" ht="30" customHeight="1" thickBot="1" x14ac:dyDescent="0.25">
      <c r="A16" s="169" t="s">
        <v>125</v>
      </c>
      <c r="B16" s="170" t="s">
        <v>97</v>
      </c>
      <c r="C16" s="171">
        <v>4950</v>
      </c>
      <c r="D16" s="172">
        <v>4150</v>
      </c>
    </row>
    <row r="17" spans="1:4" ht="15" customHeight="1" x14ac:dyDescent="0.2">
      <c r="A17" s="347" t="s">
        <v>1</v>
      </c>
      <c r="B17" s="2" t="s">
        <v>40</v>
      </c>
      <c r="C17" s="23">
        <v>4490</v>
      </c>
      <c r="D17" s="3">
        <v>3980</v>
      </c>
    </row>
    <row r="18" spans="1:4" ht="15" customHeight="1" thickBot="1" x14ac:dyDescent="0.25">
      <c r="A18" s="346"/>
      <c r="B18" s="6" t="s">
        <v>21</v>
      </c>
      <c r="C18" s="24">
        <v>2940</v>
      </c>
      <c r="D18" s="4">
        <v>2420</v>
      </c>
    </row>
    <row r="19" spans="1:4" ht="15" hidden="1" customHeight="1" thickBot="1" x14ac:dyDescent="0.25">
      <c r="A19" s="25" t="s">
        <v>0</v>
      </c>
      <c r="B19" s="12">
        <v>2</v>
      </c>
      <c r="C19" s="26">
        <v>2750</v>
      </c>
      <c r="D19" s="27">
        <v>2390</v>
      </c>
    </row>
    <row r="20" spans="1:4" ht="15" customHeight="1" x14ac:dyDescent="0.2">
      <c r="A20" s="347" t="s">
        <v>0</v>
      </c>
      <c r="B20" s="2" t="s">
        <v>40</v>
      </c>
      <c r="C20" s="28">
        <v>4140</v>
      </c>
      <c r="D20" s="3">
        <v>3630</v>
      </c>
    </row>
    <row r="21" spans="1:4" ht="15" customHeight="1" thickBot="1" x14ac:dyDescent="0.25">
      <c r="A21" s="346"/>
      <c r="B21" s="6" t="s">
        <v>21</v>
      </c>
      <c r="C21" s="24">
        <v>2900</v>
      </c>
      <c r="D21" s="4">
        <v>2390</v>
      </c>
    </row>
    <row r="22" spans="1:4" ht="15" hidden="1" customHeight="1" thickBot="1" x14ac:dyDescent="0.25">
      <c r="A22" s="25" t="s">
        <v>10</v>
      </c>
      <c r="B22" s="12">
        <v>2</v>
      </c>
      <c r="C22" s="26">
        <v>3060</v>
      </c>
      <c r="D22" s="27">
        <v>2510</v>
      </c>
    </row>
    <row r="23" spans="1:4" ht="15" customHeight="1" x14ac:dyDescent="0.2">
      <c r="A23" s="347" t="s">
        <v>10</v>
      </c>
      <c r="B23" s="2" t="s">
        <v>40</v>
      </c>
      <c r="C23" s="28">
        <v>4580</v>
      </c>
      <c r="D23" s="3">
        <v>3800</v>
      </c>
    </row>
    <row r="24" spans="1:4" ht="15" customHeight="1" thickBot="1" x14ac:dyDescent="0.25">
      <c r="A24" s="346"/>
      <c r="B24" s="6" t="s">
        <v>21</v>
      </c>
      <c r="C24" s="24">
        <v>3020</v>
      </c>
      <c r="D24" s="4">
        <v>2250</v>
      </c>
    </row>
    <row r="25" spans="1:4" ht="15" hidden="1" customHeight="1" thickBot="1" x14ac:dyDescent="0.25">
      <c r="A25" s="29" t="s">
        <v>34</v>
      </c>
      <c r="B25" s="12">
        <v>2</v>
      </c>
      <c r="C25" s="26">
        <v>3110</v>
      </c>
      <c r="D25" s="27">
        <v>3180</v>
      </c>
    </row>
    <row r="26" spans="1:4" ht="30.75" customHeight="1" thickBot="1" x14ac:dyDescent="0.25">
      <c r="A26" s="237" t="s">
        <v>34</v>
      </c>
      <c r="B26" s="238" t="s">
        <v>40</v>
      </c>
      <c r="C26" s="239">
        <v>4270</v>
      </c>
      <c r="D26" s="240">
        <v>4360</v>
      </c>
    </row>
    <row r="27" spans="1:4" ht="15" hidden="1" customHeight="1" thickBot="1" x14ac:dyDescent="0.25">
      <c r="A27" s="25" t="s">
        <v>4</v>
      </c>
      <c r="B27" s="12"/>
      <c r="C27" s="26">
        <v>3070</v>
      </c>
      <c r="D27" s="27">
        <v>2520</v>
      </c>
    </row>
    <row r="28" spans="1:4" ht="15" customHeight="1" x14ac:dyDescent="0.2">
      <c r="A28" s="347" t="s">
        <v>127</v>
      </c>
      <c r="B28" s="350" t="s">
        <v>97</v>
      </c>
      <c r="C28" s="352">
        <v>5160</v>
      </c>
      <c r="D28" s="354">
        <v>4370</v>
      </c>
    </row>
    <row r="29" spans="1:4" ht="21.75" customHeight="1" thickBot="1" x14ac:dyDescent="0.25">
      <c r="A29" s="346"/>
      <c r="B29" s="351"/>
      <c r="C29" s="353"/>
      <c r="D29" s="355"/>
    </row>
    <row r="30" spans="1:4" ht="15" customHeight="1" x14ac:dyDescent="0.2">
      <c r="A30" s="347" t="s">
        <v>4</v>
      </c>
      <c r="B30" s="2" t="s">
        <v>40</v>
      </c>
      <c r="C30" s="28">
        <v>4560</v>
      </c>
      <c r="D30" s="3">
        <v>3780</v>
      </c>
    </row>
    <row r="31" spans="1:4" ht="15" customHeight="1" thickBot="1" x14ac:dyDescent="0.25">
      <c r="A31" s="346"/>
      <c r="B31" s="6" t="s">
        <v>21</v>
      </c>
      <c r="C31" s="24">
        <v>3420</v>
      </c>
      <c r="D31" s="4">
        <v>2640</v>
      </c>
    </row>
    <row r="32" spans="1:4" ht="30.75" customHeight="1" thickBot="1" x14ac:dyDescent="0.25">
      <c r="A32" s="368" t="s">
        <v>18</v>
      </c>
      <c r="B32" s="369"/>
      <c r="C32" s="369"/>
      <c r="D32" s="370"/>
    </row>
    <row r="33" spans="1:4" ht="15" hidden="1" customHeight="1" thickBot="1" x14ac:dyDescent="0.25">
      <c r="A33" s="11" t="s">
        <v>3</v>
      </c>
      <c r="B33" s="9">
        <v>2</v>
      </c>
      <c r="C33" s="14">
        <v>1870</v>
      </c>
      <c r="D33" s="30">
        <v>1640</v>
      </c>
    </row>
    <row r="34" spans="1:4" ht="15" customHeight="1" x14ac:dyDescent="0.2">
      <c r="A34" s="348" t="s">
        <v>82</v>
      </c>
      <c r="B34" s="377" t="s">
        <v>40</v>
      </c>
      <c r="C34" s="379">
        <v>5400</v>
      </c>
      <c r="D34" s="354">
        <v>3750</v>
      </c>
    </row>
    <row r="35" spans="1:4" ht="15" customHeight="1" thickBot="1" x14ac:dyDescent="0.25">
      <c r="A35" s="349"/>
      <c r="B35" s="378"/>
      <c r="C35" s="380"/>
      <c r="D35" s="355"/>
    </row>
    <row r="36" spans="1:4" ht="30" customHeight="1" thickBot="1" x14ac:dyDescent="0.25">
      <c r="A36" s="241" t="s">
        <v>126</v>
      </c>
      <c r="B36" s="238" t="s">
        <v>40</v>
      </c>
      <c r="C36" s="239">
        <v>3520</v>
      </c>
      <c r="D36" s="240">
        <v>3130</v>
      </c>
    </row>
    <row r="37" spans="1:4" ht="15" customHeight="1" x14ac:dyDescent="0.2">
      <c r="A37" s="345" t="s">
        <v>3</v>
      </c>
      <c r="B37" s="164" t="s">
        <v>40</v>
      </c>
      <c r="C37" s="165">
        <v>2880</v>
      </c>
      <c r="D37" s="166">
        <v>2540</v>
      </c>
    </row>
    <row r="38" spans="1:4" ht="15" customHeight="1" thickBot="1" x14ac:dyDescent="0.25">
      <c r="A38" s="346"/>
      <c r="B38" s="6" t="s">
        <v>21</v>
      </c>
      <c r="C38" s="24">
        <v>2600</v>
      </c>
      <c r="D38" s="4">
        <v>2250</v>
      </c>
    </row>
    <row r="39" spans="1:4" ht="15" hidden="1" customHeight="1" thickBot="1" x14ac:dyDescent="0.25">
      <c r="A39" s="31" t="s">
        <v>38</v>
      </c>
      <c r="B39" s="12">
        <v>2</v>
      </c>
      <c r="C39" s="27">
        <v>2150</v>
      </c>
      <c r="D39" s="27">
        <v>1910</v>
      </c>
    </row>
    <row r="40" spans="1:4" ht="30" customHeight="1" thickBot="1" x14ac:dyDescent="0.25">
      <c r="A40" s="193" t="s">
        <v>38</v>
      </c>
      <c r="B40" s="194" t="s">
        <v>40</v>
      </c>
      <c r="C40" s="195">
        <v>3500</v>
      </c>
      <c r="D40" s="196">
        <v>3130</v>
      </c>
    </row>
    <row r="41" spans="1:4" ht="15" customHeight="1" x14ac:dyDescent="0.2">
      <c r="A41" s="347" t="s">
        <v>2</v>
      </c>
      <c r="B41" s="2" t="s">
        <v>40</v>
      </c>
      <c r="C41" s="28">
        <v>2780</v>
      </c>
      <c r="D41" s="3">
        <v>2430</v>
      </c>
    </row>
    <row r="42" spans="1:4" ht="15" customHeight="1" thickBot="1" x14ac:dyDescent="0.25">
      <c r="A42" s="346"/>
      <c r="B42" s="6" t="s">
        <v>21</v>
      </c>
      <c r="C42" s="24">
        <v>2600</v>
      </c>
      <c r="D42" s="4">
        <v>2250</v>
      </c>
    </row>
    <row r="43" spans="1:4" ht="15" hidden="1" customHeight="1" thickBot="1" x14ac:dyDescent="0.25">
      <c r="A43" s="25" t="s">
        <v>5</v>
      </c>
      <c r="B43" s="12">
        <v>2</v>
      </c>
      <c r="C43" s="26">
        <v>1760</v>
      </c>
      <c r="D43" s="27">
        <v>1520</v>
      </c>
    </row>
    <row r="44" spans="1:4" ht="15" customHeight="1" x14ac:dyDescent="0.2">
      <c r="A44" s="347" t="s">
        <v>5</v>
      </c>
      <c r="B44" s="2" t="s">
        <v>40</v>
      </c>
      <c r="C44" s="28">
        <v>2600</v>
      </c>
      <c r="D44" s="3">
        <v>2250</v>
      </c>
    </row>
    <row r="45" spans="1:4" ht="15" customHeight="1" thickBot="1" x14ac:dyDescent="0.25">
      <c r="A45" s="346"/>
      <c r="B45" s="6" t="s">
        <v>21</v>
      </c>
      <c r="C45" s="24">
        <v>2250</v>
      </c>
      <c r="D45" s="4">
        <v>1910</v>
      </c>
    </row>
    <row r="46" spans="1:4" ht="15" hidden="1" customHeight="1" thickBot="1" x14ac:dyDescent="0.25">
      <c r="A46" s="25" t="s">
        <v>8</v>
      </c>
      <c r="B46" s="12">
        <v>2</v>
      </c>
      <c r="C46" s="26">
        <v>1820</v>
      </c>
      <c r="D46" s="27">
        <v>1450</v>
      </c>
    </row>
    <row r="47" spans="1:4" ht="15" customHeight="1" x14ac:dyDescent="0.2">
      <c r="A47" s="347" t="s">
        <v>8</v>
      </c>
      <c r="B47" s="2" t="s">
        <v>40</v>
      </c>
      <c r="C47" s="28">
        <v>2690</v>
      </c>
      <c r="D47" s="3">
        <v>2180</v>
      </c>
    </row>
    <row r="48" spans="1:4" ht="15" customHeight="1" thickBot="1" x14ac:dyDescent="0.25">
      <c r="A48" s="346"/>
      <c r="B48" s="6" t="s">
        <v>21</v>
      </c>
      <c r="C48" s="24">
        <v>2280</v>
      </c>
      <c r="D48" s="4">
        <v>1760</v>
      </c>
    </row>
    <row r="49" spans="1:4" ht="15" hidden="1" customHeight="1" thickBot="1" x14ac:dyDescent="0.25">
      <c r="A49" s="31" t="s">
        <v>35</v>
      </c>
      <c r="B49" s="12">
        <v>2</v>
      </c>
      <c r="C49" s="27">
        <v>2070</v>
      </c>
      <c r="D49" s="27">
        <v>1830</v>
      </c>
    </row>
    <row r="50" spans="1:4" ht="30.75" customHeight="1" thickBot="1" x14ac:dyDescent="0.25">
      <c r="A50" s="193" t="s">
        <v>35</v>
      </c>
      <c r="B50" s="194" t="s">
        <v>40</v>
      </c>
      <c r="C50" s="195">
        <v>3390</v>
      </c>
      <c r="D50" s="196">
        <v>3000</v>
      </c>
    </row>
    <row r="51" spans="1:4" ht="15" customHeight="1" x14ac:dyDescent="0.2">
      <c r="A51" s="347" t="s">
        <v>9</v>
      </c>
      <c r="B51" s="197" t="s">
        <v>40</v>
      </c>
      <c r="C51" s="28">
        <v>2880</v>
      </c>
      <c r="D51" s="198">
        <v>2370</v>
      </c>
    </row>
    <row r="52" spans="1:4" ht="15" customHeight="1" thickBot="1" x14ac:dyDescent="0.25">
      <c r="A52" s="346"/>
      <c r="B52" s="6" t="s">
        <v>21</v>
      </c>
      <c r="C52" s="24">
        <v>2450</v>
      </c>
      <c r="D52" s="199">
        <v>1940</v>
      </c>
    </row>
    <row r="53" spans="1:4" ht="15" hidden="1" customHeight="1" thickBot="1" x14ac:dyDescent="0.25">
      <c r="A53" s="200" t="s">
        <v>36</v>
      </c>
      <c r="B53" s="201">
        <v>2</v>
      </c>
      <c r="C53" s="26">
        <v>2250</v>
      </c>
      <c r="D53" s="26">
        <v>2010</v>
      </c>
    </row>
    <row r="54" spans="1:4" ht="30.75" customHeight="1" thickBot="1" x14ac:dyDescent="0.25">
      <c r="A54" s="202" t="s">
        <v>36</v>
      </c>
      <c r="B54" s="194" t="s">
        <v>40</v>
      </c>
      <c r="C54" s="195">
        <v>3590</v>
      </c>
      <c r="D54" s="196">
        <v>3300</v>
      </c>
    </row>
    <row r="55" spans="1:4" ht="15" customHeight="1" x14ac:dyDescent="0.2">
      <c r="A55" s="347" t="s">
        <v>6</v>
      </c>
      <c r="B55" s="2" t="s">
        <v>40</v>
      </c>
      <c r="C55" s="28">
        <v>1880</v>
      </c>
      <c r="D55" s="3">
        <v>1530</v>
      </c>
    </row>
    <row r="56" spans="1:4" ht="15" customHeight="1" thickBot="1" x14ac:dyDescent="0.25">
      <c r="A56" s="346"/>
      <c r="B56" s="6" t="s">
        <v>21</v>
      </c>
      <c r="C56" s="24">
        <v>1710</v>
      </c>
      <c r="D56" s="4">
        <v>1370</v>
      </c>
    </row>
    <row r="57" spans="1:4" ht="15" hidden="1" customHeight="1" thickBot="1" x14ac:dyDescent="0.25">
      <c r="A57" s="25" t="s">
        <v>7</v>
      </c>
      <c r="B57" s="12">
        <v>2</v>
      </c>
      <c r="C57" s="26">
        <v>1350</v>
      </c>
      <c r="D57" s="27">
        <v>1110</v>
      </c>
    </row>
    <row r="58" spans="1:4" ht="15" customHeight="1" x14ac:dyDescent="0.2">
      <c r="A58" s="347" t="s">
        <v>7</v>
      </c>
      <c r="B58" s="2" t="s">
        <v>40</v>
      </c>
      <c r="C58" s="28">
        <v>2030</v>
      </c>
      <c r="D58" s="3">
        <v>1680</v>
      </c>
    </row>
    <row r="59" spans="1:4" ht="15" customHeight="1" thickBot="1" x14ac:dyDescent="0.25">
      <c r="A59" s="346"/>
      <c r="B59" s="6" t="s">
        <v>21</v>
      </c>
      <c r="C59" s="24">
        <v>1820</v>
      </c>
      <c r="D59" s="4">
        <v>1470</v>
      </c>
    </row>
    <row r="60" spans="1:4" ht="15.95" customHeight="1" x14ac:dyDescent="0.2">
      <c r="A60" s="362" t="s">
        <v>124</v>
      </c>
      <c r="B60" s="365" t="s">
        <v>27</v>
      </c>
      <c r="C60" s="374" t="s">
        <v>43</v>
      </c>
      <c r="D60" s="359">
        <v>10350</v>
      </c>
    </row>
    <row r="61" spans="1:4" ht="15.95" customHeight="1" x14ac:dyDescent="0.2">
      <c r="A61" s="363"/>
      <c r="B61" s="366"/>
      <c r="C61" s="375"/>
      <c r="D61" s="360">
        <v>0</v>
      </c>
    </row>
    <row r="62" spans="1:4" ht="15.95" customHeight="1" thickBot="1" x14ac:dyDescent="0.25">
      <c r="A62" s="364"/>
      <c r="B62" s="367"/>
      <c r="C62" s="376"/>
      <c r="D62" s="361">
        <v>0</v>
      </c>
    </row>
    <row r="63" spans="1:4" ht="15" customHeight="1" x14ac:dyDescent="0.2"/>
  </sheetData>
  <mergeCells count="27">
    <mergeCell ref="A3:D3"/>
    <mergeCell ref="D60:D62"/>
    <mergeCell ref="A60:A62"/>
    <mergeCell ref="B60:B62"/>
    <mergeCell ref="A32:D32"/>
    <mergeCell ref="A12:D12"/>
    <mergeCell ref="C60:C62"/>
    <mergeCell ref="A47:A48"/>
    <mergeCell ref="A51:A52"/>
    <mergeCell ref="A55:A56"/>
    <mergeCell ref="A58:A59"/>
    <mergeCell ref="A20:A21"/>
    <mergeCell ref="A23:A24"/>
    <mergeCell ref="B34:B35"/>
    <mergeCell ref="C34:C35"/>
    <mergeCell ref="D34:D35"/>
    <mergeCell ref="A14:A15"/>
    <mergeCell ref="A30:A31"/>
    <mergeCell ref="B28:B29"/>
    <mergeCell ref="C28:C29"/>
    <mergeCell ref="D28:D29"/>
    <mergeCell ref="A37:A38"/>
    <mergeCell ref="A41:A42"/>
    <mergeCell ref="A44:A45"/>
    <mergeCell ref="A34:A35"/>
    <mergeCell ref="A17:A18"/>
    <mergeCell ref="A28:A29"/>
  </mergeCells>
  <phoneticPr fontId="20" type="noConversion"/>
  <printOptions horizontalCentered="1"/>
  <pageMargins left="0.27559055118110237" right="0.23622047244094491" top="0.92708333333333337" bottom="0.35433070866141736" header="0.31496062992125984" footer="0.27559055118110237"/>
  <pageSetup paperSize="9" scale="91" orientation="portrait" r:id="rId1"/>
  <headerFooter>
    <oddHeader>&amp;C&amp;"-,полужирный"&amp;20ПРАЙС ЛИСТ на СТУЛЬЯ МФ "СОБРАНИЕ"&amp;R&amp;G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zoomScaleNormal="100" workbookViewId="0">
      <selection activeCell="D60" sqref="D60:D62"/>
    </sheetView>
  </sheetViews>
  <sheetFormatPr defaultRowHeight="12.75" x14ac:dyDescent="0.2"/>
  <cols>
    <col min="1" max="1" width="21.85546875" style="1" customWidth="1"/>
    <col min="2" max="2" width="16.42578125" style="1" customWidth="1"/>
    <col min="3" max="3" width="27.7109375" style="5" customWidth="1"/>
    <col min="4" max="4" width="28.7109375" customWidth="1"/>
    <col min="5" max="16384" width="9.140625" style="1"/>
  </cols>
  <sheetData>
    <row r="1" spans="1:5" ht="9.9499999999999993" customHeight="1" thickBot="1" x14ac:dyDescent="0.25">
      <c r="A1" s="7"/>
      <c r="B1" s="7"/>
      <c r="C1" s="7"/>
      <c r="D1" s="8"/>
    </row>
    <row r="2" spans="1:5" ht="25.5" customHeight="1" thickBot="1" x14ac:dyDescent="0.25">
      <c r="A2" s="181" t="s">
        <v>37</v>
      </c>
      <c r="B2" s="182"/>
      <c r="C2" s="182" t="s">
        <v>32</v>
      </c>
      <c r="D2" s="183" t="s">
        <v>33</v>
      </c>
    </row>
    <row r="3" spans="1:5" ht="25.5" customHeight="1" thickBot="1" x14ac:dyDescent="0.25">
      <c r="A3" s="356" t="s">
        <v>28</v>
      </c>
      <c r="B3" s="357"/>
      <c r="C3" s="357"/>
      <c r="D3" s="358"/>
    </row>
    <row r="4" spans="1:5" ht="15" hidden="1" customHeight="1" thickBot="1" x14ac:dyDescent="0.25">
      <c r="A4" s="10" t="s">
        <v>15</v>
      </c>
      <c r="B4" s="13">
        <v>2</v>
      </c>
      <c r="C4" s="17">
        <v>3070</v>
      </c>
      <c r="D4" s="15">
        <v>3140</v>
      </c>
    </row>
    <row r="5" spans="1:5" ht="23.25" customHeight="1" thickBot="1" x14ac:dyDescent="0.25">
      <c r="A5" s="18" t="s">
        <v>15</v>
      </c>
      <c r="B5" s="33" t="s">
        <v>40</v>
      </c>
      <c r="C5" s="36">
        <f>СТУЛЬЯ!C5*$E$5</f>
        <v>3444</v>
      </c>
      <c r="D5" s="34">
        <f>СТУЛЬЯ!D5*$E$5</f>
        <v>3521</v>
      </c>
      <c r="E5" s="382">
        <v>0.7</v>
      </c>
    </row>
    <row r="6" spans="1:5" ht="24" hidden="1" customHeight="1" thickBot="1" x14ac:dyDescent="0.25">
      <c r="A6" s="11" t="s">
        <v>29</v>
      </c>
      <c r="B6" s="2"/>
      <c r="C6" s="20">
        <v>3230</v>
      </c>
      <c r="D6" s="20">
        <f>СТУЛЬЯ!D6*$E$5</f>
        <v>1875.9999999999998</v>
      </c>
    </row>
    <row r="7" spans="1:5" ht="24" hidden="1" customHeight="1" thickBot="1" x14ac:dyDescent="0.25">
      <c r="A7" s="11" t="s">
        <v>29</v>
      </c>
      <c r="B7" s="19" t="s">
        <v>40</v>
      </c>
      <c r="C7" s="20">
        <v>3450</v>
      </c>
      <c r="D7" s="20">
        <f>СТУЛЬЯ!D7*$E$5</f>
        <v>2029.9999999999998</v>
      </c>
    </row>
    <row r="8" spans="1:5" ht="24" hidden="1" customHeight="1" thickBot="1" x14ac:dyDescent="0.25">
      <c r="A8" s="11" t="s">
        <v>30</v>
      </c>
      <c r="B8" s="19" t="s">
        <v>40</v>
      </c>
      <c r="C8" s="20">
        <v>3230</v>
      </c>
      <c r="D8" s="20">
        <f>СТУЛЬЯ!D8*$E$5</f>
        <v>1875.9999999999998</v>
      </c>
    </row>
    <row r="9" spans="1:5" ht="21.75" customHeight="1" thickBot="1" x14ac:dyDescent="0.25">
      <c r="A9" s="18" t="s">
        <v>30</v>
      </c>
      <c r="B9" s="33" t="s">
        <v>40</v>
      </c>
      <c r="C9" s="36">
        <f>СТУЛЬЯ!C9*$E$5</f>
        <v>3444</v>
      </c>
      <c r="D9" s="34">
        <f>СТУЛЬЯ!D9*$E$5</f>
        <v>2898</v>
      </c>
    </row>
    <row r="10" spans="1:5" ht="24" hidden="1" customHeight="1" thickBot="1" x14ac:dyDescent="0.25">
      <c r="A10" s="11" t="s">
        <v>39</v>
      </c>
      <c r="B10" s="19" t="s">
        <v>40</v>
      </c>
      <c r="C10" s="20">
        <f>СТУЛЬЯ!C10*$E$5</f>
        <v>2373</v>
      </c>
      <c r="D10" s="20">
        <f>СТУЛЬЯ!D10*$E$5</f>
        <v>1987.9999999999998</v>
      </c>
    </row>
    <row r="11" spans="1:5" ht="22.5" customHeight="1" thickBot="1" x14ac:dyDescent="0.25">
      <c r="A11" s="18" t="s">
        <v>39</v>
      </c>
      <c r="B11" s="33" t="s">
        <v>40</v>
      </c>
      <c r="C11" s="36">
        <f>СТУЛЬЯ!C11*$E$5</f>
        <v>3493</v>
      </c>
      <c r="D11" s="34">
        <f>СТУЛЬЯ!D11*$E$5</f>
        <v>2947</v>
      </c>
    </row>
    <row r="12" spans="1:5" ht="33" customHeight="1" thickBot="1" x14ac:dyDescent="0.25">
      <c r="A12" s="371" t="s">
        <v>17</v>
      </c>
      <c r="B12" s="372"/>
      <c r="C12" s="372"/>
      <c r="D12" s="373"/>
    </row>
    <row r="13" spans="1:5" ht="15" hidden="1" customHeight="1" thickBot="1" x14ac:dyDescent="0.25">
      <c r="A13" s="10" t="s">
        <v>31</v>
      </c>
      <c r="B13" s="9">
        <v>2</v>
      </c>
      <c r="C13" s="16">
        <v>2730</v>
      </c>
      <c r="D13" s="15">
        <v>2380</v>
      </c>
    </row>
    <row r="14" spans="1:5" ht="15" customHeight="1" x14ac:dyDescent="0.2">
      <c r="A14" s="348" t="s">
        <v>31</v>
      </c>
      <c r="B14" s="167" t="s">
        <v>40</v>
      </c>
      <c r="C14" s="23">
        <f>СТУЛЬЯ!C14*$E$5</f>
        <v>3024</v>
      </c>
      <c r="D14" s="203">
        <f>СТУЛЬЯ!D14*$E$5</f>
        <v>2660</v>
      </c>
    </row>
    <row r="15" spans="1:5" ht="15" customHeight="1" thickBot="1" x14ac:dyDescent="0.25">
      <c r="A15" s="349"/>
      <c r="B15" s="168" t="s">
        <v>21</v>
      </c>
      <c r="C15" s="204">
        <f>СТУЛЬЯ!C15*$E$5</f>
        <v>2029.9999999999998</v>
      </c>
      <c r="D15" s="4">
        <f>СТУЛЬЯ!D15*$E$5</f>
        <v>1673</v>
      </c>
    </row>
    <row r="16" spans="1:5" ht="30" customHeight="1" thickBot="1" x14ac:dyDescent="0.25">
      <c r="A16" s="169" t="s">
        <v>125</v>
      </c>
      <c r="B16" s="170" t="s">
        <v>97</v>
      </c>
      <c r="C16" s="264">
        <f>СТУЛЬЯ!C16*$E$5</f>
        <v>3465</v>
      </c>
      <c r="D16" s="172">
        <f>СТУЛЬЯ!D16*$E$5</f>
        <v>2905</v>
      </c>
    </row>
    <row r="17" spans="1:4" ht="15" customHeight="1" x14ac:dyDescent="0.2">
      <c r="A17" s="347" t="s">
        <v>1</v>
      </c>
      <c r="B17" s="2" t="s">
        <v>40</v>
      </c>
      <c r="C17" s="23">
        <f>СТУЛЬЯ!C17*$E$5</f>
        <v>3143</v>
      </c>
      <c r="D17" s="3">
        <f>СТУЛЬЯ!D17*$E$5</f>
        <v>2786</v>
      </c>
    </row>
    <row r="18" spans="1:4" ht="15" customHeight="1" thickBot="1" x14ac:dyDescent="0.25">
      <c r="A18" s="346"/>
      <c r="B18" s="6" t="s">
        <v>21</v>
      </c>
      <c r="C18" s="24">
        <f>СТУЛЬЯ!C18*$E$5</f>
        <v>2058</v>
      </c>
      <c r="D18" s="4">
        <f>СТУЛЬЯ!D18*$E$5</f>
        <v>1694</v>
      </c>
    </row>
    <row r="19" spans="1:4" ht="15" hidden="1" customHeight="1" thickBot="1" x14ac:dyDescent="0.25">
      <c r="A19" s="25" t="s">
        <v>0</v>
      </c>
      <c r="B19" s="12">
        <v>2</v>
      </c>
      <c r="C19" s="26">
        <f>СТУЛЬЯ!C19*$E$5</f>
        <v>1924.9999999999998</v>
      </c>
      <c r="D19" s="27">
        <f>СТУЛЬЯ!D19*$E$5</f>
        <v>1673</v>
      </c>
    </row>
    <row r="20" spans="1:4" ht="15" customHeight="1" x14ac:dyDescent="0.2">
      <c r="A20" s="347" t="s">
        <v>0</v>
      </c>
      <c r="B20" s="2" t="s">
        <v>40</v>
      </c>
      <c r="C20" s="28">
        <f>СТУЛЬЯ!C20*$E$5</f>
        <v>2898</v>
      </c>
      <c r="D20" s="3">
        <f>СТУЛЬЯ!D20*$E$5</f>
        <v>2541</v>
      </c>
    </row>
    <row r="21" spans="1:4" ht="15" customHeight="1" thickBot="1" x14ac:dyDescent="0.25">
      <c r="A21" s="346"/>
      <c r="B21" s="6" t="s">
        <v>21</v>
      </c>
      <c r="C21" s="24">
        <f>СТУЛЬЯ!C21*$E$5</f>
        <v>2029.9999999999998</v>
      </c>
      <c r="D21" s="4">
        <f>СТУЛЬЯ!D21*$E$5</f>
        <v>1673</v>
      </c>
    </row>
    <row r="22" spans="1:4" ht="15" hidden="1" customHeight="1" thickBot="1" x14ac:dyDescent="0.25">
      <c r="A22" s="25" t="s">
        <v>10</v>
      </c>
      <c r="B22" s="12">
        <v>2</v>
      </c>
      <c r="C22" s="26">
        <f>СТУЛЬЯ!C22*$E$5</f>
        <v>2142</v>
      </c>
      <c r="D22" s="27">
        <f>СТУЛЬЯ!D22*$E$5</f>
        <v>1757</v>
      </c>
    </row>
    <row r="23" spans="1:4" ht="15" customHeight="1" x14ac:dyDescent="0.2">
      <c r="A23" s="347" t="s">
        <v>10</v>
      </c>
      <c r="B23" s="2" t="s">
        <v>40</v>
      </c>
      <c r="C23" s="28">
        <f>СТУЛЬЯ!C23*$E$5</f>
        <v>3206</v>
      </c>
      <c r="D23" s="3">
        <f>СТУЛЬЯ!D23*$E$5</f>
        <v>2660</v>
      </c>
    </row>
    <row r="24" spans="1:4" ht="15" customHeight="1" thickBot="1" x14ac:dyDescent="0.25">
      <c r="A24" s="346"/>
      <c r="B24" s="6" t="s">
        <v>21</v>
      </c>
      <c r="C24" s="24">
        <f>СТУЛЬЯ!C24*$E$5</f>
        <v>2114</v>
      </c>
      <c r="D24" s="4">
        <f>СТУЛЬЯ!D24*$E$5</f>
        <v>1575</v>
      </c>
    </row>
    <row r="25" spans="1:4" ht="15" hidden="1" customHeight="1" thickBot="1" x14ac:dyDescent="0.25">
      <c r="A25" s="29" t="s">
        <v>34</v>
      </c>
      <c r="B25" s="12">
        <v>2</v>
      </c>
      <c r="C25" s="26">
        <f>СТУЛЬЯ!C25*$E$5</f>
        <v>2177</v>
      </c>
      <c r="D25" s="27">
        <f>СТУЛЬЯ!D25*$E$5</f>
        <v>2226</v>
      </c>
    </row>
    <row r="26" spans="1:4" ht="30.75" customHeight="1" thickBot="1" x14ac:dyDescent="0.25">
      <c r="A26" s="237" t="s">
        <v>34</v>
      </c>
      <c r="B26" s="238" t="s">
        <v>40</v>
      </c>
      <c r="C26" s="239">
        <f>СТУЛЬЯ!C26*$E$5</f>
        <v>2989</v>
      </c>
      <c r="D26" s="240">
        <f>СТУЛЬЯ!D26*$E$5</f>
        <v>3052</v>
      </c>
    </row>
    <row r="27" spans="1:4" ht="15" hidden="1" customHeight="1" thickBot="1" x14ac:dyDescent="0.25">
      <c r="A27" s="25" t="s">
        <v>4</v>
      </c>
      <c r="B27" s="12"/>
      <c r="C27" s="26">
        <f>СТУЛЬЯ!C27*$E$5</f>
        <v>2149</v>
      </c>
      <c r="D27" s="27">
        <f>СТУЛЬЯ!D27*$E$5</f>
        <v>1764</v>
      </c>
    </row>
    <row r="28" spans="1:4" ht="15" customHeight="1" x14ac:dyDescent="0.2">
      <c r="A28" s="347" t="s">
        <v>127</v>
      </c>
      <c r="B28" s="350" t="s">
        <v>97</v>
      </c>
      <c r="C28" s="352">
        <f>СТУЛЬЯ!C28*$E$5</f>
        <v>3611.9999999999995</v>
      </c>
      <c r="D28" s="354">
        <f>СТУЛЬЯ!D28*$E$5</f>
        <v>3059</v>
      </c>
    </row>
    <row r="29" spans="1:4" ht="21.75" customHeight="1" thickBot="1" x14ac:dyDescent="0.25">
      <c r="A29" s="346"/>
      <c r="B29" s="351"/>
      <c r="C29" s="353">
        <f>СТУЛЬЯ!C29*$E$5</f>
        <v>0</v>
      </c>
      <c r="D29" s="355">
        <f>СТУЛЬЯ!D29*$E$5</f>
        <v>0</v>
      </c>
    </row>
    <row r="30" spans="1:4" ht="15" customHeight="1" x14ac:dyDescent="0.2">
      <c r="A30" s="347" t="s">
        <v>4</v>
      </c>
      <c r="B30" s="2" t="s">
        <v>40</v>
      </c>
      <c r="C30" s="28">
        <f>СТУЛЬЯ!C30*$E$5</f>
        <v>3192</v>
      </c>
      <c r="D30" s="3">
        <f>СТУЛЬЯ!D30*$E$5</f>
        <v>2646</v>
      </c>
    </row>
    <row r="31" spans="1:4" ht="15" customHeight="1" thickBot="1" x14ac:dyDescent="0.25">
      <c r="A31" s="346"/>
      <c r="B31" s="6" t="s">
        <v>21</v>
      </c>
      <c r="C31" s="24">
        <f>СТУЛЬЯ!C31*$E$5</f>
        <v>2394</v>
      </c>
      <c r="D31" s="4">
        <f>СТУЛЬЯ!D31*$E$5</f>
        <v>1847.9999999999998</v>
      </c>
    </row>
    <row r="32" spans="1:4" ht="30.75" customHeight="1" thickBot="1" x14ac:dyDescent="0.25">
      <c r="A32" s="368" t="s">
        <v>18</v>
      </c>
      <c r="B32" s="369"/>
      <c r="C32" s="369"/>
      <c r="D32" s="370"/>
    </row>
    <row r="33" spans="1:4" ht="15" hidden="1" customHeight="1" thickBot="1" x14ac:dyDescent="0.25">
      <c r="A33" s="11" t="s">
        <v>3</v>
      </c>
      <c r="B33" s="9">
        <v>2</v>
      </c>
      <c r="C33" s="14">
        <v>1870</v>
      </c>
      <c r="D33" s="30">
        <v>1640</v>
      </c>
    </row>
    <row r="34" spans="1:4" ht="15" customHeight="1" x14ac:dyDescent="0.2">
      <c r="A34" s="348" t="s">
        <v>82</v>
      </c>
      <c r="B34" s="377" t="s">
        <v>40</v>
      </c>
      <c r="C34" s="379">
        <f>СТУЛЬЯ!C34*$E$5</f>
        <v>3779.9999999999995</v>
      </c>
      <c r="D34" s="354">
        <f>СТУЛЬЯ!D34*$E$5</f>
        <v>2625</v>
      </c>
    </row>
    <row r="35" spans="1:4" ht="15" customHeight="1" thickBot="1" x14ac:dyDescent="0.25">
      <c r="A35" s="349"/>
      <c r="B35" s="378"/>
      <c r="C35" s="380">
        <f>СТУЛЬЯ!C35*$E$5</f>
        <v>0</v>
      </c>
      <c r="D35" s="355">
        <f>СТУЛЬЯ!D35*$E$5</f>
        <v>0</v>
      </c>
    </row>
    <row r="36" spans="1:4" ht="30" customHeight="1" thickBot="1" x14ac:dyDescent="0.25">
      <c r="A36" s="241" t="s">
        <v>126</v>
      </c>
      <c r="B36" s="238" t="s">
        <v>40</v>
      </c>
      <c r="C36" s="239">
        <f>СТУЛЬЯ!C36*$E$5</f>
        <v>2464</v>
      </c>
      <c r="D36" s="240">
        <f>СТУЛЬЯ!D36*$E$5</f>
        <v>2191</v>
      </c>
    </row>
    <row r="37" spans="1:4" ht="15" customHeight="1" x14ac:dyDescent="0.2">
      <c r="A37" s="345" t="s">
        <v>3</v>
      </c>
      <c r="B37" s="164" t="s">
        <v>40</v>
      </c>
      <c r="C37" s="165">
        <f>СТУЛЬЯ!C37*$E$5</f>
        <v>2015.9999999999998</v>
      </c>
      <c r="D37" s="166">
        <f>СТУЛЬЯ!D37*$E$5</f>
        <v>1778</v>
      </c>
    </row>
    <row r="38" spans="1:4" ht="15" customHeight="1" thickBot="1" x14ac:dyDescent="0.25">
      <c r="A38" s="346"/>
      <c r="B38" s="6" t="s">
        <v>21</v>
      </c>
      <c r="C38" s="24">
        <f>СТУЛЬЯ!C38*$E$5</f>
        <v>1819.9999999999998</v>
      </c>
      <c r="D38" s="4">
        <f>СТУЛЬЯ!D38*$E$5</f>
        <v>1575</v>
      </c>
    </row>
    <row r="39" spans="1:4" ht="15" hidden="1" customHeight="1" thickBot="1" x14ac:dyDescent="0.25">
      <c r="A39" s="31" t="s">
        <v>38</v>
      </c>
      <c r="B39" s="12">
        <v>2</v>
      </c>
      <c r="C39" s="27">
        <f>СТУЛЬЯ!C39*$E$5</f>
        <v>1505</v>
      </c>
      <c r="D39" s="27">
        <f>СТУЛЬЯ!D39*$E$5</f>
        <v>1337</v>
      </c>
    </row>
    <row r="40" spans="1:4" ht="30" customHeight="1" thickBot="1" x14ac:dyDescent="0.25">
      <c r="A40" s="193" t="s">
        <v>38</v>
      </c>
      <c r="B40" s="194" t="s">
        <v>40</v>
      </c>
      <c r="C40" s="195">
        <f>СТУЛЬЯ!C40*$E$5</f>
        <v>2450</v>
      </c>
      <c r="D40" s="196">
        <f>СТУЛЬЯ!D40*$E$5</f>
        <v>2191</v>
      </c>
    </row>
    <row r="41" spans="1:4" ht="15" customHeight="1" x14ac:dyDescent="0.2">
      <c r="A41" s="347" t="s">
        <v>2</v>
      </c>
      <c r="B41" s="2" t="s">
        <v>40</v>
      </c>
      <c r="C41" s="28">
        <f>СТУЛЬЯ!C41*$E$5</f>
        <v>1945.9999999999998</v>
      </c>
      <c r="D41" s="3">
        <f>СТУЛЬЯ!D41*$E$5</f>
        <v>1701</v>
      </c>
    </row>
    <row r="42" spans="1:4" ht="15" customHeight="1" thickBot="1" x14ac:dyDescent="0.25">
      <c r="A42" s="346"/>
      <c r="B42" s="6" t="s">
        <v>21</v>
      </c>
      <c r="C42" s="24">
        <f>СТУЛЬЯ!C42*$E$5</f>
        <v>1819.9999999999998</v>
      </c>
      <c r="D42" s="4">
        <f>СТУЛЬЯ!D42*$E$5</f>
        <v>1575</v>
      </c>
    </row>
    <row r="43" spans="1:4" ht="15" hidden="1" customHeight="1" thickBot="1" x14ac:dyDescent="0.25">
      <c r="A43" s="25" t="s">
        <v>5</v>
      </c>
      <c r="B43" s="12">
        <v>2</v>
      </c>
      <c r="C43" s="26">
        <f>СТУЛЬЯ!C43*$E$5</f>
        <v>1232</v>
      </c>
      <c r="D43" s="27">
        <f>СТУЛЬЯ!D43*$E$5</f>
        <v>1064</v>
      </c>
    </row>
    <row r="44" spans="1:4" ht="15" customHeight="1" x14ac:dyDescent="0.2">
      <c r="A44" s="347" t="s">
        <v>5</v>
      </c>
      <c r="B44" s="2" t="s">
        <v>40</v>
      </c>
      <c r="C44" s="28">
        <f>СТУЛЬЯ!C44*$E$5</f>
        <v>1819.9999999999998</v>
      </c>
      <c r="D44" s="3">
        <f>СТУЛЬЯ!D44*$E$5</f>
        <v>1575</v>
      </c>
    </row>
    <row r="45" spans="1:4" ht="15" customHeight="1" thickBot="1" x14ac:dyDescent="0.25">
      <c r="A45" s="346"/>
      <c r="B45" s="6" t="s">
        <v>21</v>
      </c>
      <c r="C45" s="24">
        <f>СТУЛЬЯ!C45*$E$5</f>
        <v>1575</v>
      </c>
      <c r="D45" s="4">
        <f>СТУЛЬЯ!D45*$E$5</f>
        <v>1337</v>
      </c>
    </row>
    <row r="46" spans="1:4" ht="15" hidden="1" customHeight="1" thickBot="1" x14ac:dyDescent="0.25">
      <c r="A46" s="25" t="s">
        <v>8</v>
      </c>
      <c r="B46" s="12">
        <v>2</v>
      </c>
      <c r="C46" s="26">
        <f>СТУЛЬЯ!C46*$E$5</f>
        <v>1274</v>
      </c>
      <c r="D46" s="27">
        <f>СТУЛЬЯ!D46*$E$5</f>
        <v>1014.9999999999999</v>
      </c>
    </row>
    <row r="47" spans="1:4" ht="15" customHeight="1" x14ac:dyDescent="0.2">
      <c r="A47" s="347" t="s">
        <v>8</v>
      </c>
      <c r="B47" s="2" t="s">
        <v>40</v>
      </c>
      <c r="C47" s="28">
        <f>СТУЛЬЯ!C47*$E$5</f>
        <v>1882.9999999999998</v>
      </c>
      <c r="D47" s="3">
        <f>СТУЛЬЯ!D47*$E$5</f>
        <v>1526</v>
      </c>
    </row>
    <row r="48" spans="1:4" ht="15" customHeight="1" thickBot="1" x14ac:dyDescent="0.25">
      <c r="A48" s="346"/>
      <c r="B48" s="6" t="s">
        <v>21</v>
      </c>
      <c r="C48" s="24">
        <f>СТУЛЬЯ!C48*$E$5</f>
        <v>1596</v>
      </c>
      <c r="D48" s="4">
        <f>СТУЛЬЯ!D48*$E$5</f>
        <v>1232</v>
      </c>
    </row>
    <row r="49" spans="1:4" ht="15" hidden="1" customHeight="1" thickBot="1" x14ac:dyDescent="0.25">
      <c r="A49" s="31" t="s">
        <v>35</v>
      </c>
      <c r="B49" s="12">
        <v>2</v>
      </c>
      <c r="C49" s="27">
        <f>СТУЛЬЯ!C49*$E$5</f>
        <v>1449</v>
      </c>
      <c r="D49" s="27">
        <f>СТУЛЬЯ!D49*$E$5</f>
        <v>1281</v>
      </c>
    </row>
    <row r="50" spans="1:4" ht="30.75" customHeight="1" thickBot="1" x14ac:dyDescent="0.25">
      <c r="A50" s="193" t="s">
        <v>35</v>
      </c>
      <c r="B50" s="194" t="s">
        <v>40</v>
      </c>
      <c r="C50" s="195">
        <f>СТУЛЬЯ!C50*$E$5</f>
        <v>2373</v>
      </c>
      <c r="D50" s="196">
        <f>СТУЛЬЯ!D50*$E$5</f>
        <v>2100</v>
      </c>
    </row>
    <row r="51" spans="1:4" ht="15" customHeight="1" x14ac:dyDescent="0.2">
      <c r="A51" s="347" t="s">
        <v>9</v>
      </c>
      <c r="B51" s="197" t="s">
        <v>40</v>
      </c>
      <c r="C51" s="28">
        <f>СТУЛЬЯ!C51*$E$5</f>
        <v>2015.9999999999998</v>
      </c>
      <c r="D51" s="198">
        <f>СТУЛЬЯ!D51*$E$5</f>
        <v>1659</v>
      </c>
    </row>
    <row r="52" spans="1:4" ht="15" customHeight="1" thickBot="1" x14ac:dyDescent="0.25">
      <c r="A52" s="346"/>
      <c r="B52" s="6" t="s">
        <v>21</v>
      </c>
      <c r="C52" s="24">
        <f>СТУЛЬЯ!C52*$E$5</f>
        <v>1715</v>
      </c>
      <c r="D52" s="199">
        <f>СТУЛЬЯ!D52*$E$5</f>
        <v>1358</v>
      </c>
    </row>
    <row r="53" spans="1:4" ht="15" hidden="1" customHeight="1" thickBot="1" x14ac:dyDescent="0.25">
      <c r="A53" s="200" t="s">
        <v>36</v>
      </c>
      <c r="B53" s="201">
        <v>2</v>
      </c>
      <c r="C53" s="26">
        <f>СТУЛЬЯ!C53*$E$5</f>
        <v>1575</v>
      </c>
      <c r="D53" s="26">
        <f>СТУЛЬЯ!D53*$E$5</f>
        <v>1407</v>
      </c>
    </row>
    <row r="54" spans="1:4" ht="30.75" customHeight="1" thickBot="1" x14ac:dyDescent="0.25">
      <c r="A54" s="202" t="s">
        <v>36</v>
      </c>
      <c r="B54" s="194" t="s">
        <v>40</v>
      </c>
      <c r="C54" s="195">
        <f>СТУЛЬЯ!C54*$E$5</f>
        <v>2513</v>
      </c>
      <c r="D54" s="196">
        <f>СТУЛЬЯ!D54*$E$5</f>
        <v>2310</v>
      </c>
    </row>
    <row r="55" spans="1:4" ht="15" customHeight="1" x14ac:dyDescent="0.2">
      <c r="A55" s="347" t="s">
        <v>6</v>
      </c>
      <c r="B55" s="2" t="s">
        <v>40</v>
      </c>
      <c r="C55" s="28">
        <f>СТУЛЬЯ!C55*$E$5</f>
        <v>1316</v>
      </c>
      <c r="D55" s="3">
        <f>СТУЛЬЯ!D55*$E$5</f>
        <v>1071</v>
      </c>
    </row>
    <row r="56" spans="1:4" ht="15" customHeight="1" thickBot="1" x14ac:dyDescent="0.25">
      <c r="A56" s="346"/>
      <c r="B56" s="6" t="s">
        <v>21</v>
      </c>
      <c r="C56" s="24">
        <f>СТУЛЬЯ!C56*$E$5</f>
        <v>1197</v>
      </c>
      <c r="D56" s="4">
        <f>СТУЛЬЯ!D56*$E$5</f>
        <v>958.99999999999989</v>
      </c>
    </row>
    <row r="57" spans="1:4" ht="15" hidden="1" customHeight="1" thickBot="1" x14ac:dyDescent="0.25">
      <c r="A57" s="25" t="s">
        <v>7</v>
      </c>
      <c r="B57" s="12">
        <v>2</v>
      </c>
      <c r="C57" s="26">
        <f>СТУЛЬЯ!C57*$E$5</f>
        <v>944.99999999999989</v>
      </c>
      <c r="D57" s="27">
        <f>СТУЛЬЯ!D57*$E$5</f>
        <v>777</v>
      </c>
    </row>
    <row r="58" spans="1:4" ht="15" customHeight="1" x14ac:dyDescent="0.2">
      <c r="A58" s="347" t="s">
        <v>7</v>
      </c>
      <c r="B58" s="2" t="s">
        <v>40</v>
      </c>
      <c r="C58" s="28">
        <f>СТУЛЬЯ!C58*$E$5</f>
        <v>1421</v>
      </c>
      <c r="D58" s="3">
        <f>СТУЛЬЯ!D58*$E$5</f>
        <v>1176</v>
      </c>
    </row>
    <row r="59" spans="1:4" ht="15" customHeight="1" thickBot="1" x14ac:dyDescent="0.25">
      <c r="A59" s="346"/>
      <c r="B59" s="6" t="s">
        <v>21</v>
      </c>
      <c r="C59" s="24">
        <f>СТУЛЬЯ!C59*$E$5</f>
        <v>1274</v>
      </c>
      <c r="D59" s="4">
        <f>СТУЛЬЯ!D59*$E$5</f>
        <v>1029</v>
      </c>
    </row>
    <row r="60" spans="1:4" ht="15.95" customHeight="1" x14ac:dyDescent="0.2">
      <c r="A60" s="362" t="s">
        <v>124</v>
      </c>
      <c r="B60" s="365" t="s">
        <v>27</v>
      </c>
      <c r="C60" s="374"/>
      <c r="D60" s="359">
        <f>СТУЛЬЯ!D60*$E$5</f>
        <v>7244.9999999999991</v>
      </c>
    </row>
    <row r="61" spans="1:4" ht="15.95" customHeight="1" x14ac:dyDescent="0.2">
      <c r="A61" s="363"/>
      <c r="B61" s="366"/>
      <c r="C61" s="375"/>
      <c r="D61" s="360">
        <f>СТУЛЬЯ!D61*$E$5</f>
        <v>0</v>
      </c>
    </row>
    <row r="62" spans="1:4" ht="15.95" customHeight="1" thickBot="1" x14ac:dyDescent="0.25">
      <c r="A62" s="364"/>
      <c r="B62" s="367"/>
      <c r="C62" s="376"/>
      <c r="D62" s="361">
        <f>СТУЛЬЯ!D62*$E$5</f>
        <v>0</v>
      </c>
    </row>
    <row r="63" spans="1:4" ht="15" customHeight="1" x14ac:dyDescent="0.2"/>
  </sheetData>
  <mergeCells count="27">
    <mergeCell ref="B60:B62"/>
    <mergeCell ref="C60:C62"/>
    <mergeCell ref="D60:D62"/>
    <mergeCell ref="A44:A45"/>
    <mergeCell ref="A47:A48"/>
    <mergeCell ref="A51:A52"/>
    <mergeCell ref="A55:A56"/>
    <mergeCell ref="A58:A59"/>
    <mergeCell ref="A60:A62"/>
    <mergeCell ref="A34:A35"/>
    <mergeCell ref="B34:B35"/>
    <mergeCell ref="C34:C35"/>
    <mergeCell ref="D34:D35"/>
    <mergeCell ref="A37:A38"/>
    <mergeCell ref="A41:A42"/>
    <mergeCell ref="A28:A29"/>
    <mergeCell ref="B28:B29"/>
    <mergeCell ref="C28:C29"/>
    <mergeCell ref="D28:D29"/>
    <mergeCell ref="A30:A31"/>
    <mergeCell ref="A32:D32"/>
    <mergeCell ref="A3:D3"/>
    <mergeCell ref="A12:D12"/>
    <mergeCell ref="A14:A15"/>
    <mergeCell ref="A17:A18"/>
    <mergeCell ref="A20:A21"/>
    <mergeCell ref="A23:A24"/>
  </mergeCells>
  <printOptions horizontalCentered="1"/>
  <pageMargins left="0.27559055118110237" right="0.23622047244094491" top="0.92708333333333337" bottom="0.35433070866141736" header="0.31496062992125984" footer="0.27559055118110237"/>
  <pageSetup paperSize="9" scale="91" orientation="portrait" r:id="rId1"/>
  <headerFooter>
    <oddHeader>&amp;C&amp;"-,полужирный"&amp;20ПРАЙС ЛИСТ на СТУЛЬЯ МФ "СОБРАНИЕ"&amp;R&amp;G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СТОЛЫ</vt:lpstr>
      <vt:lpstr>СТОЛЫ СП</vt:lpstr>
      <vt:lpstr>СТУЛЬЯ</vt:lpstr>
      <vt:lpstr>СТУЛЬЯ СП</vt:lpstr>
      <vt:lpstr>СТОЛЫ!Заголовки_для_печати</vt:lpstr>
      <vt:lpstr>'СТОЛЫ СП'!Заголовки_для_печати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Home</cp:lastModifiedBy>
  <cp:lastPrinted>2018-02-15T13:03:48Z</cp:lastPrinted>
  <dcterms:created xsi:type="dcterms:W3CDTF">2013-03-22T18:30:04Z</dcterms:created>
  <dcterms:modified xsi:type="dcterms:W3CDTF">2018-06-27T16:17:21Z</dcterms:modified>
</cp:coreProperties>
</file>