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filterPrivacy="1" defaultThemeVersion="124226"/>
  <xr:revisionPtr revIDLastSave="0" documentId="13_ncr:1_{533FCAAA-3437-49A9-9AF5-6C042DB8BA00}" xr6:coauthVersionLast="33" xr6:coauthVersionMax="33" xr10:uidLastSave="{00000000-0000-0000-0000-000000000000}"/>
  <bookViews>
    <workbookView xWindow="240" yWindow="405" windowWidth="14805" windowHeight="7710" xr2:uid="{00000000-000D-0000-FFFF-FFFF00000000}"/>
  </bookViews>
  <sheets>
    <sheet name="МГ Радиорамма" sheetId="1" r:id="rId1"/>
    <sheet name="Композиции Радиорамма" sheetId="2" r:id="rId2"/>
  </sheets>
  <externalReferences>
    <externalReference r:id="rId3"/>
    <externalReference r:id="rId4"/>
  </externalReferences>
  <calcPr calcId="179017" refMode="R1C1"/>
</workbook>
</file>

<file path=xl/calcChain.xml><?xml version="1.0" encoding="utf-8"?>
<calcChain xmlns="http://schemas.openxmlformats.org/spreadsheetml/2006/main">
  <c r="E75" i="1" l="1"/>
  <c r="E69" i="1"/>
  <c r="E64" i="1"/>
  <c r="E58" i="1"/>
  <c r="E52" i="1"/>
  <c r="E47" i="1"/>
  <c r="E42" i="1"/>
  <c r="E37" i="1"/>
  <c r="E31" i="1"/>
  <c r="E24" i="1"/>
  <c r="E18" i="1"/>
  <c r="E12" i="1"/>
  <c r="E6" i="1"/>
  <c r="D75" i="1" l="1"/>
  <c r="A75" i="1"/>
  <c r="M79" i="1"/>
  <c r="D69" i="1"/>
  <c r="A69" i="1"/>
  <c r="M72" i="1"/>
  <c r="A64" i="1"/>
  <c r="D64" i="1"/>
  <c r="M66" i="1"/>
  <c r="D58" i="1"/>
  <c r="A58" i="1"/>
  <c r="M61" i="1"/>
  <c r="A52" i="1"/>
  <c r="D52" i="1"/>
  <c r="J60" i="1" l="1"/>
  <c r="J59" i="1"/>
  <c r="J58" i="1"/>
  <c r="I58" i="1" l="1"/>
  <c r="I59" i="1"/>
  <c r="I60" i="1"/>
  <c r="I78" i="1" l="1"/>
  <c r="J77" i="1"/>
  <c r="J78" i="1"/>
  <c r="I76" i="1"/>
  <c r="I75" i="1"/>
  <c r="I77" i="1"/>
  <c r="J75" i="1"/>
  <c r="J76" i="1"/>
  <c r="J71" i="1"/>
  <c r="J70" i="1"/>
  <c r="J69" i="1"/>
  <c r="I69" i="1" l="1"/>
  <c r="I71" i="1"/>
  <c r="I70" i="1"/>
  <c r="J54" i="1" l="1"/>
  <c r="J53" i="1"/>
  <c r="J52" i="1"/>
  <c r="I53" i="1" l="1"/>
  <c r="I52" i="1"/>
  <c r="I54" i="1"/>
  <c r="M55" i="1" l="1"/>
  <c r="J48" i="1" l="1"/>
  <c r="J47" i="1"/>
  <c r="I48" i="1"/>
  <c r="I47" i="1"/>
  <c r="D47" i="1"/>
  <c r="A47" i="1"/>
  <c r="M49" i="1"/>
  <c r="D42" i="1"/>
  <c r="A42" i="1"/>
  <c r="M44" i="1"/>
  <c r="J38" i="1" l="1"/>
  <c r="J37" i="1"/>
  <c r="I38" i="1"/>
  <c r="I37" i="1"/>
  <c r="D37" i="1" l="1"/>
  <c r="A37" i="1"/>
  <c r="M39" i="1" l="1"/>
  <c r="J33" i="1" l="1"/>
  <c r="J32" i="1"/>
  <c r="J31" i="1"/>
  <c r="I33" i="1"/>
  <c r="I32" i="1"/>
  <c r="I31" i="1"/>
  <c r="D31" i="1"/>
  <c r="A31" i="1"/>
  <c r="M34" i="1"/>
  <c r="J25" i="1"/>
  <c r="J26" i="1"/>
  <c r="J27" i="1"/>
  <c r="J24" i="1"/>
  <c r="I27" i="1"/>
  <c r="I26" i="1"/>
  <c r="I25" i="1"/>
  <c r="I24" i="1"/>
  <c r="I18" i="1"/>
  <c r="D24" i="1"/>
  <c r="A24" i="1"/>
  <c r="M28" i="1"/>
  <c r="J18" i="1"/>
  <c r="D18" i="1"/>
  <c r="M21" i="1"/>
  <c r="A18" i="1"/>
  <c r="J14" i="1"/>
  <c r="J13" i="1"/>
  <c r="J12" i="1"/>
  <c r="I14" i="1"/>
  <c r="I13" i="1"/>
  <c r="I12" i="1"/>
  <c r="D12" i="1"/>
  <c r="M15" i="1"/>
  <c r="A12" i="1"/>
  <c r="M9" i="1"/>
  <c r="J8" i="1"/>
  <c r="J7" i="1"/>
  <c r="J6" i="1"/>
  <c r="A6" i="1"/>
  <c r="I8" i="1"/>
  <c r="I7" i="1"/>
  <c r="I6" i="1"/>
  <c r="D6" i="1"/>
</calcChain>
</file>

<file path=xl/sharedStrings.xml><?xml version="1.0" encoding="utf-8"?>
<sst xmlns="http://schemas.openxmlformats.org/spreadsheetml/2006/main" count="116" uniqueCount="76">
  <si>
    <t>содержание</t>
  </si>
  <si>
    <t>пакеты</t>
  </si>
  <si>
    <t>габарит</t>
  </si>
  <si>
    <t>вес</t>
  </si>
  <si>
    <t>наименование модуля</t>
  </si>
  <si>
    <t xml:space="preserve">артикул изделия </t>
  </si>
  <si>
    <t>материал модуля</t>
  </si>
  <si>
    <t>кол-во</t>
  </si>
  <si>
    <t xml:space="preserve">В хШ х Г </t>
  </si>
  <si>
    <t>общий вес упаковок модуля:</t>
  </si>
  <si>
    <t>фото изделия</t>
  </si>
  <si>
    <t>вн.наполнение модуля</t>
  </si>
  <si>
    <t>МФ "Фурнитурни"</t>
  </si>
  <si>
    <t>объем модуля в м3:</t>
  </si>
  <si>
    <t>стоимость модуля Оптовая цена</t>
  </si>
  <si>
    <t>Рекомендованная Розничная цена (наценка 50%)</t>
  </si>
  <si>
    <t>Модульная Система"Радиорамма"</t>
  </si>
  <si>
    <t>800х800х400</t>
  </si>
  <si>
    <t>530х460х80</t>
  </si>
  <si>
    <t>800х560х40</t>
  </si>
  <si>
    <t>820х420х90</t>
  </si>
  <si>
    <t>570х1280х400</t>
  </si>
  <si>
    <t>410х370х80</t>
  </si>
  <si>
    <t>420х410х100</t>
  </si>
  <si>
    <t>1300х420х80</t>
  </si>
  <si>
    <t>570х440х400</t>
  </si>
  <si>
    <t>600х400х120</t>
  </si>
  <si>
    <t>1350х800х400</t>
  </si>
  <si>
    <t>800х560х60</t>
  </si>
  <si>
    <t>1100х410х60</t>
  </si>
  <si>
    <t>800х400х80</t>
  </si>
  <si>
    <t>810х410х80</t>
  </si>
  <si>
    <t>1850х500х400</t>
  </si>
  <si>
    <t>1600х510х30</t>
  </si>
  <si>
    <t>1580х420х50</t>
  </si>
  <si>
    <t>510х420х140</t>
  </si>
  <si>
    <t>430х860х600</t>
  </si>
  <si>
    <t>550х360х100</t>
  </si>
  <si>
    <t>870х610х600</t>
  </si>
  <si>
    <t>430х1280х400</t>
  </si>
  <si>
    <t>430х420х90</t>
  </si>
  <si>
    <t>600х410х60</t>
  </si>
  <si>
    <t>420х410х90</t>
  </si>
  <si>
    <t>440х410х90</t>
  </si>
  <si>
    <t>420х420х120</t>
  </si>
  <si>
    <t>460х1000х580</t>
  </si>
  <si>
    <t>810х1150х400</t>
  </si>
  <si>
    <t>530х460х100</t>
  </si>
  <si>
    <t>1140х560х50</t>
  </si>
  <si>
    <t>1160х420х80</t>
  </si>
  <si>
    <t>1850х800х500</t>
  </si>
  <si>
    <t>1360х400х60</t>
  </si>
  <si>
    <t>1600х520х50</t>
  </si>
  <si>
    <t>820х520х80</t>
  </si>
  <si>
    <t>430х480х100</t>
  </si>
  <si>
    <t>Корпус: ЛДСП цв.Сонома, Фасады: ЛДСП цв.Белый глянец,  механизм  ящиков - шариковые направляющие полного выдвижения</t>
  </si>
  <si>
    <t>Корпус: ЛДСП цв.Сонома, Фасады: ЛДСП цв.Белый глянец, стекло простое</t>
  </si>
  <si>
    <t>2107.М1.П1</t>
  </si>
  <si>
    <t>корпус, Фурнитура</t>
  </si>
  <si>
    <t>Горизонтальная панель полки ЛДСП цв.Сонома, Настенная панель полки: ЛДСП цв.Белый глянец</t>
  </si>
  <si>
    <t>Основание: ЛДСП цв.Сонома, Столешница: ЛДСП цв.Белый глянец</t>
  </si>
  <si>
    <t>200х800х200</t>
  </si>
  <si>
    <t>2111.М1.П1</t>
  </si>
  <si>
    <t>2111.М1.П2</t>
  </si>
  <si>
    <t>столешница</t>
  </si>
  <si>
    <t>1050х510х120</t>
  </si>
  <si>
    <t>640х220х80</t>
  </si>
  <si>
    <t>опоры стола, корпус, фурнитура</t>
  </si>
  <si>
    <t>850х240х60</t>
  </si>
  <si>
    <t>наименование композиции</t>
  </si>
  <si>
    <t>стоимость композиции, Оптовая цена</t>
  </si>
  <si>
    <t>Рекомендованная Розничная цена (50%)</t>
  </si>
  <si>
    <t>Композиция №1</t>
  </si>
  <si>
    <t>Композиция №2</t>
  </si>
  <si>
    <t>2140.М1</t>
  </si>
  <si>
    <t>2141.М1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</si>
</sst>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wrapText="1"/>
    </xf>
    <xf numFmtId="0" fontId="6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/>
    <xf numFmtId="0" fontId="0" fillId="3" borderId="0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179917</xdr:colOff>
      <xdr:row>0</xdr:row>
      <xdr:rowOff>31750</xdr:rowOff>
    </xdr:from>
    <xdr:to>
      <xdr:col>2</xdr:col>
      <xdr:colOff>518585</xdr:colOff>
      <xdr:row>2</xdr:row>
      <xdr:rowOff>104437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714" t="15315" r="40031" b="64914"/>
        <a:stretch/>
      </xdr:blipFill>
      <xdr:spPr>
        <a:xfrm>
          <a:off x="2465917" y="31750"/>
          <a:ext cx="338668" cy="45368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5</xdr:row>
      <xdr:rowOff>273845</xdr:rowOff>
    </xdr:from>
    <xdr:to>
      <xdr:col>1</xdr:col>
      <xdr:colOff>1158286</xdr:colOff>
      <xdr:row>7</xdr:row>
      <xdr:rowOff>345281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468" y="1833564"/>
          <a:ext cx="1086849" cy="1071561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11</xdr:row>
      <xdr:rowOff>309563</xdr:rowOff>
    </xdr:from>
    <xdr:to>
      <xdr:col>1</xdr:col>
      <xdr:colOff>1154907</xdr:colOff>
      <xdr:row>12</xdr:row>
      <xdr:rowOff>380098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469" y="4762501"/>
          <a:ext cx="1083469" cy="570598"/>
        </a:xfrm>
        <a:prstGeom prst="rect">
          <a:avLst/>
        </a:prstGeom>
      </xdr:spPr>
    </xdr:pic>
    <xdr:clientData/>
  </xdr:twoCellAnchor>
  <xdr:twoCellAnchor editAs="oneCell">
    <xdr:from>
      <xdr:col>1</xdr:col>
      <xdr:colOff>130971</xdr:colOff>
      <xdr:row>17</xdr:row>
      <xdr:rowOff>190500</xdr:rowOff>
    </xdr:from>
    <xdr:to>
      <xdr:col>1</xdr:col>
      <xdr:colOff>1154581</xdr:colOff>
      <xdr:row>19</xdr:row>
      <xdr:rowOff>226219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2" y="7536656"/>
          <a:ext cx="1023610" cy="1035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23</xdr:row>
      <xdr:rowOff>83345</xdr:rowOff>
    </xdr:from>
    <xdr:to>
      <xdr:col>1</xdr:col>
      <xdr:colOff>1035845</xdr:colOff>
      <xdr:row>26</xdr:row>
      <xdr:rowOff>296863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719" y="10322720"/>
          <a:ext cx="869157" cy="1356518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357189</xdr:colOff>
      <xdr:row>30</xdr:row>
      <xdr:rowOff>130969</xdr:rowOff>
    </xdr:from>
    <xdr:to>
      <xdr:col>1</xdr:col>
      <xdr:colOff>988221</xdr:colOff>
      <xdr:row>32</xdr:row>
      <xdr:rowOff>431715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220" y="12501563"/>
          <a:ext cx="631032" cy="1300871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36</xdr:row>
      <xdr:rowOff>381000</xdr:rowOff>
    </xdr:from>
    <xdr:to>
      <xdr:col>1</xdr:col>
      <xdr:colOff>1176338</xdr:colOff>
      <xdr:row>37</xdr:row>
      <xdr:rowOff>249161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801" y="13489781"/>
          <a:ext cx="1111568" cy="630161"/>
        </a:xfrm>
        <a:prstGeom prst="rect">
          <a:avLst/>
        </a:prstGeom>
      </xdr:spPr>
    </xdr:pic>
    <xdr:clientData/>
  </xdr:twoCellAnchor>
  <xdr:twoCellAnchor editAs="oneCell">
    <xdr:from>
      <xdr:col>1</xdr:col>
      <xdr:colOff>59532</xdr:colOff>
      <xdr:row>46</xdr:row>
      <xdr:rowOff>404814</xdr:rowOff>
    </xdr:from>
    <xdr:to>
      <xdr:col>1</xdr:col>
      <xdr:colOff>1167092</xdr:colOff>
      <xdr:row>47</xdr:row>
      <xdr:rowOff>173390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3" y="17573627"/>
          <a:ext cx="1107560" cy="530576"/>
        </a:xfrm>
        <a:prstGeom prst="rect">
          <a:avLst/>
        </a:prstGeom>
      </xdr:spPr>
    </xdr:pic>
    <xdr:clientData/>
  </xdr:twoCellAnchor>
  <xdr:twoCellAnchor editAs="oneCell">
    <xdr:from>
      <xdr:col>1</xdr:col>
      <xdr:colOff>59530</xdr:colOff>
      <xdr:row>52</xdr:row>
      <xdr:rowOff>31335</xdr:rowOff>
    </xdr:from>
    <xdr:to>
      <xdr:col>1</xdr:col>
      <xdr:colOff>1131375</xdr:colOff>
      <xdr:row>53</xdr:row>
      <xdr:rowOff>166687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1" y="19831429"/>
          <a:ext cx="1071845" cy="635415"/>
        </a:xfrm>
        <a:prstGeom prst="rect">
          <a:avLst/>
        </a:prstGeom>
      </xdr:spPr>
    </xdr:pic>
    <xdr:clientData/>
  </xdr:twoCellAnchor>
  <xdr:twoCellAnchor editAs="oneCell">
    <xdr:from>
      <xdr:col>1</xdr:col>
      <xdr:colOff>47516</xdr:colOff>
      <xdr:row>57</xdr:row>
      <xdr:rowOff>357189</xdr:rowOff>
    </xdr:from>
    <xdr:to>
      <xdr:col>1</xdr:col>
      <xdr:colOff>1188722</xdr:colOff>
      <xdr:row>58</xdr:row>
      <xdr:rowOff>452437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547" y="21764627"/>
          <a:ext cx="1141206" cy="595311"/>
        </a:xfrm>
        <a:prstGeom prst="rect">
          <a:avLst/>
        </a:prstGeom>
      </xdr:spPr>
    </xdr:pic>
    <xdr:clientData/>
  </xdr:twoCellAnchor>
  <xdr:twoCellAnchor editAs="oneCell">
    <xdr:from>
      <xdr:col>1</xdr:col>
      <xdr:colOff>110306</xdr:colOff>
      <xdr:row>68</xdr:row>
      <xdr:rowOff>333375</xdr:rowOff>
    </xdr:from>
    <xdr:to>
      <xdr:col>1</xdr:col>
      <xdr:colOff>1180478</xdr:colOff>
      <xdr:row>70</xdr:row>
      <xdr:rowOff>166687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37" y="25193625"/>
          <a:ext cx="1070172" cy="833437"/>
        </a:xfrm>
        <a:prstGeom prst="rect">
          <a:avLst/>
        </a:prstGeom>
      </xdr:spPr>
    </xdr:pic>
    <xdr:clientData/>
  </xdr:twoCellAnchor>
  <xdr:twoCellAnchor editAs="oneCell">
    <xdr:from>
      <xdr:col>1</xdr:col>
      <xdr:colOff>208242</xdr:colOff>
      <xdr:row>74</xdr:row>
      <xdr:rowOff>47626</xdr:rowOff>
    </xdr:from>
    <xdr:to>
      <xdr:col>1</xdr:col>
      <xdr:colOff>943001</xdr:colOff>
      <xdr:row>77</xdr:row>
      <xdr:rowOff>357188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273" y="27015282"/>
          <a:ext cx="734759" cy="1452562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5</xdr:row>
      <xdr:rowOff>210928</xdr:rowOff>
    </xdr:from>
    <xdr:to>
      <xdr:col>2</xdr:col>
      <xdr:colOff>1302025</xdr:colOff>
      <xdr:row>7</xdr:row>
      <xdr:rowOff>357187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7" y="1770647"/>
          <a:ext cx="1266307" cy="114638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23811</xdr:colOff>
      <xdr:row>11</xdr:row>
      <xdr:rowOff>435021</xdr:rowOff>
    </xdr:from>
    <xdr:to>
      <xdr:col>2</xdr:col>
      <xdr:colOff>1294672</xdr:colOff>
      <xdr:row>13</xdr:row>
      <xdr:rowOff>285749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280" y="4102146"/>
          <a:ext cx="1270861" cy="850853"/>
        </a:xfrm>
        <a:prstGeom prst="rect">
          <a:avLst/>
        </a:prstGeom>
      </xdr:spPr>
    </xdr:pic>
    <xdr:clientData/>
  </xdr:twoCellAnchor>
  <xdr:twoCellAnchor editAs="oneCell">
    <xdr:from>
      <xdr:col>2</xdr:col>
      <xdr:colOff>59530</xdr:colOff>
      <xdr:row>17</xdr:row>
      <xdr:rowOff>244437</xdr:rowOff>
    </xdr:from>
    <xdr:to>
      <xdr:col>2</xdr:col>
      <xdr:colOff>1238250</xdr:colOff>
      <xdr:row>19</xdr:row>
      <xdr:rowOff>404203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6018968"/>
          <a:ext cx="1178720" cy="1159891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119064</xdr:colOff>
      <xdr:row>23</xdr:row>
      <xdr:rowOff>35719</xdr:rowOff>
    </xdr:from>
    <xdr:to>
      <xdr:col>2</xdr:col>
      <xdr:colOff>1214438</xdr:colOff>
      <xdr:row>26</xdr:row>
      <xdr:rowOff>333862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533" y="7917657"/>
          <a:ext cx="1095374" cy="1441143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250033</xdr:colOff>
      <xdr:row>30</xdr:row>
      <xdr:rowOff>11906</xdr:rowOff>
    </xdr:from>
    <xdr:to>
      <xdr:col>2</xdr:col>
      <xdr:colOff>1059657</xdr:colOff>
      <xdr:row>32</xdr:row>
      <xdr:rowOff>480050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2" y="10025062"/>
          <a:ext cx="809624" cy="1468269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36</xdr:row>
      <xdr:rowOff>285751</xdr:rowOff>
    </xdr:from>
    <xdr:to>
      <xdr:col>2</xdr:col>
      <xdr:colOff>1302578</xdr:colOff>
      <xdr:row>37</xdr:row>
      <xdr:rowOff>309563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7" y="12406314"/>
          <a:ext cx="1266860" cy="785812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46</xdr:row>
      <xdr:rowOff>273844</xdr:rowOff>
    </xdr:from>
    <xdr:to>
      <xdr:col>2</xdr:col>
      <xdr:colOff>1270403</xdr:colOff>
      <xdr:row>47</xdr:row>
      <xdr:rowOff>202406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7" y="16656844"/>
          <a:ext cx="1234685" cy="69056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51</xdr:row>
      <xdr:rowOff>381002</xdr:rowOff>
    </xdr:from>
    <xdr:to>
      <xdr:col>2</xdr:col>
      <xdr:colOff>1250442</xdr:colOff>
      <xdr:row>53</xdr:row>
      <xdr:rowOff>119063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94" y="18895221"/>
          <a:ext cx="1202817" cy="7381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57</xdr:row>
      <xdr:rowOff>345281</xdr:rowOff>
    </xdr:from>
    <xdr:to>
      <xdr:col>2</xdr:col>
      <xdr:colOff>1244400</xdr:colOff>
      <xdr:row>58</xdr:row>
      <xdr:rowOff>476249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719" y="20966906"/>
          <a:ext cx="1149150" cy="631031"/>
        </a:xfrm>
        <a:prstGeom prst="rect">
          <a:avLst/>
        </a:prstGeom>
      </xdr:spPr>
    </xdr:pic>
    <xdr:clientData/>
  </xdr:twoCellAnchor>
  <xdr:twoCellAnchor editAs="oneCell">
    <xdr:from>
      <xdr:col>2</xdr:col>
      <xdr:colOff>35720</xdr:colOff>
      <xdr:row>68</xdr:row>
      <xdr:rowOff>202406</xdr:rowOff>
    </xdr:from>
    <xdr:to>
      <xdr:col>2</xdr:col>
      <xdr:colOff>1285875</xdr:colOff>
      <xdr:row>70</xdr:row>
      <xdr:rowOff>264136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9" y="25062656"/>
          <a:ext cx="1250155" cy="1061855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74</xdr:row>
      <xdr:rowOff>59531</xdr:rowOff>
    </xdr:from>
    <xdr:to>
      <xdr:col>2</xdr:col>
      <xdr:colOff>1157488</xdr:colOff>
      <xdr:row>77</xdr:row>
      <xdr:rowOff>369094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688" y="27027187"/>
          <a:ext cx="931269" cy="1452563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130968</xdr:colOff>
      <xdr:row>41</xdr:row>
      <xdr:rowOff>609919</xdr:rowOff>
    </xdr:from>
    <xdr:to>
      <xdr:col>1</xdr:col>
      <xdr:colOff>1095375</xdr:colOff>
      <xdr:row>42</xdr:row>
      <xdr:rowOff>142875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22955" t="31979" r="23107" b="38679"/>
        <a:stretch/>
      </xdr:blipFill>
      <xdr:spPr>
        <a:xfrm>
          <a:off x="1142999" y="14861700"/>
          <a:ext cx="964407" cy="294956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63</xdr:row>
      <xdr:rowOff>572163</xdr:rowOff>
    </xdr:from>
    <xdr:to>
      <xdr:col>1</xdr:col>
      <xdr:colOff>1059657</xdr:colOff>
      <xdr:row>64</xdr:row>
      <xdr:rowOff>357188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27498" t="31202" r="23548" b="15458"/>
        <a:stretch/>
      </xdr:blipFill>
      <xdr:spPr>
        <a:xfrm>
          <a:off x="1178719" y="23301194"/>
          <a:ext cx="892969" cy="54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2</xdr:row>
      <xdr:rowOff>76200</xdr:rowOff>
    </xdr:from>
    <xdr:to>
      <xdr:col>1</xdr:col>
      <xdr:colOff>1968285</xdr:colOff>
      <xdr:row>2</xdr:row>
      <xdr:rowOff>1333500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868" t="15954" r="19624" b="12890"/>
        <a:stretch/>
      </xdr:blipFill>
      <xdr:spPr>
        <a:xfrm>
          <a:off x="1171574" y="1057275"/>
          <a:ext cx="1901611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</xdr:row>
      <xdr:rowOff>38099</xdr:rowOff>
    </xdr:from>
    <xdr:to>
      <xdr:col>1</xdr:col>
      <xdr:colOff>1762125</xdr:colOff>
      <xdr:row>3</xdr:row>
      <xdr:rowOff>1345383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281" t="13814" r="20687" b="18650"/>
        <a:stretch/>
      </xdr:blipFill>
      <xdr:spPr>
        <a:xfrm>
          <a:off x="1247775" y="2571749"/>
          <a:ext cx="1619250" cy="13072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0;&#1086;&#1085;&#1089;&#1090;&#1088;&#1091;&#1082;&#1090;&#1086;&#1088;-&#1087;&#1082;\&#1092;&#1091;&#1088;&#1085;&#1080;&#1090;&#1091;&#1088;&#1085;&#1080;\&#1055;&#1088;&#1086;&#1076;&#1091;&#1082;&#1094;&#1080;&#1103;_&#1089;&#1090;&#1086;&#1080;&#1084;&#1086;&#1089;&#1090;&#1100;_&#1060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0;&#1086;&#1085;&#1089;&#1090;&#1088;&#1091;&#1082;&#1090;&#1086;&#1088;-&#1087;&#1082;\&#1092;&#1091;&#1088;&#1085;&#1080;&#1090;&#1091;&#1088;&#1085;&#1080;\_&#1057;&#1087;&#1077;&#1094;&#1080;&#1092;&#1080;&#1082;&#1072;&#1094;&#1080;&#1103;_&#1060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укция"/>
      <sheetName val="РМ"/>
      <sheetName val="14"/>
      <sheetName val="17"/>
      <sheetName val="18"/>
      <sheetName val="30"/>
      <sheetName val="Эталон"/>
    </sheetNames>
    <sheetDataSet>
      <sheetData sheetId="0"/>
      <sheetData sheetId="1">
        <row r="4">
          <cell r="A4" t="str">
            <v xml:space="preserve">тумба </v>
          </cell>
          <cell r="B4" t="str">
            <v>2101.М1</v>
          </cell>
          <cell r="E4">
            <v>5446</v>
          </cell>
        </row>
        <row r="7">
          <cell r="B7" t="str">
            <v>2102.М1</v>
          </cell>
          <cell r="E7">
            <v>6049</v>
          </cell>
        </row>
        <row r="10">
          <cell r="B10" t="str">
            <v>2103.М1</v>
          </cell>
          <cell r="E10">
            <v>3376</v>
          </cell>
        </row>
        <row r="13">
          <cell r="A13" t="str">
            <v>комод</v>
          </cell>
          <cell r="B13" t="str">
            <v>2104.М1</v>
          </cell>
          <cell r="E13">
            <v>6996</v>
          </cell>
        </row>
        <row r="17">
          <cell r="B17" t="str">
            <v>2105.М1</v>
          </cell>
          <cell r="E17">
            <v>6224</v>
          </cell>
        </row>
        <row r="20">
          <cell r="A20" t="str">
            <v xml:space="preserve">тумба </v>
          </cell>
          <cell r="B20" t="str">
            <v>2106.М1</v>
          </cell>
          <cell r="E20">
            <v>4379</v>
          </cell>
        </row>
        <row r="23">
          <cell r="A23" t="str">
            <v>полка</v>
          </cell>
          <cell r="B23" t="str">
            <v>2107.М1</v>
          </cell>
          <cell r="E23">
            <v>914</v>
          </cell>
        </row>
        <row r="26">
          <cell r="A26" t="str">
            <v xml:space="preserve">тумба </v>
          </cell>
          <cell r="B26" t="str">
            <v>2108.М1</v>
          </cell>
          <cell r="E26">
            <v>4528</v>
          </cell>
        </row>
        <row r="29">
          <cell r="A29" t="str">
            <v xml:space="preserve">тумба </v>
          </cell>
          <cell r="E29">
            <v>5604</v>
          </cell>
        </row>
        <row r="32">
          <cell r="A32" t="str">
            <v xml:space="preserve">тумба </v>
          </cell>
          <cell r="B32" t="str">
            <v>2110.М1</v>
          </cell>
          <cell r="E32">
            <v>6280</v>
          </cell>
        </row>
        <row r="35">
          <cell r="A35" t="str">
            <v>стол</v>
          </cell>
          <cell r="B35" t="str">
            <v>2111.М1</v>
          </cell>
          <cell r="E35">
            <v>3533</v>
          </cell>
        </row>
        <row r="38">
          <cell r="A38" t="str">
            <v xml:space="preserve">тумба </v>
          </cell>
          <cell r="B38" t="str">
            <v>2112.М1</v>
          </cell>
          <cell r="E38">
            <v>6772</v>
          </cell>
        </row>
        <row r="41">
          <cell r="A41" t="str">
            <v>шкаф 2х дверный        1 ящ</v>
          </cell>
          <cell r="E41">
            <v>10270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спецификация"/>
      <sheetName val="А-series"/>
      <sheetName val="01"/>
      <sheetName val="03"/>
      <sheetName val="07"/>
      <sheetName val="11"/>
      <sheetName val="12"/>
      <sheetName val="13"/>
      <sheetName val="14"/>
      <sheetName val="17"/>
      <sheetName val="18"/>
      <sheetName val="21"/>
      <sheetName val="30"/>
      <sheetName val="98"/>
      <sheetName val="99"/>
      <sheetName val="ОПИСА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D2" t="str">
            <v>2101.М1.П1</v>
          </cell>
          <cell r="F2" t="str">
            <v>Ящики,фасады</v>
          </cell>
        </row>
        <row r="3">
          <cell r="D3" t="str">
            <v>2101.М1.П2</v>
          </cell>
          <cell r="F3" t="str">
            <v>корпус</v>
          </cell>
        </row>
        <row r="4">
          <cell r="D4" t="str">
            <v>2101.М1.П3</v>
          </cell>
          <cell r="F4" t="str">
            <v>корпус ;Фурнитура</v>
          </cell>
        </row>
        <row r="5">
          <cell r="D5" t="str">
            <v>2102.М1.П1</v>
          </cell>
          <cell r="F5" t="str">
            <v>Ящики,фасады</v>
          </cell>
        </row>
        <row r="6">
          <cell r="D6" t="str">
            <v>2102.М1.П2</v>
          </cell>
          <cell r="F6" t="str">
            <v>корпус</v>
          </cell>
        </row>
        <row r="7">
          <cell r="D7" t="str">
            <v>2102.М1.П3</v>
          </cell>
          <cell r="F7" t="str">
            <v>корпус ;Фурнитура</v>
          </cell>
        </row>
        <row r="8">
          <cell r="D8" t="str">
            <v>2103.М1.П1</v>
          </cell>
          <cell r="F8" t="str">
            <v>корпус;Фурнитура</v>
          </cell>
        </row>
        <row r="11">
          <cell r="D11" t="str">
            <v>2104.М1.П1</v>
          </cell>
          <cell r="F11" t="str">
            <v>Ящики,фасады</v>
          </cell>
        </row>
        <row r="12">
          <cell r="D12" t="str">
            <v>2104.М1.П2</v>
          </cell>
          <cell r="F12" t="str">
            <v>корпус</v>
          </cell>
        </row>
        <row r="13">
          <cell r="D13" t="str">
            <v>2104.М1.П3</v>
          </cell>
          <cell r="F13" t="str">
            <v xml:space="preserve">корпус </v>
          </cell>
        </row>
        <row r="14">
          <cell r="D14" t="str">
            <v>2104.М1.П4</v>
          </cell>
          <cell r="F14" t="str">
            <v>корпус ;Фурнитура</v>
          </cell>
        </row>
        <row r="15">
          <cell r="A15" t="str">
            <v>шкаф</v>
          </cell>
          <cell r="D15" t="str">
            <v>2105.М1.П1</v>
          </cell>
          <cell r="F15" t="str">
            <v>Фасады</v>
          </cell>
        </row>
        <row r="16">
          <cell r="D16" t="str">
            <v>2105.М1.П2</v>
          </cell>
          <cell r="F16" t="str">
            <v>корпус</v>
          </cell>
        </row>
        <row r="17">
          <cell r="D17" t="str">
            <v>2105.М1.П3</v>
          </cell>
          <cell r="F17" t="str">
            <v>корпус ;Фурнитура</v>
          </cell>
        </row>
        <row r="18">
          <cell r="D18" t="str">
            <v>2106.М1.П1</v>
          </cell>
          <cell r="F18" t="str">
            <v>Ящики,фасады;Фурнитура</v>
          </cell>
        </row>
        <row r="19">
          <cell r="D19" t="str">
            <v>2106.М1.П2</v>
          </cell>
          <cell r="F19" t="str">
            <v>корпус</v>
          </cell>
        </row>
        <row r="24">
          <cell r="D24" t="str">
            <v>2108.М1.П1</v>
          </cell>
          <cell r="F24" t="str">
            <v>Ящики,фасады</v>
          </cell>
        </row>
        <row r="25">
          <cell r="D25" t="str">
            <v>2108.М1.П2</v>
          </cell>
          <cell r="F25" t="str">
            <v>корпус;Фурнитура</v>
          </cell>
        </row>
        <row r="27">
          <cell r="C27" t="str">
            <v>2109.М1</v>
          </cell>
          <cell r="D27" t="str">
            <v>2109.М1.П1</v>
          </cell>
          <cell r="F27" t="str">
            <v>Ящики,фасады</v>
          </cell>
        </row>
        <row r="28">
          <cell r="D28" t="str">
            <v>2109.М1.П2</v>
          </cell>
          <cell r="F28" t="str">
            <v>корпус</v>
          </cell>
        </row>
        <row r="29">
          <cell r="D29" t="str">
            <v>2109.М1.П3</v>
          </cell>
          <cell r="F29" t="str">
            <v>корпус ;Фурнитура</v>
          </cell>
        </row>
        <row r="30">
          <cell r="D30" t="str">
            <v>2110.М1.П1</v>
          </cell>
          <cell r="F30" t="str">
            <v>Ящики,фасады</v>
          </cell>
        </row>
        <row r="31">
          <cell r="D31" t="str">
            <v>2110.М1.П2</v>
          </cell>
          <cell r="F31" t="str">
            <v>корпус</v>
          </cell>
        </row>
        <row r="32">
          <cell r="D32" t="str">
            <v>2110.М1.П3</v>
          </cell>
          <cell r="F32" t="str">
            <v>корпус ;Фурнитура</v>
          </cell>
        </row>
        <row r="36">
          <cell r="D36" t="str">
            <v>2112.М1.П1</v>
          </cell>
          <cell r="F36" t="str">
            <v>Ящики,фасады</v>
          </cell>
        </row>
        <row r="37">
          <cell r="D37" t="str">
            <v>2112.М1.П2</v>
          </cell>
          <cell r="F37" t="str">
            <v>корпус;Фурнитура</v>
          </cell>
        </row>
        <row r="38">
          <cell r="D38" t="str">
            <v>2112.М1.П3</v>
          </cell>
          <cell r="F38" t="str">
            <v>корпус</v>
          </cell>
        </row>
        <row r="39">
          <cell r="C39" t="str">
            <v>2113.М1</v>
          </cell>
          <cell r="D39" t="str">
            <v>2113.М1.П1</v>
          </cell>
          <cell r="F39" t="str">
            <v>Ящики,фасады</v>
          </cell>
        </row>
        <row r="40">
          <cell r="D40" t="str">
            <v>2113.М1.П2</v>
          </cell>
          <cell r="F40" t="str">
            <v>корпус</v>
          </cell>
        </row>
        <row r="41">
          <cell r="D41" t="str">
            <v>2113.М1.П3</v>
          </cell>
          <cell r="F41" t="str">
            <v xml:space="preserve">корпус </v>
          </cell>
        </row>
        <row r="42">
          <cell r="D42" t="str">
            <v>2113.М1.П4</v>
          </cell>
          <cell r="F42" t="str">
            <v>корпус ;Фурнитура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7"/>
  <sheetViews>
    <sheetView tabSelected="1" zoomScale="80" zoomScaleNormal="80" workbookViewId="0">
      <selection activeCell="F2" sqref="F2"/>
    </sheetView>
  </sheetViews>
  <sheetFormatPr defaultRowHeight="15" x14ac:dyDescent="0.25"/>
  <cols>
    <col min="1" max="1" width="15.140625" customWidth="1"/>
    <col min="2" max="2" width="18.28515625" customWidth="1"/>
    <col min="3" max="3" width="19.7109375" customWidth="1"/>
    <col min="4" max="4" width="12.7109375" customWidth="1"/>
    <col min="5" max="5" width="15.85546875" bestFit="1" customWidth="1"/>
    <col min="6" max="6" width="15.7109375" bestFit="1" customWidth="1"/>
    <col min="7" max="7" width="32" customWidth="1"/>
    <col min="8" max="8" width="16.28515625" customWidth="1"/>
    <col min="9" max="9" width="14" customWidth="1"/>
    <col min="10" max="10" width="33" customWidth="1"/>
    <col min="11" max="11" width="12" customWidth="1"/>
    <col min="12" max="12" width="16.140625" style="1" customWidth="1"/>
    <col min="13" max="13" width="10.5703125" style="1" customWidth="1"/>
  </cols>
  <sheetData>
    <row r="1" spans="1:13" x14ac:dyDescent="0.25">
      <c r="A1" s="7" t="s">
        <v>16</v>
      </c>
    </row>
    <row r="2" spans="1:13" x14ac:dyDescent="0.25">
      <c r="A2" s="7" t="s">
        <v>12</v>
      </c>
      <c r="I2" s="2"/>
      <c r="J2" s="1"/>
    </row>
    <row r="3" spans="1:13" x14ac:dyDescent="0.25">
      <c r="A3" s="44">
        <v>43259</v>
      </c>
    </row>
    <row r="4" spans="1:13" ht="62.25" customHeight="1" x14ac:dyDescent="0.25">
      <c r="A4" s="4" t="s">
        <v>4</v>
      </c>
      <c r="B4" s="4" t="s">
        <v>10</v>
      </c>
      <c r="C4" s="4" t="s">
        <v>11</v>
      </c>
      <c r="D4" s="4" t="s">
        <v>5</v>
      </c>
      <c r="E4" s="4" t="s">
        <v>14</v>
      </c>
      <c r="F4" s="4" t="s">
        <v>15</v>
      </c>
      <c r="G4" s="4" t="s">
        <v>6</v>
      </c>
      <c r="H4" s="4" t="s">
        <v>8</v>
      </c>
      <c r="I4" s="4" t="s">
        <v>1</v>
      </c>
      <c r="J4" s="4" t="s">
        <v>0</v>
      </c>
      <c r="K4" s="4" t="s">
        <v>7</v>
      </c>
      <c r="L4" s="4" t="s">
        <v>2</v>
      </c>
      <c r="M4" s="4" t="s">
        <v>3</v>
      </c>
    </row>
    <row r="5" spans="1:13" ht="15.75" x14ac:dyDescent="0.25">
      <c r="A5" s="2"/>
      <c r="B5" s="2"/>
      <c r="C5" s="2"/>
      <c r="D5" s="8"/>
      <c r="E5" s="9"/>
      <c r="F5" s="9"/>
      <c r="G5" s="2"/>
      <c r="H5" s="2"/>
      <c r="M5" s="3"/>
    </row>
    <row r="6" spans="1:13" ht="39.950000000000003" customHeight="1" x14ac:dyDescent="0.25">
      <c r="A6" s="53" t="str">
        <f>[1]РМ!$A$4</f>
        <v xml:space="preserve">тумба </v>
      </c>
      <c r="B6" s="53"/>
      <c r="C6" s="53"/>
      <c r="D6" s="75" t="str">
        <f>[1]РМ!$B$4</f>
        <v>2101.М1</v>
      </c>
      <c r="E6" s="52">
        <f>[1]РМ!$E$4</f>
        <v>5446</v>
      </c>
      <c r="F6" s="52">
        <v>8169</v>
      </c>
      <c r="G6" s="54" t="s">
        <v>55</v>
      </c>
      <c r="H6" s="53" t="s">
        <v>17</v>
      </c>
      <c r="I6" s="27" t="str">
        <f>'[2]21'!$D$2</f>
        <v>2101.М1.П1</v>
      </c>
      <c r="J6" s="27" t="str">
        <f>'[2]21'!$F$2</f>
        <v>Ящики,фасады</v>
      </c>
      <c r="K6" s="27">
        <v>1</v>
      </c>
      <c r="L6" s="27" t="s">
        <v>18</v>
      </c>
      <c r="M6" s="27">
        <v>11</v>
      </c>
    </row>
    <row r="7" spans="1:13" ht="39.950000000000003" customHeight="1" x14ac:dyDescent="0.25">
      <c r="A7" s="53"/>
      <c r="B7" s="53"/>
      <c r="C7" s="53"/>
      <c r="D7" s="75"/>
      <c r="E7" s="52"/>
      <c r="F7" s="52"/>
      <c r="G7" s="55"/>
      <c r="H7" s="53"/>
      <c r="I7" s="27" t="str">
        <f>'[2]21'!$D$3</f>
        <v>2101.М1.П2</v>
      </c>
      <c r="J7" s="27" t="str">
        <f>'[2]21'!$F$3</f>
        <v>корпус</v>
      </c>
      <c r="K7" s="27">
        <v>1</v>
      </c>
      <c r="L7" s="27" t="s">
        <v>19</v>
      </c>
      <c r="M7" s="27">
        <v>9</v>
      </c>
    </row>
    <row r="8" spans="1:13" ht="39.950000000000003" customHeight="1" x14ac:dyDescent="0.25">
      <c r="A8" s="53"/>
      <c r="B8" s="53"/>
      <c r="C8" s="53"/>
      <c r="D8" s="75"/>
      <c r="E8" s="52"/>
      <c r="F8" s="52"/>
      <c r="G8" s="56"/>
      <c r="H8" s="53"/>
      <c r="I8" s="27" t="str">
        <f>'[2]21'!$D$4</f>
        <v>2101.М1.П3</v>
      </c>
      <c r="J8" s="27" t="str">
        <f>'[2]21'!$F$4</f>
        <v>корпус ;Фурнитура</v>
      </c>
      <c r="K8" s="27">
        <v>1</v>
      </c>
      <c r="L8" s="27" t="s">
        <v>20</v>
      </c>
      <c r="M8" s="27">
        <v>20</v>
      </c>
    </row>
    <row r="9" spans="1:13" ht="15.75" x14ac:dyDescent="0.25">
      <c r="A9" s="21"/>
      <c r="B9" s="21"/>
      <c r="C9" s="21"/>
      <c r="D9" s="22"/>
      <c r="E9" s="23"/>
      <c r="F9" s="23"/>
      <c r="G9" s="21"/>
      <c r="H9" s="21"/>
      <c r="I9" s="24"/>
      <c r="J9" s="24"/>
      <c r="K9" s="19" t="s">
        <v>9</v>
      </c>
      <c r="L9" s="20"/>
      <c r="M9" s="26">
        <f>SUM(M6:M8)</f>
        <v>40</v>
      </c>
    </row>
    <row r="10" spans="1:13" ht="15.75" x14ac:dyDescent="0.25">
      <c r="A10" s="21"/>
      <c r="B10" s="21"/>
      <c r="C10" s="21"/>
      <c r="D10" s="22"/>
      <c r="E10" s="23"/>
      <c r="F10" s="23"/>
      <c r="G10" s="21"/>
      <c r="H10" s="21"/>
      <c r="I10" s="24"/>
      <c r="J10" s="24"/>
      <c r="K10" s="19" t="s">
        <v>13</v>
      </c>
      <c r="L10" s="20"/>
      <c r="M10" s="25">
        <v>7.0000000000000007E-2</v>
      </c>
    </row>
    <row r="11" spans="1:13" ht="15.75" x14ac:dyDescent="0.25">
      <c r="A11" s="2"/>
      <c r="B11" s="2"/>
      <c r="C11" s="2"/>
      <c r="D11" s="8"/>
      <c r="E11" s="9"/>
      <c r="F11" s="9"/>
      <c r="G11" s="2"/>
      <c r="H11" s="2"/>
      <c r="M11" s="3"/>
    </row>
    <row r="12" spans="1:13" ht="39.950000000000003" customHeight="1" x14ac:dyDescent="0.25">
      <c r="A12" s="53" t="str">
        <f>[1]РМ!$A$4</f>
        <v xml:space="preserve">тумба </v>
      </c>
      <c r="B12" s="53"/>
      <c r="C12" s="53"/>
      <c r="D12" s="57" t="str">
        <f>[1]РМ!$B$7</f>
        <v>2102.М1</v>
      </c>
      <c r="E12" s="52">
        <f>[1]РМ!$E$7</f>
        <v>6049</v>
      </c>
      <c r="F12" s="52">
        <v>9074</v>
      </c>
      <c r="G12" s="53" t="s">
        <v>55</v>
      </c>
      <c r="H12" s="53" t="s">
        <v>21</v>
      </c>
      <c r="I12" s="27" t="str">
        <f>'[2]21'!$D$5</f>
        <v>2102.М1.П1</v>
      </c>
      <c r="J12" s="27" t="str">
        <f>'[2]21'!$F$5</f>
        <v>Ящики,фасады</v>
      </c>
      <c r="K12" s="27">
        <v>1</v>
      </c>
      <c r="L12" s="27" t="s">
        <v>22</v>
      </c>
      <c r="M12" s="27">
        <v>8</v>
      </c>
    </row>
    <row r="13" spans="1:13" ht="39.950000000000003" customHeight="1" x14ac:dyDescent="0.25">
      <c r="A13" s="53"/>
      <c r="B13" s="53"/>
      <c r="C13" s="53"/>
      <c r="D13" s="58"/>
      <c r="E13" s="52"/>
      <c r="F13" s="52"/>
      <c r="G13" s="53"/>
      <c r="H13" s="53"/>
      <c r="I13" s="27" t="str">
        <f>'[2]21'!$D$6</f>
        <v>2102.М1.П2</v>
      </c>
      <c r="J13" s="27" t="str">
        <f>'[2]21'!$F$6</f>
        <v>корпус</v>
      </c>
      <c r="K13" s="27">
        <v>1</v>
      </c>
      <c r="L13" s="27" t="s">
        <v>23</v>
      </c>
      <c r="M13" s="27">
        <v>12</v>
      </c>
    </row>
    <row r="14" spans="1:13" ht="39.950000000000003" customHeight="1" x14ac:dyDescent="0.25">
      <c r="A14" s="53"/>
      <c r="B14" s="53"/>
      <c r="C14" s="53"/>
      <c r="D14" s="59"/>
      <c r="E14" s="52"/>
      <c r="F14" s="52"/>
      <c r="G14" s="53"/>
      <c r="H14" s="53"/>
      <c r="I14" s="27" t="str">
        <f>'[2]21'!$D$7</f>
        <v>2102.М1.П3</v>
      </c>
      <c r="J14" s="27" t="str">
        <f>'[2]21'!$F$7</f>
        <v>корпус ;Фурнитура</v>
      </c>
      <c r="K14" s="27">
        <v>1</v>
      </c>
      <c r="L14" s="27" t="s">
        <v>24</v>
      </c>
      <c r="M14" s="27">
        <v>18</v>
      </c>
    </row>
    <row r="15" spans="1:13" ht="15.75" x14ac:dyDescent="0.25">
      <c r="A15" s="21"/>
      <c r="B15" s="21"/>
      <c r="C15" s="21"/>
      <c r="D15" s="22"/>
      <c r="E15" s="23"/>
      <c r="F15" s="23"/>
      <c r="G15" s="21"/>
      <c r="H15" s="21"/>
      <c r="I15" s="24"/>
      <c r="J15" s="24"/>
      <c r="K15" s="19" t="s">
        <v>9</v>
      </c>
      <c r="L15" s="20"/>
      <c r="M15" s="26">
        <f>SUM(M12:M14)</f>
        <v>38</v>
      </c>
    </row>
    <row r="16" spans="1:13" ht="15.75" x14ac:dyDescent="0.25">
      <c r="A16" s="21"/>
      <c r="B16" s="21"/>
      <c r="C16" s="21"/>
      <c r="D16" s="22"/>
      <c r="E16" s="23"/>
      <c r="F16" s="23"/>
      <c r="G16" s="21"/>
      <c r="H16" s="21"/>
      <c r="I16" s="24"/>
      <c r="J16" s="24"/>
      <c r="K16" s="19" t="s">
        <v>13</v>
      </c>
      <c r="L16" s="20"/>
      <c r="M16" s="25">
        <v>7.0000000000000007E-2</v>
      </c>
    </row>
    <row r="17" spans="1:13" ht="15.75" x14ac:dyDescent="0.25">
      <c r="A17" s="2"/>
      <c r="B17" s="2"/>
      <c r="C17" s="2"/>
      <c r="D17" s="8"/>
      <c r="E17" s="9"/>
      <c r="F17" s="9"/>
      <c r="G17" s="2"/>
      <c r="H17" s="2"/>
      <c r="M17" s="3"/>
    </row>
    <row r="18" spans="1:13" ht="39.950000000000003" customHeight="1" x14ac:dyDescent="0.25">
      <c r="A18" s="53" t="str">
        <f>[1]РМ!$A$4</f>
        <v xml:space="preserve">тумба </v>
      </c>
      <c r="B18" s="53"/>
      <c r="C18" s="53"/>
      <c r="D18" s="57" t="str">
        <f>[1]РМ!$B$10</f>
        <v>2103.М1</v>
      </c>
      <c r="E18" s="52">
        <f>[1]РМ!$E$10</f>
        <v>3376</v>
      </c>
      <c r="F18" s="52">
        <v>5064</v>
      </c>
      <c r="G18" s="53" t="s">
        <v>55</v>
      </c>
      <c r="H18" s="53" t="s">
        <v>25</v>
      </c>
      <c r="I18" s="54" t="str">
        <f>'[2]21'!$D$8</f>
        <v>2103.М1.П1</v>
      </c>
      <c r="J18" s="60" t="str">
        <f>'[2]21'!$F$8</f>
        <v>корпус;Фурнитура</v>
      </c>
      <c r="K18" s="60">
        <v>1</v>
      </c>
      <c r="L18" s="60" t="s">
        <v>26</v>
      </c>
      <c r="M18" s="60">
        <v>18</v>
      </c>
    </row>
    <row r="19" spans="1:13" ht="39.950000000000003" customHeight="1" x14ac:dyDescent="0.25">
      <c r="A19" s="53"/>
      <c r="B19" s="53"/>
      <c r="C19" s="53"/>
      <c r="D19" s="58"/>
      <c r="E19" s="52"/>
      <c r="F19" s="52"/>
      <c r="G19" s="53"/>
      <c r="H19" s="53"/>
      <c r="I19" s="55"/>
      <c r="J19" s="61"/>
      <c r="K19" s="61"/>
      <c r="L19" s="61"/>
      <c r="M19" s="61"/>
    </row>
    <row r="20" spans="1:13" ht="39.950000000000003" customHeight="1" x14ac:dyDescent="0.25">
      <c r="A20" s="53"/>
      <c r="B20" s="53"/>
      <c r="C20" s="53"/>
      <c r="D20" s="59"/>
      <c r="E20" s="52"/>
      <c r="F20" s="52"/>
      <c r="G20" s="53"/>
      <c r="H20" s="53"/>
      <c r="I20" s="56"/>
      <c r="J20" s="62"/>
      <c r="K20" s="62"/>
      <c r="L20" s="62"/>
      <c r="M20" s="62"/>
    </row>
    <row r="21" spans="1:13" ht="15.75" x14ac:dyDescent="0.25">
      <c r="A21" s="21"/>
      <c r="B21" s="21"/>
      <c r="C21" s="21"/>
      <c r="D21" s="22"/>
      <c r="E21" s="23"/>
      <c r="F21" s="23"/>
      <c r="G21" s="21"/>
      <c r="H21" s="21"/>
      <c r="I21" s="24"/>
      <c r="J21" s="24"/>
      <c r="K21" s="19" t="s">
        <v>9</v>
      </c>
      <c r="L21" s="20"/>
      <c r="M21" s="26">
        <f>SUM(M18:M20)</f>
        <v>18</v>
      </c>
    </row>
    <row r="22" spans="1:13" ht="15.75" x14ac:dyDescent="0.25">
      <c r="A22" s="21"/>
      <c r="B22" s="21"/>
      <c r="C22" s="21"/>
      <c r="D22" s="22"/>
      <c r="E22" s="23"/>
      <c r="F22" s="23"/>
      <c r="G22" s="21"/>
      <c r="H22" s="21"/>
      <c r="I22" s="24"/>
      <c r="J22" s="24"/>
      <c r="K22" s="19" t="s">
        <v>13</v>
      </c>
      <c r="L22" s="20"/>
      <c r="M22" s="25">
        <v>0.03</v>
      </c>
    </row>
    <row r="23" spans="1:13" ht="15.75" x14ac:dyDescent="0.25">
      <c r="A23" s="2"/>
      <c r="B23" s="2"/>
      <c r="C23" s="2"/>
      <c r="D23" s="8"/>
      <c r="E23" s="9"/>
      <c r="F23" s="9"/>
      <c r="G23" s="2"/>
      <c r="H23" s="2"/>
      <c r="M23" s="3"/>
    </row>
    <row r="24" spans="1:13" ht="30" customHeight="1" x14ac:dyDescent="0.25">
      <c r="A24" s="53" t="str">
        <f>[1]РМ!$A$13</f>
        <v>комод</v>
      </c>
      <c r="B24" s="53"/>
      <c r="C24" s="53"/>
      <c r="D24" s="57" t="str">
        <f>[1]РМ!$B$13</f>
        <v>2104.М1</v>
      </c>
      <c r="E24" s="52">
        <f>[1]РМ!$E$13</f>
        <v>6996</v>
      </c>
      <c r="F24" s="52">
        <v>10494</v>
      </c>
      <c r="G24" s="53" t="s">
        <v>55</v>
      </c>
      <c r="H24" s="54" t="s">
        <v>27</v>
      </c>
      <c r="I24" s="28" t="str">
        <f>'[2]21'!$D$11</f>
        <v>2104.М1.П1</v>
      </c>
      <c r="J24" s="27" t="str">
        <f>'[2]21'!$F$11</f>
        <v>Ящики,фасады</v>
      </c>
      <c r="K24" s="27">
        <v>1</v>
      </c>
      <c r="L24" s="27" t="s">
        <v>28</v>
      </c>
      <c r="M24" s="27">
        <v>16</v>
      </c>
    </row>
    <row r="25" spans="1:13" ht="30" customHeight="1" x14ac:dyDescent="0.25">
      <c r="A25" s="53"/>
      <c r="B25" s="53"/>
      <c r="C25" s="53"/>
      <c r="D25" s="58"/>
      <c r="E25" s="52"/>
      <c r="F25" s="52"/>
      <c r="G25" s="53"/>
      <c r="H25" s="55"/>
      <c r="I25" s="29" t="str">
        <f>'[2]21'!$D$12</f>
        <v>2104.М1.П2</v>
      </c>
      <c r="J25" s="27" t="str">
        <f>'[2]21'!$F$12</f>
        <v>корпус</v>
      </c>
      <c r="K25" s="27">
        <v>1</v>
      </c>
      <c r="L25" s="27" t="s">
        <v>29</v>
      </c>
      <c r="M25" s="27">
        <v>16</v>
      </c>
    </row>
    <row r="26" spans="1:13" ht="30" customHeight="1" x14ac:dyDescent="0.25">
      <c r="A26" s="53"/>
      <c r="B26" s="53"/>
      <c r="C26" s="53"/>
      <c r="D26" s="58"/>
      <c r="E26" s="52"/>
      <c r="F26" s="52"/>
      <c r="G26" s="53"/>
      <c r="H26" s="55"/>
      <c r="I26" s="29" t="str">
        <f>'[2]21'!$D$13</f>
        <v>2104.М1.П3</v>
      </c>
      <c r="J26" s="27" t="str">
        <f>'[2]21'!$F$13</f>
        <v xml:space="preserve">корпус </v>
      </c>
      <c r="K26" s="27">
        <v>1</v>
      </c>
      <c r="L26" s="27" t="s">
        <v>30</v>
      </c>
      <c r="M26" s="27">
        <v>14</v>
      </c>
    </row>
    <row r="27" spans="1:13" ht="30" customHeight="1" x14ac:dyDescent="0.25">
      <c r="A27" s="53"/>
      <c r="B27" s="53"/>
      <c r="C27" s="53"/>
      <c r="D27" s="59"/>
      <c r="E27" s="52"/>
      <c r="F27" s="52"/>
      <c r="G27" s="53"/>
      <c r="H27" s="56"/>
      <c r="I27" s="30" t="str">
        <f>'[2]21'!$D$14</f>
        <v>2104.М1.П4</v>
      </c>
      <c r="J27" s="27" t="str">
        <f>'[2]21'!$F$14</f>
        <v>корпус ;Фурнитура</v>
      </c>
      <c r="K27" s="27">
        <v>1</v>
      </c>
      <c r="L27" s="27" t="s">
        <v>31</v>
      </c>
      <c r="M27" s="27">
        <v>14</v>
      </c>
    </row>
    <row r="28" spans="1:13" ht="15.75" x14ac:dyDescent="0.25">
      <c r="A28" s="21"/>
      <c r="B28" s="21"/>
      <c r="C28" s="21"/>
      <c r="D28" s="22"/>
      <c r="E28" s="23"/>
      <c r="F28" s="23"/>
      <c r="G28" s="21"/>
      <c r="H28" s="21"/>
      <c r="I28" s="24"/>
      <c r="J28" s="24"/>
      <c r="K28" s="19" t="s">
        <v>9</v>
      </c>
      <c r="L28" s="20"/>
      <c r="M28" s="26">
        <f>SUM(M24:M27)</f>
        <v>60</v>
      </c>
    </row>
    <row r="29" spans="1:13" ht="15.75" x14ac:dyDescent="0.25">
      <c r="A29" s="21"/>
      <c r="B29" s="21"/>
      <c r="C29" s="21"/>
      <c r="D29" s="22"/>
      <c r="E29" s="23"/>
      <c r="F29" s="23"/>
      <c r="G29" s="21"/>
      <c r="H29" s="21"/>
      <c r="I29" s="24"/>
      <c r="J29" s="24"/>
      <c r="K29" s="19" t="s">
        <v>13</v>
      </c>
      <c r="L29" s="20"/>
      <c r="M29" s="25">
        <v>0.11</v>
      </c>
    </row>
    <row r="30" spans="1:13" ht="15.75" x14ac:dyDescent="0.25">
      <c r="A30" s="2"/>
      <c r="B30" s="2"/>
      <c r="C30" s="2"/>
      <c r="D30" s="8"/>
      <c r="E30" s="9"/>
      <c r="F30" s="9"/>
      <c r="G30" s="2"/>
      <c r="H30" s="2"/>
      <c r="M30" s="3"/>
    </row>
    <row r="31" spans="1:13" ht="39.950000000000003" customHeight="1" x14ac:dyDescent="0.25">
      <c r="A31" s="53" t="str">
        <f>'[2]21'!$A$15</f>
        <v>шкаф</v>
      </c>
      <c r="B31" s="53"/>
      <c r="C31" s="53"/>
      <c r="D31" s="57" t="str">
        <f>[1]РМ!$B$17</f>
        <v>2105.М1</v>
      </c>
      <c r="E31" s="52">
        <f>[1]РМ!$E$17</f>
        <v>6224</v>
      </c>
      <c r="F31" s="52">
        <v>9336</v>
      </c>
      <c r="G31" s="53" t="s">
        <v>56</v>
      </c>
      <c r="H31" s="53" t="s">
        <v>32</v>
      </c>
      <c r="I31" s="27" t="str">
        <f>'[2]21'!$D$15</f>
        <v>2105.М1.П1</v>
      </c>
      <c r="J31" s="27" t="str">
        <f>'[2]21'!$F$15</f>
        <v>Фасады</v>
      </c>
      <c r="K31" s="27">
        <v>1</v>
      </c>
      <c r="L31" s="27" t="s">
        <v>33</v>
      </c>
      <c r="M31" s="27">
        <v>14</v>
      </c>
    </row>
    <row r="32" spans="1:13" ht="39.950000000000003" customHeight="1" x14ac:dyDescent="0.25">
      <c r="A32" s="53"/>
      <c r="B32" s="53"/>
      <c r="C32" s="53"/>
      <c r="D32" s="58"/>
      <c r="E32" s="52"/>
      <c r="F32" s="52"/>
      <c r="G32" s="53"/>
      <c r="H32" s="53"/>
      <c r="I32" s="27" t="str">
        <f>'[2]21'!$D$16</f>
        <v>2105.М1.П2</v>
      </c>
      <c r="J32" s="27" t="str">
        <f>'[2]21'!$F$16</f>
        <v>корпус</v>
      </c>
      <c r="K32" s="27">
        <v>1</v>
      </c>
      <c r="L32" s="27" t="s">
        <v>34</v>
      </c>
      <c r="M32" s="27">
        <v>15</v>
      </c>
    </row>
    <row r="33" spans="1:13" ht="39.950000000000003" customHeight="1" x14ac:dyDescent="0.25">
      <c r="A33" s="53"/>
      <c r="B33" s="53"/>
      <c r="C33" s="53"/>
      <c r="D33" s="59"/>
      <c r="E33" s="52"/>
      <c r="F33" s="52"/>
      <c r="G33" s="53"/>
      <c r="H33" s="53"/>
      <c r="I33" s="27" t="str">
        <f>'[2]21'!$D$17</f>
        <v>2105.М1.П3</v>
      </c>
      <c r="J33" s="27" t="str">
        <f>'[2]21'!$F$17</f>
        <v>корпус ;Фурнитура</v>
      </c>
      <c r="K33" s="27">
        <v>1</v>
      </c>
      <c r="L33" s="27" t="s">
        <v>35</v>
      </c>
      <c r="M33" s="27">
        <v>22</v>
      </c>
    </row>
    <row r="34" spans="1:13" ht="15.75" x14ac:dyDescent="0.25">
      <c r="A34" s="21"/>
      <c r="B34" s="21"/>
      <c r="C34" s="21"/>
      <c r="D34" s="22"/>
      <c r="E34" s="23"/>
      <c r="F34" s="23"/>
      <c r="G34" s="21"/>
      <c r="H34" s="21"/>
      <c r="I34" s="24"/>
      <c r="J34" s="24"/>
      <c r="K34" s="19" t="s">
        <v>9</v>
      </c>
      <c r="L34" s="20"/>
      <c r="M34" s="26">
        <f>SUM(M31:M33)</f>
        <v>51</v>
      </c>
    </row>
    <row r="35" spans="1:13" ht="15.75" x14ac:dyDescent="0.25">
      <c r="A35" s="21"/>
      <c r="B35" s="21"/>
      <c r="C35" s="21"/>
      <c r="D35" s="22"/>
      <c r="E35" s="23"/>
      <c r="F35" s="23"/>
      <c r="G35" s="21"/>
      <c r="H35" s="21"/>
      <c r="I35" s="24"/>
      <c r="J35" s="24"/>
      <c r="K35" s="19" t="s">
        <v>13</v>
      </c>
      <c r="L35" s="20"/>
      <c r="M35" s="25">
        <v>0.09</v>
      </c>
    </row>
    <row r="36" spans="1:13" ht="15.75" x14ac:dyDescent="0.25">
      <c r="A36" s="2"/>
      <c r="B36" s="2"/>
      <c r="C36" s="2"/>
      <c r="D36" s="8"/>
      <c r="E36" s="9"/>
      <c r="F36" s="9"/>
      <c r="G36" s="2"/>
      <c r="H36" s="2"/>
      <c r="M36" s="3"/>
    </row>
    <row r="37" spans="1:13" ht="60" customHeight="1" x14ac:dyDescent="0.25">
      <c r="A37" s="53" t="str">
        <f>[1]РМ!$A$20</f>
        <v xml:space="preserve">тумба </v>
      </c>
      <c r="B37" s="53"/>
      <c r="C37" s="53"/>
      <c r="D37" s="57" t="str">
        <f>[1]РМ!$B$20</f>
        <v>2106.М1</v>
      </c>
      <c r="E37" s="52">
        <f>[1]РМ!$E$20</f>
        <v>4379</v>
      </c>
      <c r="F37" s="52">
        <v>6569</v>
      </c>
      <c r="G37" s="53" t="s">
        <v>55</v>
      </c>
      <c r="H37" s="53" t="s">
        <v>36</v>
      </c>
      <c r="I37" s="27" t="str">
        <f>'[2]21'!$D$18</f>
        <v>2106.М1.П1</v>
      </c>
      <c r="J37" s="27" t="str">
        <f>'[2]21'!$F$18</f>
        <v>Ящики,фасады;Фурнитура</v>
      </c>
      <c r="K37" s="27">
        <v>1</v>
      </c>
      <c r="L37" s="27" t="s">
        <v>37</v>
      </c>
      <c r="M37" s="27">
        <v>12</v>
      </c>
    </row>
    <row r="38" spans="1:13" ht="60" customHeight="1" x14ac:dyDescent="0.25">
      <c r="A38" s="53"/>
      <c r="B38" s="53"/>
      <c r="C38" s="53"/>
      <c r="D38" s="59"/>
      <c r="E38" s="52"/>
      <c r="F38" s="52"/>
      <c r="G38" s="53"/>
      <c r="H38" s="53"/>
      <c r="I38" s="27" t="str">
        <f>'[2]21'!$D$19</f>
        <v>2106.М1.П2</v>
      </c>
      <c r="J38" s="27" t="str">
        <f>'[2]21'!$F$19</f>
        <v>корпус</v>
      </c>
      <c r="K38" s="27">
        <v>1</v>
      </c>
      <c r="L38" s="27" t="s">
        <v>38</v>
      </c>
      <c r="M38" s="27">
        <v>19</v>
      </c>
    </row>
    <row r="39" spans="1:13" ht="15.75" x14ac:dyDescent="0.25">
      <c r="A39" s="21"/>
      <c r="B39" s="21"/>
      <c r="C39" s="21"/>
      <c r="D39" s="22"/>
      <c r="E39" s="23"/>
      <c r="F39" s="23"/>
      <c r="G39" s="21"/>
      <c r="H39" s="21"/>
      <c r="I39" s="24"/>
      <c r="J39" s="24"/>
      <c r="K39" s="19" t="s">
        <v>9</v>
      </c>
      <c r="L39" s="20"/>
      <c r="M39" s="26">
        <f>SUM(M37:M38)</f>
        <v>31</v>
      </c>
    </row>
    <row r="40" spans="1:13" ht="15.75" x14ac:dyDescent="0.25">
      <c r="A40" s="21"/>
      <c r="B40" s="21"/>
      <c r="C40" s="21"/>
      <c r="D40" s="22"/>
      <c r="E40" s="23"/>
      <c r="F40" s="23"/>
      <c r="G40" s="21"/>
      <c r="H40" s="21"/>
      <c r="I40" s="24"/>
      <c r="J40" s="24"/>
      <c r="K40" s="19" t="s">
        <v>13</v>
      </c>
      <c r="L40" s="20"/>
      <c r="M40" s="25">
        <v>0.05</v>
      </c>
    </row>
    <row r="41" spans="1:13" ht="15.75" x14ac:dyDescent="0.25">
      <c r="A41" s="2"/>
      <c r="B41" s="2"/>
      <c r="C41" s="2"/>
      <c r="D41" s="8"/>
      <c r="E41" s="9"/>
      <c r="F41" s="9"/>
      <c r="G41" s="2"/>
      <c r="H41" s="2"/>
      <c r="M41" s="3"/>
    </row>
    <row r="42" spans="1:13" ht="60" customHeight="1" x14ac:dyDescent="0.25">
      <c r="A42" s="53" t="str">
        <f>[1]РМ!$A$23</f>
        <v>полка</v>
      </c>
      <c r="B42" s="53"/>
      <c r="C42" s="53"/>
      <c r="D42" s="57" t="str">
        <f>[1]РМ!$B$23</f>
        <v>2107.М1</v>
      </c>
      <c r="E42" s="52">
        <f>[1]РМ!$E$23</f>
        <v>914</v>
      </c>
      <c r="F42" s="52">
        <v>1371</v>
      </c>
      <c r="G42" s="74" t="s">
        <v>59</v>
      </c>
      <c r="H42" s="74" t="s">
        <v>61</v>
      </c>
      <c r="I42" s="60" t="s">
        <v>57</v>
      </c>
      <c r="J42" s="60" t="s">
        <v>58</v>
      </c>
      <c r="K42" s="60">
        <v>1</v>
      </c>
      <c r="L42" s="77" t="s">
        <v>68</v>
      </c>
      <c r="M42" s="77">
        <v>2.5</v>
      </c>
    </row>
    <row r="43" spans="1:13" ht="60" customHeight="1" x14ac:dyDescent="0.25">
      <c r="A43" s="53"/>
      <c r="B43" s="53"/>
      <c r="C43" s="53"/>
      <c r="D43" s="59"/>
      <c r="E43" s="52"/>
      <c r="F43" s="52"/>
      <c r="G43" s="74"/>
      <c r="H43" s="74"/>
      <c r="I43" s="62"/>
      <c r="J43" s="62"/>
      <c r="K43" s="62"/>
      <c r="L43" s="78"/>
      <c r="M43" s="78"/>
    </row>
    <row r="44" spans="1:13" ht="15.75" x14ac:dyDescent="0.25">
      <c r="A44" s="21"/>
      <c r="B44" s="21"/>
      <c r="C44" s="21"/>
      <c r="D44" s="22"/>
      <c r="E44" s="23"/>
      <c r="F44" s="23"/>
      <c r="G44" s="21"/>
      <c r="H44" s="21"/>
      <c r="I44" s="24"/>
      <c r="J44" s="24"/>
      <c r="K44" s="19" t="s">
        <v>9</v>
      </c>
      <c r="L44" s="20"/>
      <c r="M44" s="26">
        <f>SUM(M42:M43)</f>
        <v>2.5</v>
      </c>
    </row>
    <row r="45" spans="1:13" ht="15.75" x14ac:dyDescent="0.25">
      <c r="A45" s="21"/>
      <c r="B45" s="21"/>
      <c r="C45" s="21"/>
      <c r="D45" s="22"/>
      <c r="E45" s="23"/>
      <c r="F45" s="23"/>
      <c r="G45" s="21"/>
      <c r="H45" s="21"/>
      <c r="I45" s="24"/>
      <c r="J45" s="24"/>
      <c r="K45" s="19" t="s">
        <v>13</v>
      </c>
      <c r="L45" s="20"/>
      <c r="M45" s="25">
        <v>0.01</v>
      </c>
    </row>
    <row r="46" spans="1:13" ht="15.75" x14ac:dyDescent="0.25">
      <c r="A46" s="2"/>
      <c r="B46" s="2"/>
      <c r="C46" s="2"/>
      <c r="D46" s="8"/>
      <c r="E46" s="9"/>
      <c r="F46" s="9"/>
      <c r="G46" s="2"/>
      <c r="H46" s="2"/>
      <c r="M46" s="3"/>
    </row>
    <row r="47" spans="1:13" ht="60" customHeight="1" x14ac:dyDescent="0.25">
      <c r="A47" s="53" t="str">
        <f>[1]РМ!$A$26</f>
        <v xml:space="preserve">тумба </v>
      </c>
      <c r="B47" s="53"/>
      <c r="C47" s="53"/>
      <c r="D47" s="57" t="str">
        <f>[1]РМ!$B$26</f>
        <v>2108.М1</v>
      </c>
      <c r="E47" s="52">
        <f>[1]РМ!$E$26</f>
        <v>4528</v>
      </c>
      <c r="F47" s="52">
        <v>6792</v>
      </c>
      <c r="G47" s="53" t="s">
        <v>55</v>
      </c>
      <c r="H47" s="53" t="s">
        <v>39</v>
      </c>
      <c r="I47" s="27" t="str">
        <f>'[2]21'!$D$24</f>
        <v>2108.М1.П1</v>
      </c>
      <c r="J47" s="27" t="str">
        <f>'[2]21'!$F$24</f>
        <v>Ящики,фасады</v>
      </c>
      <c r="K47" s="27">
        <v>1</v>
      </c>
      <c r="L47" s="27" t="s">
        <v>40</v>
      </c>
      <c r="M47" s="27">
        <v>9</v>
      </c>
    </row>
    <row r="48" spans="1:13" ht="60" customHeight="1" x14ac:dyDescent="0.25">
      <c r="A48" s="53"/>
      <c r="B48" s="53"/>
      <c r="C48" s="53"/>
      <c r="D48" s="59"/>
      <c r="E48" s="52"/>
      <c r="F48" s="52"/>
      <c r="G48" s="53"/>
      <c r="H48" s="53"/>
      <c r="I48" s="27" t="str">
        <f>'[2]21'!$D$25</f>
        <v>2108.М1.П2</v>
      </c>
      <c r="J48" s="27" t="str">
        <f>'[2]21'!$F$25</f>
        <v>корпус;Фурнитура</v>
      </c>
      <c r="K48" s="27">
        <v>1</v>
      </c>
      <c r="L48" s="27" t="s">
        <v>24</v>
      </c>
      <c r="M48" s="27">
        <v>18</v>
      </c>
    </row>
    <row r="49" spans="1:13" ht="15.75" x14ac:dyDescent="0.25">
      <c r="A49" s="21"/>
      <c r="B49" s="21"/>
      <c r="C49" s="21"/>
      <c r="D49" s="22"/>
      <c r="E49" s="23"/>
      <c r="F49" s="23"/>
      <c r="G49" s="21"/>
      <c r="H49" s="21"/>
      <c r="I49" s="24"/>
      <c r="J49" s="24"/>
      <c r="K49" s="19" t="s">
        <v>9</v>
      </c>
      <c r="L49" s="20"/>
      <c r="M49" s="26">
        <f>SUM(M47:M48)</f>
        <v>27</v>
      </c>
    </row>
    <row r="50" spans="1:13" ht="15.75" x14ac:dyDescent="0.25">
      <c r="A50" s="21"/>
      <c r="B50" s="21"/>
      <c r="C50" s="21"/>
      <c r="D50" s="22"/>
      <c r="E50" s="23"/>
      <c r="F50" s="23"/>
      <c r="G50" s="21"/>
      <c r="H50" s="21"/>
      <c r="I50" s="24"/>
      <c r="J50" s="24"/>
      <c r="K50" s="19" t="s">
        <v>13</v>
      </c>
      <c r="L50" s="20"/>
      <c r="M50" s="25">
        <v>0.06</v>
      </c>
    </row>
    <row r="51" spans="1:13" ht="15.75" x14ac:dyDescent="0.25">
      <c r="A51" s="2"/>
      <c r="B51" s="2"/>
      <c r="C51" s="2"/>
      <c r="D51" s="8"/>
      <c r="E51" s="9"/>
      <c r="F51" s="9"/>
      <c r="G51" s="2"/>
      <c r="H51" s="2"/>
      <c r="M51" s="3"/>
    </row>
    <row r="52" spans="1:13" ht="39.950000000000003" customHeight="1" x14ac:dyDescent="0.25">
      <c r="A52" s="53" t="str">
        <f>[1]РМ!$A$29</f>
        <v xml:space="preserve">тумба </v>
      </c>
      <c r="B52" s="53"/>
      <c r="C52" s="53"/>
      <c r="D52" s="57" t="str">
        <f>'[2]21'!$C$27</f>
        <v>2109.М1</v>
      </c>
      <c r="E52" s="52">
        <f>[1]РМ!$E$29</f>
        <v>5604</v>
      </c>
      <c r="F52" s="52">
        <v>8406</v>
      </c>
      <c r="G52" s="53" t="s">
        <v>55</v>
      </c>
      <c r="H52" s="53" t="s">
        <v>21</v>
      </c>
      <c r="I52" s="27" t="str">
        <f>'[2]21'!$D$27</f>
        <v>2109.М1.П1</v>
      </c>
      <c r="J52" s="27" t="str">
        <f>'[2]21'!$F$27</f>
        <v>Ящики,фасады</v>
      </c>
      <c r="K52" s="27">
        <v>1</v>
      </c>
      <c r="L52" s="27" t="s">
        <v>41</v>
      </c>
      <c r="M52" s="27">
        <v>6</v>
      </c>
    </row>
    <row r="53" spans="1:13" ht="39.950000000000003" customHeight="1" x14ac:dyDescent="0.25">
      <c r="A53" s="53"/>
      <c r="B53" s="53"/>
      <c r="C53" s="53"/>
      <c r="D53" s="58"/>
      <c r="E53" s="52"/>
      <c r="F53" s="52"/>
      <c r="G53" s="53"/>
      <c r="H53" s="53"/>
      <c r="I53" s="27" t="str">
        <f>'[2]21'!$D$28</f>
        <v>2109.М1.П2</v>
      </c>
      <c r="J53" s="27" t="str">
        <f>'[2]21'!$F$28</f>
        <v>корпус</v>
      </c>
      <c r="K53" s="27">
        <v>1</v>
      </c>
      <c r="L53" s="27" t="s">
        <v>42</v>
      </c>
      <c r="M53" s="27">
        <v>9</v>
      </c>
    </row>
    <row r="54" spans="1:13" ht="39.950000000000003" customHeight="1" x14ac:dyDescent="0.25">
      <c r="A54" s="53"/>
      <c r="B54" s="53"/>
      <c r="C54" s="53"/>
      <c r="D54" s="59"/>
      <c r="E54" s="52"/>
      <c r="F54" s="52"/>
      <c r="G54" s="53"/>
      <c r="H54" s="53"/>
      <c r="I54" s="27" t="str">
        <f>'[2]21'!$D$29</f>
        <v>2109.М1.П3</v>
      </c>
      <c r="J54" s="27" t="str">
        <f>'[2]21'!$F$29</f>
        <v>корпус ;Фурнитура</v>
      </c>
      <c r="K54" s="27">
        <v>1</v>
      </c>
      <c r="L54" s="27" t="s">
        <v>24</v>
      </c>
      <c r="M54" s="27">
        <v>18</v>
      </c>
    </row>
    <row r="55" spans="1:13" ht="15.75" x14ac:dyDescent="0.25">
      <c r="A55" s="21"/>
      <c r="B55" s="21"/>
      <c r="C55" s="21"/>
      <c r="D55" s="22"/>
      <c r="E55" s="23"/>
      <c r="F55" s="23"/>
      <c r="G55" s="21"/>
      <c r="H55" s="21"/>
      <c r="I55" s="24"/>
      <c r="J55" s="24"/>
      <c r="K55" s="19" t="s">
        <v>9</v>
      </c>
      <c r="L55" s="20"/>
      <c r="M55" s="26">
        <f>SUM(M52:M54)</f>
        <v>33</v>
      </c>
    </row>
    <row r="56" spans="1:13" ht="15.75" x14ac:dyDescent="0.25">
      <c r="A56" s="21"/>
      <c r="B56" s="21"/>
      <c r="C56" s="21"/>
      <c r="D56" s="22"/>
      <c r="E56" s="23"/>
      <c r="F56" s="23"/>
      <c r="G56" s="21"/>
      <c r="H56" s="21"/>
      <c r="I56" s="24"/>
      <c r="J56" s="24"/>
      <c r="K56" s="19" t="s">
        <v>13</v>
      </c>
      <c r="L56" s="20"/>
      <c r="M56" s="25">
        <v>7.0000000000000007E-2</v>
      </c>
    </row>
    <row r="57" spans="1:13" ht="15.75" x14ac:dyDescent="0.25">
      <c r="A57" s="2"/>
      <c r="B57" s="2"/>
      <c r="C57" s="2"/>
      <c r="D57" s="8"/>
      <c r="E57" s="9"/>
      <c r="F57" s="9"/>
      <c r="G57" s="2"/>
      <c r="H57" s="2"/>
      <c r="M57" s="3"/>
    </row>
    <row r="58" spans="1:13" ht="39.950000000000003" customHeight="1" x14ac:dyDescent="0.25">
      <c r="A58" s="53" t="str">
        <f>[1]РМ!$A$32</f>
        <v xml:space="preserve">тумба </v>
      </c>
      <c r="B58" s="53"/>
      <c r="C58" s="53"/>
      <c r="D58" s="57" t="str">
        <f>[1]РМ!$B$32</f>
        <v>2110.М1</v>
      </c>
      <c r="E58" s="52">
        <f>[1]РМ!$E$32</f>
        <v>6280</v>
      </c>
      <c r="F58" s="52">
        <v>9420</v>
      </c>
      <c r="G58" s="53" t="s">
        <v>55</v>
      </c>
      <c r="H58" s="53" t="s">
        <v>21</v>
      </c>
      <c r="I58" s="27" t="str">
        <f>'[2]21'!$D$30</f>
        <v>2110.М1.П1</v>
      </c>
      <c r="J58" s="27" t="str">
        <f>'[2]21'!$F$30</f>
        <v>Ящики,фасады</v>
      </c>
      <c r="K58" s="27">
        <v>1</v>
      </c>
      <c r="L58" s="27" t="s">
        <v>43</v>
      </c>
      <c r="M58" s="27">
        <v>9</v>
      </c>
    </row>
    <row r="59" spans="1:13" ht="39.950000000000003" customHeight="1" x14ac:dyDescent="0.25">
      <c r="A59" s="53"/>
      <c r="B59" s="53"/>
      <c r="C59" s="53"/>
      <c r="D59" s="58"/>
      <c r="E59" s="52"/>
      <c r="F59" s="52"/>
      <c r="G59" s="53"/>
      <c r="H59" s="53"/>
      <c r="I59" s="27" t="str">
        <f>'[2]21'!$D$31</f>
        <v>2110.М1.П2</v>
      </c>
      <c r="J59" s="27" t="str">
        <f>'[2]21'!$F$31</f>
        <v>корпус</v>
      </c>
      <c r="K59" s="27">
        <v>1</v>
      </c>
      <c r="L59" s="27" t="s">
        <v>44</v>
      </c>
      <c r="M59" s="27">
        <v>14</v>
      </c>
    </row>
    <row r="60" spans="1:13" ht="39.950000000000003" customHeight="1" x14ac:dyDescent="0.25">
      <c r="A60" s="53"/>
      <c r="B60" s="53"/>
      <c r="C60" s="53"/>
      <c r="D60" s="59"/>
      <c r="E60" s="52"/>
      <c r="F60" s="52"/>
      <c r="G60" s="53"/>
      <c r="H60" s="53"/>
      <c r="I60" s="27" t="str">
        <f>'[2]21'!$D$32</f>
        <v>2110.М1.П3</v>
      </c>
      <c r="J60" s="27" t="str">
        <f>'[2]21'!$F$32</f>
        <v>корпус ;Фурнитура</v>
      </c>
      <c r="K60" s="27">
        <v>1</v>
      </c>
      <c r="L60" s="27" t="s">
        <v>24</v>
      </c>
      <c r="M60" s="27">
        <v>18</v>
      </c>
    </row>
    <row r="61" spans="1:13" ht="15.75" x14ac:dyDescent="0.25">
      <c r="A61" s="21"/>
      <c r="B61" s="21"/>
      <c r="C61" s="21"/>
      <c r="D61" s="31"/>
      <c r="E61" s="23"/>
      <c r="F61" s="23"/>
      <c r="G61" s="21"/>
      <c r="H61" s="21"/>
      <c r="I61" s="24"/>
      <c r="J61" s="24"/>
      <c r="K61" s="19" t="s">
        <v>9</v>
      </c>
      <c r="L61" s="20"/>
      <c r="M61" s="26">
        <f>SUM(M58:M60)</f>
        <v>41</v>
      </c>
    </row>
    <row r="62" spans="1:13" ht="15.75" x14ac:dyDescent="0.25">
      <c r="A62" s="21"/>
      <c r="B62" s="21"/>
      <c r="C62" s="21"/>
      <c r="D62" s="22"/>
      <c r="E62" s="23"/>
      <c r="F62" s="23"/>
      <c r="G62" s="21"/>
      <c r="H62" s="21"/>
      <c r="I62" s="24"/>
      <c r="J62" s="24"/>
      <c r="K62" s="19" t="s">
        <v>13</v>
      </c>
      <c r="L62" s="20"/>
      <c r="M62" s="25">
        <v>0.08</v>
      </c>
    </row>
    <row r="63" spans="1:13" ht="15.75" x14ac:dyDescent="0.25">
      <c r="A63" s="2"/>
      <c r="B63" s="2"/>
      <c r="C63" s="2"/>
      <c r="D63" s="8"/>
      <c r="E63" s="9"/>
      <c r="F63" s="9"/>
      <c r="G63" s="2"/>
      <c r="H63" s="2"/>
      <c r="M63" s="3"/>
    </row>
    <row r="64" spans="1:13" ht="60" customHeight="1" x14ac:dyDescent="0.25">
      <c r="A64" s="53" t="str">
        <f>[1]РМ!$A$35</f>
        <v>стол</v>
      </c>
      <c r="B64" s="53"/>
      <c r="C64" s="53"/>
      <c r="D64" s="57" t="str">
        <f>[1]РМ!$B$35</f>
        <v>2111.М1</v>
      </c>
      <c r="E64" s="52">
        <f>[1]РМ!$E$35</f>
        <v>3533</v>
      </c>
      <c r="F64" s="52">
        <v>5300</v>
      </c>
      <c r="G64" s="53" t="s">
        <v>60</v>
      </c>
      <c r="H64" s="53" t="s">
        <v>45</v>
      </c>
      <c r="I64" s="27" t="s">
        <v>62</v>
      </c>
      <c r="J64" s="27" t="s">
        <v>64</v>
      </c>
      <c r="K64" s="27">
        <v>1</v>
      </c>
      <c r="L64" s="27" t="s">
        <v>65</v>
      </c>
      <c r="M64" s="27">
        <v>12</v>
      </c>
    </row>
    <row r="65" spans="1:13" ht="60" customHeight="1" x14ac:dyDescent="0.25">
      <c r="A65" s="53"/>
      <c r="B65" s="53"/>
      <c r="C65" s="53"/>
      <c r="D65" s="59"/>
      <c r="E65" s="52"/>
      <c r="F65" s="52"/>
      <c r="G65" s="53"/>
      <c r="H65" s="53"/>
      <c r="I65" s="27" t="s">
        <v>63</v>
      </c>
      <c r="J65" s="32" t="s">
        <v>67</v>
      </c>
      <c r="K65" s="27">
        <v>1</v>
      </c>
      <c r="L65" s="27" t="s">
        <v>66</v>
      </c>
      <c r="M65" s="27">
        <v>19</v>
      </c>
    </row>
    <row r="66" spans="1:13" ht="15.75" x14ac:dyDescent="0.25">
      <c r="A66" s="21"/>
      <c r="B66" s="21"/>
      <c r="C66" s="21"/>
      <c r="D66" s="22"/>
      <c r="E66" s="23"/>
      <c r="F66" s="23"/>
      <c r="G66" s="21"/>
      <c r="H66" s="21"/>
      <c r="I66" s="24"/>
      <c r="J66" s="24"/>
      <c r="K66" s="19" t="s">
        <v>9</v>
      </c>
      <c r="L66" s="20"/>
      <c r="M66" s="26">
        <f>SUM(M64:M65)</f>
        <v>31</v>
      </c>
    </row>
    <row r="67" spans="1:13" ht="15.75" x14ac:dyDescent="0.25">
      <c r="A67" s="21"/>
      <c r="B67" s="21"/>
      <c r="C67" s="21"/>
      <c r="D67" s="22"/>
      <c r="E67" s="23"/>
      <c r="F67" s="23"/>
      <c r="G67" s="21"/>
      <c r="H67" s="21"/>
      <c r="I67" s="24"/>
      <c r="J67" s="24"/>
      <c r="K67" s="19" t="s">
        <v>13</v>
      </c>
      <c r="L67" s="20"/>
      <c r="M67" s="25">
        <v>0.04</v>
      </c>
    </row>
    <row r="68" spans="1:13" ht="15.75" x14ac:dyDescent="0.25">
      <c r="A68" s="2"/>
      <c r="B68" s="2"/>
      <c r="C68" s="2"/>
      <c r="D68" s="8"/>
      <c r="E68" s="9"/>
      <c r="F68" s="9"/>
      <c r="G68" s="2"/>
      <c r="H68" s="2"/>
      <c r="M68" s="3"/>
    </row>
    <row r="69" spans="1:13" ht="39.950000000000003" customHeight="1" x14ac:dyDescent="0.25">
      <c r="A69" s="53" t="str">
        <f>[1]РМ!$A$38</f>
        <v xml:space="preserve">тумба </v>
      </c>
      <c r="B69" s="53"/>
      <c r="C69" s="53"/>
      <c r="D69" s="57" t="str">
        <f>[1]РМ!$B$38</f>
        <v>2112.М1</v>
      </c>
      <c r="E69" s="52">
        <f>[1]РМ!$E$38</f>
        <v>6772</v>
      </c>
      <c r="F69" s="52">
        <v>10158</v>
      </c>
      <c r="G69" s="53" t="s">
        <v>55</v>
      </c>
      <c r="H69" s="53" t="s">
        <v>46</v>
      </c>
      <c r="I69" s="27" t="str">
        <f>'[2]21'!$D$36</f>
        <v>2112.М1.П1</v>
      </c>
      <c r="J69" s="27" t="str">
        <f>'[2]21'!$F$36</f>
        <v>Ящики,фасады</v>
      </c>
      <c r="K69" s="27">
        <v>1</v>
      </c>
      <c r="L69" s="27" t="s">
        <v>47</v>
      </c>
      <c r="M69" s="27">
        <v>15</v>
      </c>
    </row>
    <row r="70" spans="1:13" ht="39.950000000000003" customHeight="1" x14ac:dyDescent="0.25">
      <c r="A70" s="53"/>
      <c r="B70" s="53"/>
      <c r="C70" s="53"/>
      <c r="D70" s="58"/>
      <c r="E70" s="52"/>
      <c r="F70" s="52"/>
      <c r="G70" s="53"/>
      <c r="H70" s="53"/>
      <c r="I70" s="27" t="str">
        <f>'[2]21'!$D$37</f>
        <v>2112.М1.П2</v>
      </c>
      <c r="J70" s="27" t="str">
        <f>'[2]21'!$F$37</f>
        <v>корпус;Фурнитура</v>
      </c>
      <c r="K70" s="27">
        <v>1</v>
      </c>
      <c r="L70" s="27" t="s">
        <v>48</v>
      </c>
      <c r="M70" s="27">
        <v>18</v>
      </c>
    </row>
    <row r="71" spans="1:13" ht="39.950000000000003" customHeight="1" x14ac:dyDescent="0.25">
      <c r="A71" s="53"/>
      <c r="B71" s="53"/>
      <c r="C71" s="53"/>
      <c r="D71" s="59"/>
      <c r="E71" s="52"/>
      <c r="F71" s="52"/>
      <c r="G71" s="53"/>
      <c r="H71" s="53"/>
      <c r="I71" s="27" t="str">
        <f>'[2]21'!$D$38</f>
        <v>2112.М1.П3</v>
      </c>
      <c r="J71" s="27" t="str">
        <f>'[2]21'!$F$38</f>
        <v>корпус</v>
      </c>
      <c r="K71" s="27">
        <v>1</v>
      </c>
      <c r="L71" s="27" t="s">
        <v>49</v>
      </c>
      <c r="M71" s="27">
        <v>21</v>
      </c>
    </row>
    <row r="72" spans="1:13" ht="15.75" x14ac:dyDescent="0.25">
      <c r="A72" s="21"/>
      <c r="B72" s="21"/>
      <c r="C72" s="21"/>
      <c r="D72" s="31"/>
      <c r="E72" s="23"/>
      <c r="F72" s="23"/>
      <c r="G72" s="21"/>
      <c r="H72" s="21"/>
      <c r="I72" s="24"/>
      <c r="J72" s="24"/>
      <c r="K72" s="19" t="s">
        <v>9</v>
      </c>
      <c r="L72" s="20"/>
      <c r="M72" s="26">
        <f>SUM(M69:M71)</f>
        <v>54</v>
      </c>
    </row>
    <row r="73" spans="1:13" ht="15.75" x14ac:dyDescent="0.25">
      <c r="A73" s="21"/>
      <c r="B73" s="21"/>
      <c r="C73" s="21"/>
      <c r="D73" s="22"/>
      <c r="E73" s="23"/>
      <c r="F73" s="23"/>
      <c r="G73" s="21"/>
      <c r="H73" s="21"/>
      <c r="I73" s="24"/>
      <c r="J73" s="24"/>
      <c r="K73" s="19" t="s">
        <v>13</v>
      </c>
      <c r="L73" s="20"/>
      <c r="M73" s="25">
        <v>0.1</v>
      </c>
    </row>
    <row r="74" spans="1:13" ht="15.75" x14ac:dyDescent="0.25">
      <c r="A74" s="2"/>
      <c r="B74" s="2"/>
      <c r="C74" s="2"/>
      <c r="D74" s="8"/>
      <c r="E74" s="9"/>
      <c r="F74" s="9"/>
      <c r="G74" s="2"/>
      <c r="H74" s="2"/>
      <c r="M74" s="3"/>
    </row>
    <row r="75" spans="1:13" ht="30" customHeight="1" x14ac:dyDescent="0.25">
      <c r="A75" s="53" t="str">
        <f>[1]РМ!$A$41</f>
        <v>шкаф 2х дверный        1 ящ</v>
      </c>
      <c r="B75" s="53"/>
      <c r="C75" s="53"/>
      <c r="D75" s="76" t="str">
        <f>'[2]21'!$C$39</f>
        <v>2113.М1</v>
      </c>
      <c r="E75" s="52">
        <f>[1]РМ!$E$41</f>
        <v>10270</v>
      </c>
      <c r="F75" s="52">
        <v>15405</v>
      </c>
      <c r="G75" s="53" t="s">
        <v>55</v>
      </c>
      <c r="H75" s="54" t="s">
        <v>50</v>
      </c>
      <c r="I75" s="28" t="str">
        <f>'[2]21'!$D$39</f>
        <v>2113.М1.П1</v>
      </c>
      <c r="J75" s="27" t="str">
        <f>'[2]21'!$F$39</f>
        <v>Ящики,фасады</v>
      </c>
      <c r="K75" s="27">
        <v>1</v>
      </c>
      <c r="L75" s="27" t="s">
        <v>51</v>
      </c>
      <c r="M75" s="27">
        <v>18</v>
      </c>
    </row>
    <row r="76" spans="1:13" ht="30" customHeight="1" x14ac:dyDescent="0.25">
      <c r="A76" s="53"/>
      <c r="B76" s="53"/>
      <c r="C76" s="53"/>
      <c r="D76" s="58"/>
      <c r="E76" s="52"/>
      <c r="F76" s="52"/>
      <c r="G76" s="53"/>
      <c r="H76" s="55"/>
      <c r="I76" s="29" t="str">
        <f>'[2]21'!$D$40</f>
        <v>2113.М1.П2</v>
      </c>
      <c r="J76" s="27" t="str">
        <f>'[2]21'!$F$40</f>
        <v>корпус</v>
      </c>
      <c r="K76" s="27">
        <v>1</v>
      </c>
      <c r="L76" s="27" t="s">
        <v>52</v>
      </c>
      <c r="M76" s="27">
        <v>24</v>
      </c>
    </row>
    <row r="77" spans="1:13" ht="30" customHeight="1" x14ac:dyDescent="0.25">
      <c r="A77" s="53"/>
      <c r="B77" s="53"/>
      <c r="C77" s="53"/>
      <c r="D77" s="58"/>
      <c r="E77" s="52"/>
      <c r="F77" s="52"/>
      <c r="G77" s="53"/>
      <c r="H77" s="55"/>
      <c r="I77" s="29" t="str">
        <f>'[2]21'!$D$41</f>
        <v>2113.М1.П3</v>
      </c>
      <c r="J77" s="27" t="str">
        <f>'[2]21'!$F$41</f>
        <v xml:space="preserve">корпус </v>
      </c>
      <c r="K77" s="27">
        <v>1</v>
      </c>
      <c r="L77" s="27" t="s">
        <v>53</v>
      </c>
      <c r="M77" s="27">
        <v>18</v>
      </c>
    </row>
    <row r="78" spans="1:13" ht="30" customHeight="1" x14ac:dyDescent="0.25">
      <c r="A78" s="53"/>
      <c r="B78" s="53"/>
      <c r="C78" s="53"/>
      <c r="D78" s="59"/>
      <c r="E78" s="52"/>
      <c r="F78" s="52"/>
      <c r="G78" s="53"/>
      <c r="H78" s="56"/>
      <c r="I78" s="30" t="str">
        <f>'[2]21'!$D$42</f>
        <v>2113.М1.П4</v>
      </c>
      <c r="J78" s="27" t="str">
        <f>'[2]21'!$F$42</f>
        <v>корпус ;Фурнитура</v>
      </c>
      <c r="K78" s="27">
        <v>1</v>
      </c>
      <c r="L78" s="27" t="s">
        <v>54</v>
      </c>
      <c r="M78" s="27">
        <v>12</v>
      </c>
    </row>
    <row r="79" spans="1:13" ht="15.75" x14ac:dyDescent="0.25">
      <c r="A79" s="21"/>
      <c r="B79" s="21"/>
      <c r="C79" s="21"/>
      <c r="D79" s="22"/>
      <c r="E79" s="23"/>
      <c r="F79" s="23"/>
      <c r="G79" s="21"/>
      <c r="H79" s="21"/>
      <c r="I79" s="24"/>
      <c r="J79" s="24"/>
      <c r="K79" s="19" t="s">
        <v>9</v>
      </c>
      <c r="L79" s="20"/>
      <c r="M79" s="26">
        <f>SUM(M75:M78)</f>
        <v>72</v>
      </c>
    </row>
    <row r="80" spans="1:13" ht="15.75" x14ac:dyDescent="0.25">
      <c r="A80" s="21"/>
      <c r="B80" s="21"/>
      <c r="C80" s="21"/>
      <c r="D80" s="22"/>
      <c r="E80" s="23"/>
      <c r="F80" s="23"/>
      <c r="G80" s="21"/>
      <c r="H80" s="21"/>
      <c r="I80" s="24"/>
      <c r="J80" s="24"/>
      <c r="K80" s="19" t="s">
        <v>13</v>
      </c>
      <c r="L80" s="20"/>
      <c r="M80" s="25">
        <v>0.13</v>
      </c>
    </row>
    <row r="81" spans="1:13" ht="15.75" x14ac:dyDescent="0.25">
      <c r="A81" s="2"/>
      <c r="B81" s="2"/>
      <c r="C81" s="2"/>
      <c r="D81" s="8"/>
      <c r="E81" s="9"/>
      <c r="F81" s="9"/>
      <c r="G81" s="2"/>
      <c r="H81" s="2"/>
      <c r="M81" s="3"/>
    </row>
    <row r="82" spans="1:13" s="38" customFormat="1" ht="30" customHeight="1" x14ac:dyDescent="0.25">
      <c r="A82" s="48"/>
      <c r="B82" s="48"/>
      <c r="C82" s="48"/>
      <c r="D82" s="49"/>
      <c r="E82" s="50"/>
      <c r="F82" s="50"/>
      <c r="G82" s="48"/>
      <c r="H82" s="48"/>
      <c r="I82" s="37"/>
      <c r="J82" s="21"/>
      <c r="K82" s="21"/>
      <c r="L82" s="21"/>
      <c r="M82" s="21"/>
    </row>
    <row r="83" spans="1:13" s="38" customFormat="1" ht="29.25" customHeight="1" x14ac:dyDescent="0.25">
      <c r="A83" s="48"/>
      <c r="B83" s="48"/>
      <c r="C83" s="48"/>
      <c r="D83" s="49"/>
      <c r="E83" s="50"/>
      <c r="F83" s="50"/>
      <c r="G83" s="48"/>
      <c r="H83" s="48"/>
      <c r="I83" s="37"/>
      <c r="J83" s="21"/>
      <c r="K83" s="21"/>
      <c r="L83" s="21"/>
      <c r="M83" s="21"/>
    </row>
    <row r="84" spans="1:13" s="38" customFormat="1" ht="30" hidden="1" customHeight="1" x14ac:dyDescent="0.25">
      <c r="A84" s="48"/>
      <c r="B84" s="48"/>
      <c r="C84" s="48"/>
      <c r="D84" s="49"/>
      <c r="E84" s="50"/>
      <c r="F84" s="50"/>
      <c r="G84" s="48"/>
      <c r="H84" s="48"/>
      <c r="I84" s="37"/>
      <c r="J84" s="21"/>
      <c r="K84" s="21"/>
      <c r="L84" s="21"/>
      <c r="M84" s="21"/>
    </row>
    <row r="85" spans="1:13" s="38" customFormat="1" ht="30" hidden="1" customHeight="1" x14ac:dyDescent="0.25">
      <c r="A85" s="48"/>
      <c r="B85" s="48"/>
      <c r="C85" s="48"/>
      <c r="D85" s="49"/>
      <c r="E85" s="50"/>
      <c r="F85" s="50"/>
      <c r="G85" s="48"/>
      <c r="H85" s="48"/>
      <c r="I85" s="37"/>
      <c r="J85" s="21"/>
      <c r="K85" s="21"/>
      <c r="L85" s="21"/>
      <c r="M85" s="21"/>
    </row>
    <row r="86" spans="1:13" s="38" customFormat="1" ht="30" hidden="1" customHeight="1" x14ac:dyDescent="0.25">
      <c r="A86" s="48"/>
      <c r="B86" s="48"/>
      <c r="C86" s="48"/>
      <c r="D86" s="49"/>
      <c r="E86" s="50"/>
      <c r="F86" s="50"/>
      <c r="G86" s="48"/>
      <c r="H86" s="48"/>
      <c r="I86" s="37"/>
      <c r="J86" s="21"/>
      <c r="K86" s="21"/>
      <c r="L86" s="21"/>
      <c r="M86" s="21"/>
    </row>
    <row r="87" spans="1:13" s="38" customFormat="1" ht="15.75" x14ac:dyDescent="0.25">
      <c r="A87" s="21"/>
      <c r="B87" s="21"/>
      <c r="C87" s="21"/>
      <c r="D87" s="22"/>
      <c r="E87" s="23"/>
      <c r="F87" s="23"/>
      <c r="G87" s="21"/>
      <c r="H87" s="21"/>
      <c r="I87" s="24"/>
      <c r="J87" s="24"/>
      <c r="K87" s="24"/>
      <c r="L87" s="39"/>
      <c r="M87" s="3"/>
    </row>
    <row r="88" spans="1:13" s="38" customFormat="1" ht="15.75" x14ac:dyDescent="0.25">
      <c r="A88" s="21"/>
      <c r="B88" s="21"/>
      <c r="C88" s="21"/>
      <c r="D88" s="22"/>
      <c r="E88" s="23"/>
      <c r="F88" s="23"/>
      <c r="G88" s="21"/>
      <c r="H88" s="21"/>
      <c r="I88" s="24"/>
      <c r="J88" s="24"/>
      <c r="K88" s="24"/>
      <c r="L88" s="39"/>
      <c r="M88" s="3"/>
    </row>
    <row r="89" spans="1:13" s="38" customFormat="1" ht="15.75" x14ac:dyDescent="0.25">
      <c r="A89" s="40"/>
      <c r="B89" s="40"/>
      <c r="C89" s="40"/>
      <c r="D89" s="41"/>
      <c r="E89" s="42"/>
      <c r="F89" s="42"/>
      <c r="G89" s="40"/>
      <c r="H89" s="40"/>
      <c r="L89" s="43"/>
      <c r="M89" s="3"/>
    </row>
    <row r="90" spans="1:13" s="38" customFormat="1" ht="39.950000000000003" customHeight="1" x14ac:dyDescent="0.25">
      <c r="A90" s="48"/>
      <c r="B90" s="48"/>
      <c r="C90" s="48"/>
      <c r="D90" s="49"/>
      <c r="E90" s="50"/>
      <c r="F90" s="50"/>
      <c r="G90" s="48"/>
      <c r="H90" s="48"/>
      <c r="I90" s="37"/>
      <c r="J90" s="21"/>
      <c r="K90" s="21"/>
      <c r="L90" s="21"/>
      <c r="M90" s="21"/>
    </row>
    <row r="91" spans="1:13" s="38" customFormat="1" ht="39.950000000000003" customHeight="1" x14ac:dyDescent="0.25">
      <c r="A91" s="48"/>
      <c r="B91" s="48"/>
      <c r="C91" s="48"/>
      <c r="D91" s="49"/>
      <c r="E91" s="50"/>
      <c r="F91" s="50"/>
      <c r="G91" s="48"/>
      <c r="H91" s="48"/>
      <c r="I91" s="37"/>
      <c r="J91" s="21"/>
      <c r="K91" s="21"/>
      <c r="L91" s="21"/>
      <c r="M91" s="21"/>
    </row>
    <row r="92" spans="1:13" s="38" customFormat="1" ht="39.950000000000003" customHeight="1" x14ac:dyDescent="0.25">
      <c r="A92" s="48"/>
      <c r="B92" s="48"/>
      <c r="C92" s="48"/>
      <c r="D92" s="49"/>
      <c r="E92" s="50"/>
      <c r="F92" s="50"/>
      <c r="G92" s="48"/>
      <c r="H92" s="48"/>
      <c r="I92" s="37"/>
      <c r="J92" s="21"/>
      <c r="K92" s="21"/>
      <c r="L92" s="21"/>
      <c r="M92" s="21"/>
    </row>
    <row r="93" spans="1:13" s="38" customFormat="1" ht="15.75" x14ac:dyDescent="0.25">
      <c r="A93" s="21"/>
      <c r="B93" s="21"/>
      <c r="C93" s="21"/>
      <c r="D93" s="22"/>
      <c r="E93" s="23"/>
      <c r="F93" s="23"/>
      <c r="G93" s="21"/>
      <c r="H93" s="21"/>
      <c r="I93" s="24"/>
      <c r="J93" s="24"/>
      <c r="K93" s="24"/>
      <c r="L93" s="39"/>
      <c r="M93" s="3"/>
    </row>
    <row r="94" spans="1:13" s="38" customFormat="1" ht="15.75" x14ac:dyDescent="0.25">
      <c r="A94" s="21"/>
      <c r="B94" s="21"/>
      <c r="C94" s="21"/>
      <c r="D94" s="22"/>
      <c r="E94" s="23"/>
      <c r="F94" s="23"/>
      <c r="G94" s="21"/>
      <c r="H94" s="21"/>
      <c r="I94" s="24"/>
      <c r="J94" s="24"/>
      <c r="K94" s="24"/>
      <c r="L94" s="39"/>
      <c r="M94" s="3"/>
    </row>
    <row r="95" spans="1:13" s="38" customFormat="1" ht="15.75" x14ac:dyDescent="0.25">
      <c r="A95" s="40"/>
      <c r="B95" s="40"/>
      <c r="C95" s="40"/>
      <c r="D95" s="41"/>
      <c r="E95" s="42"/>
      <c r="F95" s="42"/>
      <c r="G95" s="40"/>
      <c r="H95" s="40"/>
      <c r="L95" s="43"/>
      <c r="M95" s="3"/>
    </row>
    <row r="96" spans="1:13" s="38" customFormat="1" ht="30" customHeight="1" x14ac:dyDescent="0.25">
      <c r="A96" s="48"/>
      <c r="B96" s="48"/>
      <c r="C96" s="48"/>
      <c r="D96" s="51"/>
      <c r="E96" s="50"/>
      <c r="F96" s="50"/>
      <c r="G96" s="48"/>
      <c r="H96" s="48"/>
      <c r="I96" s="37"/>
      <c r="J96" s="21"/>
      <c r="K96" s="21"/>
      <c r="L96" s="21"/>
      <c r="M96" s="21"/>
    </row>
    <row r="97" spans="1:13" s="38" customFormat="1" ht="30" customHeight="1" x14ac:dyDescent="0.25">
      <c r="A97" s="48"/>
      <c r="B97" s="48"/>
      <c r="C97" s="48"/>
      <c r="D97" s="49"/>
      <c r="E97" s="50"/>
      <c r="F97" s="50"/>
      <c r="G97" s="48"/>
      <c r="H97" s="48"/>
      <c r="I97" s="37"/>
      <c r="J97" s="21"/>
      <c r="K97" s="21"/>
      <c r="L97" s="21"/>
      <c r="M97" s="21"/>
    </row>
    <row r="98" spans="1:13" s="38" customFormat="1" ht="30" customHeight="1" x14ac:dyDescent="0.25">
      <c r="A98" s="48"/>
      <c r="B98" s="48"/>
      <c r="C98" s="48"/>
      <c r="D98" s="49"/>
      <c r="E98" s="50"/>
      <c r="F98" s="50"/>
      <c r="G98" s="48"/>
      <c r="H98" s="48"/>
      <c r="I98" s="37"/>
      <c r="J98" s="21"/>
      <c r="K98" s="21"/>
      <c r="L98" s="21"/>
      <c r="M98" s="21"/>
    </row>
    <row r="99" spans="1:13" s="38" customFormat="1" ht="30" customHeight="1" x14ac:dyDescent="0.25">
      <c r="A99" s="48"/>
      <c r="B99" s="48"/>
      <c r="C99" s="48"/>
      <c r="D99" s="49"/>
      <c r="E99" s="50"/>
      <c r="F99" s="50"/>
      <c r="G99" s="48"/>
      <c r="H99" s="48"/>
      <c r="I99" s="37"/>
      <c r="J99" s="21"/>
      <c r="K99" s="21"/>
      <c r="L99" s="21"/>
      <c r="M99" s="21"/>
    </row>
    <row r="100" spans="1:13" s="38" customFormat="1" ht="15.75" x14ac:dyDescent="0.25">
      <c r="A100" s="21"/>
      <c r="B100" s="21"/>
      <c r="C100" s="21"/>
      <c r="D100" s="22"/>
      <c r="E100" s="23"/>
      <c r="F100" s="23"/>
      <c r="G100" s="21"/>
      <c r="H100" s="21"/>
      <c r="I100" s="24"/>
      <c r="J100" s="24"/>
      <c r="K100" s="24"/>
      <c r="L100" s="39"/>
      <c r="M100" s="3"/>
    </row>
    <row r="101" spans="1:13" s="38" customFormat="1" ht="15.75" x14ac:dyDescent="0.25">
      <c r="A101" s="21"/>
      <c r="B101" s="21"/>
      <c r="C101" s="21"/>
      <c r="D101" s="22"/>
      <c r="E101" s="23"/>
      <c r="F101" s="23"/>
      <c r="G101" s="21"/>
      <c r="H101" s="21"/>
      <c r="I101" s="24"/>
      <c r="J101" s="24"/>
      <c r="K101" s="24"/>
      <c r="L101" s="39"/>
      <c r="M101" s="3"/>
    </row>
    <row r="102" spans="1:13" s="5" customFormat="1" ht="17.100000000000001" customHeight="1" x14ac:dyDescent="0.25">
      <c r="A102" s="64"/>
      <c r="B102" s="64"/>
      <c r="C102" s="64"/>
      <c r="D102" s="70"/>
      <c r="E102" s="69"/>
      <c r="F102" s="69"/>
      <c r="G102" s="64"/>
      <c r="H102" s="64"/>
      <c r="L102" s="35"/>
      <c r="M102" s="35"/>
    </row>
    <row r="103" spans="1:13" s="5" customFormat="1" ht="17.100000000000001" customHeight="1" x14ac:dyDescent="0.25">
      <c r="A103" s="64"/>
      <c r="B103" s="64"/>
      <c r="C103" s="64"/>
      <c r="D103" s="70"/>
      <c r="E103" s="69"/>
      <c r="F103" s="69"/>
      <c r="G103" s="64"/>
      <c r="H103" s="64"/>
      <c r="L103" s="35"/>
      <c r="M103" s="35"/>
    </row>
    <row r="104" spans="1:13" s="5" customFormat="1" ht="17.100000000000001" customHeight="1" x14ac:dyDescent="0.25">
      <c r="A104" s="64"/>
      <c r="B104" s="64"/>
      <c r="C104" s="64"/>
      <c r="D104" s="70"/>
      <c r="E104" s="69"/>
      <c r="F104" s="69"/>
      <c r="G104" s="64"/>
      <c r="H104" s="64"/>
      <c r="L104" s="35"/>
      <c r="M104" s="35"/>
    </row>
    <row r="105" spans="1:13" s="5" customFormat="1" ht="17.100000000000001" customHeight="1" x14ac:dyDescent="0.25">
      <c r="A105" s="64"/>
      <c r="B105" s="64"/>
      <c r="C105" s="64"/>
      <c r="D105" s="70"/>
      <c r="E105" s="69"/>
      <c r="F105" s="69"/>
      <c r="G105" s="64"/>
      <c r="H105" s="64"/>
      <c r="L105" s="35"/>
      <c r="M105" s="35"/>
    </row>
    <row r="106" spans="1:13" s="5" customFormat="1" ht="17.100000000000001" customHeight="1" x14ac:dyDescent="0.25">
      <c r="A106" s="64"/>
      <c r="B106" s="64"/>
      <c r="C106" s="64"/>
      <c r="D106" s="70"/>
      <c r="E106" s="69"/>
      <c r="F106" s="69"/>
      <c r="G106" s="64"/>
      <c r="H106" s="64"/>
      <c r="L106" s="35"/>
      <c r="M106" s="35"/>
    </row>
    <row r="107" spans="1:13" s="5" customFormat="1" ht="17.100000000000001" customHeight="1" x14ac:dyDescent="0.25">
      <c r="A107" s="64"/>
      <c r="B107" s="64"/>
      <c r="C107" s="64"/>
      <c r="D107" s="70"/>
      <c r="E107" s="69"/>
      <c r="F107" s="69"/>
      <c r="G107" s="64"/>
      <c r="H107" s="64"/>
      <c r="L107" s="35"/>
      <c r="M107" s="35"/>
    </row>
    <row r="108" spans="1:13" s="5" customFormat="1" ht="17.100000000000001" customHeight="1" x14ac:dyDescent="0.25">
      <c r="A108" s="64"/>
      <c r="B108" s="64"/>
      <c r="C108" s="64"/>
      <c r="D108" s="70"/>
      <c r="E108" s="69"/>
      <c r="F108" s="69"/>
      <c r="G108" s="64"/>
      <c r="H108" s="64"/>
      <c r="L108" s="35"/>
      <c r="M108" s="35"/>
    </row>
    <row r="109" spans="1:13" s="5" customFormat="1" ht="15.75" x14ac:dyDescent="0.25">
      <c r="A109" s="33"/>
      <c r="B109" s="33"/>
      <c r="C109" s="33"/>
      <c r="D109" s="36"/>
      <c r="E109" s="34"/>
      <c r="F109" s="34"/>
      <c r="G109" s="33"/>
      <c r="H109" s="33"/>
      <c r="L109" s="35"/>
      <c r="M109" s="13"/>
    </row>
    <row r="110" spans="1:13" s="5" customFormat="1" ht="15.75" x14ac:dyDescent="0.25">
      <c r="A110" s="33"/>
      <c r="B110" s="33"/>
      <c r="C110" s="33"/>
      <c r="D110" s="36"/>
      <c r="E110" s="34"/>
      <c r="F110" s="34"/>
      <c r="G110" s="33"/>
      <c r="H110" s="33"/>
      <c r="L110" s="35"/>
      <c r="M110" s="13"/>
    </row>
    <row r="111" spans="1:13" s="5" customFormat="1" ht="15.75" x14ac:dyDescent="0.25">
      <c r="A111" s="33"/>
      <c r="B111" s="33"/>
      <c r="C111" s="33"/>
      <c r="D111" s="36"/>
      <c r="E111" s="34"/>
      <c r="F111" s="34"/>
      <c r="G111" s="33"/>
      <c r="H111" s="33"/>
      <c r="L111" s="35"/>
      <c r="M111" s="13"/>
    </row>
    <row r="112" spans="1:13" s="5" customFormat="1" ht="24.95" customHeight="1" x14ac:dyDescent="0.25">
      <c r="A112" s="64"/>
      <c r="B112" s="64"/>
      <c r="C112" s="71"/>
      <c r="D112" s="70"/>
      <c r="E112" s="68"/>
      <c r="F112" s="68"/>
      <c r="G112" s="64"/>
      <c r="H112" s="64"/>
      <c r="J112" s="14"/>
      <c r="L112" s="15"/>
      <c r="M112" s="35"/>
    </row>
    <row r="113" spans="1:13" s="5" customFormat="1" ht="24.95" customHeight="1" x14ac:dyDescent="0.25">
      <c r="A113" s="64"/>
      <c r="B113" s="64"/>
      <c r="C113" s="71"/>
      <c r="D113" s="70"/>
      <c r="E113" s="69"/>
      <c r="F113" s="69"/>
      <c r="G113" s="64"/>
      <c r="H113" s="64"/>
      <c r="J113" s="14"/>
      <c r="L113" s="15"/>
      <c r="M113" s="35"/>
    </row>
    <row r="114" spans="1:13" s="5" customFormat="1" ht="24.95" customHeight="1" x14ac:dyDescent="0.25">
      <c r="A114" s="64"/>
      <c r="B114" s="64"/>
      <c r="C114" s="71"/>
      <c r="D114" s="70"/>
      <c r="E114" s="69"/>
      <c r="F114" s="69"/>
      <c r="G114" s="64"/>
      <c r="H114" s="64"/>
      <c r="J114" s="14"/>
      <c r="L114" s="15"/>
      <c r="M114" s="35"/>
    </row>
    <row r="115" spans="1:13" s="5" customFormat="1" ht="24.95" customHeight="1" x14ac:dyDescent="0.25">
      <c r="A115" s="64"/>
      <c r="B115" s="64"/>
      <c r="C115" s="71"/>
      <c r="D115" s="70"/>
      <c r="E115" s="69"/>
      <c r="F115" s="69"/>
      <c r="G115" s="64"/>
      <c r="H115" s="64"/>
      <c r="J115" s="14"/>
      <c r="L115" s="15"/>
      <c r="M115" s="35"/>
    </row>
    <row r="116" spans="1:13" s="5" customFormat="1" ht="15.75" x14ac:dyDescent="0.25">
      <c r="A116" s="33"/>
      <c r="B116" s="33"/>
      <c r="C116" s="33"/>
      <c r="D116" s="36"/>
      <c r="E116" s="34"/>
      <c r="F116" s="34"/>
      <c r="G116" s="33"/>
      <c r="H116" s="33"/>
      <c r="J116" s="14"/>
      <c r="L116" s="35"/>
      <c r="M116" s="13"/>
    </row>
    <row r="117" spans="1:13" s="5" customFormat="1" ht="15.75" x14ac:dyDescent="0.25">
      <c r="A117" s="33"/>
      <c r="B117" s="33"/>
      <c r="C117" s="33"/>
      <c r="D117" s="36"/>
      <c r="E117" s="34"/>
      <c r="F117" s="34"/>
      <c r="G117" s="33"/>
      <c r="H117" s="33"/>
      <c r="J117" s="14"/>
      <c r="L117" s="35"/>
      <c r="M117" s="13"/>
    </row>
    <row r="118" spans="1:13" s="5" customFormat="1" ht="15.75" x14ac:dyDescent="0.25">
      <c r="A118" s="33"/>
      <c r="B118" s="33"/>
      <c r="C118" s="33"/>
      <c r="D118" s="36"/>
      <c r="E118" s="34"/>
      <c r="F118" s="34"/>
      <c r="G118" s="33"/>
      <c r="H118" s="33"/>
      <c r="J118" s="14"/>
      <c r="L118" s="35"/>
      <c r="M118" s="13"/>
    </row>
    <row r="119" spans="1:13" s="5" customFormat="1" ht="15.75" x14ac:dyDescent="0.25">
      <c r="A119" s="33"/>
      <c r="B119" s="33"/>
      <c r="C119" s="33"/>
      <c r="D119" s="36"/>
      <c r="E119" s="34"/>
      <c r="F119" s="34"/>
      <c r="G119" s="33"/>
      <c r="H119" s="33"/>
      <c r="L119" s="35"/>
      <c r="M119" s="13"/>
    </row>
    <row r="120" spans="1:13" s="5" customFormat="1" ht="20.100000000000001" customHeight="1" x14ac:dyDescent="0.25">
      <c r="A120" s="64"/>
      <c r="B120" s="64"/>
      <c r="C120" s="64"/>
      <c r="D120" s="70"/>
      <c r="E120" s="69"/>
      <c r="F120" s="69"/>
      <c r="G120" s="64"/>
      <c r="H120" s="64"/>
      <c r="L120" s="35"/>
      <c r="M120" s="35"/>
    </row>
    <row r="121" spans="1:13" s="5" customFormat="1" ht="20.100000000000001" customHeight="1" x14ac:dyDescent="0.25">
      <c r="A121" s="64"/>
      <c r="B121" s="64"/>
      <c r="C121" s="64"/>
      <c r="D121" s="70"/>
      <c r="E121" s="69"/>
      <c r="F121" s="69"/>
      <c r="G121" s="64"/>
      <c r="H121" s="64"/>
      <c r="L121" s="35"/>
      <c r="M121" s="35"/>
    </row>
    <row r="122" spans="1:13" s="5" customFormat="1" ht="20.100000000000001" customHeight="1" x14ac:dyDescent="0.25">
      <c r="A122" s="64"/>
      <c r="B122" s="64"/>
      <c r="C122" s="64"/>
      <c r="D122" s="70"/>
      <c r="E122" s="69"/>
      <c r="F122" s="69"/>
      <c r="G122" s="64"/>
      <c r="H122" s="64"/>
      <c r="L122" s="6"/>
      <c r="M122" s="6"/>
    </row>
    <row r="123" spans="1:13" s="5" customFormat="1" ht="20.100000000000001" customHeight="1" x14ac:dyDescent="0.25">
      <c r="A123" s="64"/>
      <c r="B123" s="64"/>
      <c r="C123" s="64"/>
      <c r="D123" s="70"/>
      <c r="E123" s="69"/>
      <c r="F123" s="69"/>
      <c r="G123" s="64"/>
      <c r="H123" s="64"/>
      <c r="L123" s="6"/>
      <c r="M123" s="6"/>
    </row>
    <row r="124" spans="1:13" s="5" customFormat="1" ht="15.75" x14ac:dyDescent="0.25">
      <c r="A124" s="10"/>
      <c r="B124" s="10"/>
      <c r="C124" s="10"/>
      <c r="D124" s="11"/>
      <c r="E124" s="12"/>
      <c r="F124" s="12"/>
      <c r="G124" s="10"/>
      <c r="H124" s="10"/>
      <c r="L124" s="6"/>
      <c r="M124" s="13"/>
    </row>
    <row r="125" spans="1:13" s="5" customFormat="1" ht="15.75" x14ac:dyDescent="0.25">
      <c r="A125" s="10"/>
      <c r="B125" s="10"/>
      <c r="C125" s="10"/>
      <c r="D125" s="11"/>
      <c r="E125" s="12"/>
      <c r="F125" s="12"/>
      <c r="G125" s="10"/>
      <c r="H125" s="10"/>
      <c r="L125" s="6"/>
      <c r="M125" s="13"/>
    </row>
    <row r="126" spans="1:13" s="5" customFormat="1" ht="15.75" x14ac:dyDescent="0.25">
      <c r="A126" s="10"/>
      <c r="B126" s="10"/>
      <c r="C126" s="10"/>
      <c r="D126" s="11"/>
      <c r="E126" s="12"/>
      <c r="F126" s="12"/>
      <c r="G126" s="10"/>
      <c r="H126" s="10"/>
      <c r="L126" s="6"/>
      <c r="M126" s="13"/>
    </row>
    <row r="127" spans="1:13" s="5" customFormat="1" ht="24.95" customHeight="1" x14ac:dyDescent="0.25">
      <c r="A127" s="64"/>
      <c r="B127" s="64"/>
      <c r="C127" s="64"/>
      <c r="D127" s="70"/>
      <c r="E127" s="69"/>
      <c r="F127" s="69"/>
      <c r="G127" s="64"/>
      <c r="H127" s="65"/>
      <c r="L127" s="6"/>
      <c r="M127" s="6"/>
    </row>
    <row r="128" spans="1:13" s="5" customFormat="1" ht="24.95" customHeight="1" x14ac:dyDescent="0.25">
      <c r="A128" s="64"/>
      <c r="B128" s="64"/>
      <c r="C128" s="64"/>
      <c r="D128" s="70"/>
      <c r="E128" s="69"/>
      <c r="F128" s="69"/>
      <c r="G128" s="64"/>
      <c r="H128" s="65"/>
      <c r="L128" s="6"/>
      <c r="M128" s="6"/>
    </row>
    <row r="129" spans="1:13" s="5" customFormat="1" ht="24.95" customHeight="1" x14ac:dyDescent="0.25">
      <c r="A129" s="64"/>
      <c r="B129" s="64"/>
      <c r="C129" s="64"/>
      <c r="D129" s="70"/>
      <c r="E129" s="69"/>
      <c r="F129" s="69"/>
      <c r="G129" s="64"/>
      <c r="H129" s="65"/>
      <c r="L129" s="6"/>
      <c r="M129" s="6"/>
    </row>
    <row r="130" spans="1:13" s="5" customFormat="1" ht="15.75" x14ac:dyDescent="0.25">
      <c r="A130" s="10"/>
      <c r="B130" s="10"/>
      <c r="C130" s="10"/>
      <c r="D130" s="11"/>
      <c r="E130" s="12"/>
      <c r="F130" s="12"/>
      <c r="G130" s="10"/>
      <c r="H130" s="10"/>
      <c r="L130" s="6"/>
      <c r="M130" s="13"/>
    </row>
    <row r="131" spans="1:13" s="5" customFormat="1" ht="15.75" x14ac:dyDescent="0.25">
      <c r="A131" s="10"/>
      <c r="B131" s="10"/>
      <c r="C131" s="10"/>
      <c r="D131" s="11"/>
      <c r="E131" s="12"/>
      <c r="F131" s="12"/>
      <c r="G131" s="10"/>
      <c r="H131" s="10"/>
      <c r="L131" s="6"/>
      <c r="M131" s="13"/>
    </row>
    <row r="132" spans="1:13" s="5" customFormat="1" ht="16.5" customHeight="1" x14ac:dyDescent="0.25">
      <c r="A132" s="10"/>
      <c r="B132" s="10"/>
      <c r="C132" s="10"/>
      <c r="D132" s="11"/>
      <c r="E132" s="12"/>
      <c r="F132" s="12"/>
      <c r="G132" s="10"/>
      <c r="H132" s="10"/>
      <c r="L132" s="6"/>
      <c r="M132" s="13"/>
    </row>
    <row r="133" spans="1:13" s="5" customFormat="1" ht="21.95" customHeight="1" x14ac:dyDescent="0.25">
      <c r="A133" s="64"/>
      <c r="B133" s="64"/>
      <c r="C133" s="64"/>
      <c r="D133" s="70"/>
      <c r="E133" s="72"/>
      <c r="F133" s="73"/>
      <c r="G133" s="64"/>
      <c r="H133" s="64"/>
      <c r="L133" s="6"/>
      <c r="M133" s="6"/>
    </row>
    <row r="134" spans="1:13" s="5" customFormat="1" ht="21.95" customHeight="1" x14ac:dyDescent="0.25">
      <c r="A134" s="64"/>
      <c r="B134" s="64"/>
      <c r="C134" s="64"/>
      <c r="D134" s="70"/>
      <c r="E134" s="73"/>
      <c r="F134" s="73"/>
      <c r="G134" s="64"/>
      <c r="H134" s="64"/>
      <c r="L134" s="6"/>
      <c r="M134" s="6"/>
    </row>
    <row r="135" spans="1:13" s="5" customFormat="1" ht="21.95" customHeight="1" x14ac:dyDescent="0.25">
      <c r="A135" s="64"/>
      <c r="B135" s="64"/>
      <c r="C135" s="64"/>
      <c r="D135" s="70"/>
      <c r="E135" s="73"/>
      <c r="F135" s="73"/>
      <c r="G135" s="64"/>
      <c r="H135" s="64"/>
      <c r="L135" s="6"/>
      <c r="M135" s="6"/>
    </row>
    <row r="136" spans="1:13" s="5" customFormat="1" ht="21.95" customHeight="1" x14ac:dyDescent="0.25">
      <c r="A136" s="64"/>
      <c r="B136" s="64"/>
      <c r="C136" s="64"/>
      <c r="D136" s="70"/>
      <c r="E136" s="73"/>
      <c r="F136" s="73"/>
      <c r="G136" s="64"/>
      <c r="H136" s="64"/>
      <c r="L136" s="6"/>
      <c r="M136" s="6"/>
    </row>
    <row r="137" spans="1:13" s="5" customFormat="1" ht="21.95" customHeight="1" x14ac:dyDescent="0.25">
      <c r="A137" s="64"/>
      <c r="B137" s="64"/>
      <c r="C137" s="64"/>
      <c r="D137" s="70"/>
      <c r="E137" s="73"/>
      <c r="F137" s="73"/>
      <c r="G137" s="64"/>
      <c r="H137" s="64"/>
      <c r="L137" s="6"/>
      <c r="M137" s="6"/>
    </row>
    <row r="138" spans="1:13" s="5" customFormat="1" ht="15.75" x14ac:dyDescent="0.25">
      <c r="A138" s="10"/>
      <c r="B138" s="10"/>
      <c r="C138" s="10"/>
      <c r="D138" s="11"/>
      <c r="E138" s="12"/>
      <c r="F138" s="12"/>
      <c r="G138" s="10"/>
      <c r="H138" s="10"/>
      <c r="L138" s="6"/>
      <c r="M138" s="13"/>
    </row>
    <row r="139" spans="1:13" s="5" customFormat="1" ht="15.75" x14ac:dyDescent="0.25">
      <c r="A139" s="10"/>
      <c r="B139" s="10"/>
      <c r="C139" s="10"/>
      <c r="D139" s="11"/>
      <c r="E139" s="12"/>
      <c r="F139" s="12"/>
      <c r="G139" s="10"/>
      <c r="H139" s="10"/>
      <c r="L139" s="6"/>
      <c r="M139" s="13"/>
    </row>
    <row r="140" spans="1:13" s="5" customFormat="1" ht="15.75" x14ac:dyDescent="0.25">
      <c r="A140" s="10"/>
      <c r="B140" s="10"/>
      <c r="C140" s="10"/>
      <c r="D140" s="11"/>
      <c r="E140" s="12"/>
      <c r="F140" s="12"/>
      <c r="G140" s="10"/>
      <c r="H140" s="10"/>
      <c r="L140" s="6"/>
      <c r="M140" s="13"/>
    </row>
    <row r="141" spans="1:13" s="5" customFormat="1" ht="24.95" customHeight="1" x14ac:dyDescent="0.25">
      <c r="A141" s="64"/>
      <c r="B141" s="64"/>
      <c r="C141" s="64"/>
      <c r="D141" s="70"/>
      <c r="E141" s="68"/>
      <c r="F141" s="68"/>
      <c r="G141" s="64"/>
      <c r="H141" s="64"/>
      <c r="J141" s="14"/>
      <c r="L141" s="6"/>
      <c r="M141" s="6"/>
    </row>
    <row r="142" spans="1:13" s="5" customFormat="1" ht="24.95" customHeight="1" x14ac:dyDescent="0.25">
      <c r="A142" s="64"/>
      <c r="B142" s="64"/>
      <c r="C142" s="64"/>
      <c r="D142" s="70"/>
      <c r="E142" s="69"/>
      <c r="F142" s="69"/>
      <c r="G142" s="64"/>
      <c r="H142" s="64"/>
      <c r="J142" s="14"/>
      <c r="L142" s="6"/>
      <c r="M142" s="6"/>
    </row>
    <row r="143" spans="1:13" s="5" customFormat="1" ht="24.95" customHeight="1" x14ac:dyDescent="0.25">
      <c r="A143" s="64"/>
      <c r="B143" s="64"/>
      <c r="C143" s="64"/>
      <c r="D143" s="70"/>
      <c r="E143" s="69"/>
      <c r="F143" s="69"/>
      <c r="G143" s="64"/>
      <c r="H143" s="64"/>
      <c r="J143" s="14"/>
      <c r="L143" s="6"/>
      <c r="M143" s="6"/>
    </row>
    <row r="144" spans="1:13" s="5" customFormat="1" ht="24.95" customHeight="1" x14ac:dyDescent="0.25">
      <c r="A144" s="64"/>
      <c r="B144" s="64"/>
      <c r="C144" s="64"/>
      <c r="D144" s="64"/>
      <c r="E144" s="69"/>
      <c r="F144" s="69"/>
      <c r="G144" s="64"/>
      <c r="H144" s="64"/>
      <c r="J144" s="14"/>
      <c r="L144" s="6"/>
      <c r="M144" s="6"/>
    </row>
    <row r="145" spans="1:14" s="5" customFormat="1" ht="15.75" x14ac:dyDescent="0.25">
      <c r="D145" s="16"/>
      <c r="E145" s="17"/>
      <c r="F145" s="17"/>
      <c r="L145" s="6"/>
      <c r="M145" s="13"/>
    </row>
    <row r="146" spans="1:14" s="5" customFormat="1" x14ac:dyDescent="0.25">
      <c r="M146" s="13"/>
    </row>
    <row r="147" spans="1:14" s="5" customFormat="1" ht="15.75" x14ac:dyDescent="0.25">
      <c r="A147" s="10"/>
      <c r="B147" s="10"/>
      <c r="C147" s="10"/>
      <c r="D147" s="11"/>
      <c r="E147" s="12"/>
      <c r="F147" s="12"/>
      <c r="G147" s="10"/>
      <c r="H147" s="10"/>
      <c r="L147" s="6"/>
      <c r="M147" s="13"/>
    </row>
    <row r="148" spans="1:14" s="5" customFormat="1" ht="39.950000000000003" customHeight="1" x14ac:dyDescent="0.25">
      <c r="A148" s="64"/>
      <c r="B148" s="66"/>
      <c r="C148" s="65"/>
      <c r="D148" s="67"/>
      <c r="E148" s="63"/>
      <c r="F148" s="63"/>
      <c r="G148" s="64"/>
      <c r="H148" s="65"/>
      <c r="L148" s="6"/>
      <c r="M148" s="6"/>
    </row>
    <row r="149" spans="1:14" s="5" customFormat="1" ht="39.950000000000003" customHeight="1" x14ac:dyDescent="0.25">
      <c r="A149" s="64"/>
      <c r="B149" s="66"/>
      <c r="C149" s="65"/>
      <c r="D149" s="67"/>
      <c r="E149" s="63"/>
      <c r="F149" s="63"/>
      <c r="G149" s="64"/>
      <c r="H149" s="65"/>
      <c r="L149" s="6"/>
      <c r="M149" s="6"/>
    </row>
    <row r="150" spans="1:14" s="5" customFormat="1" ht="15.75" x14ac:dyDescent="0.25">
      <c r="D150" s="16"/>
      <c r="E150" s="17"/>
      <c r="F150" s="17"/>
      <c r="L150" s="6"/>
      <c r="M150" s="13"/>
    </row>
    <row r="151" spans="1:14" s="5" customFormat="1" ht="15.75" x14ac:dyDescent="0.25">
      <c r="D151" s="16"/>
      <c r="E151" s="17"/>
      <c r="F151" s="17"/>
      <c r="L151" s="6"/>
      <c r="M151" s="13"/>
    </row>
    <row r="152" spans="1:14" s="5" customFormat="1" ht="15.75" x14ac:dyDescent="0.25">
      <c r="D152" s="16"/>
      <c r="E152" s="17"/>
      <c r="F152" s="17"/>
      <c r="L152" s="6"/>
      <c r="M152" s="6"/>
    </row>
    <row r="153" spans="1:14" s="5" customFormat="1" ht="15.75" x14ac:dyDescent="0.25">
      <c r="A153" s="18"/>
      <c r="B153" s="6"/>
      <c r="C153" s="10"/>
      <c r="D153" s="11"/>
      <c r="E153" s="12"/>
      <c r="F153" s="12"/>
      <c r="G153" s="18"/>
      <c r="H153" s="10"/>
      <c r="I153" s="10"/>
      <c r="J153" s="10"/>
      <c r="K153" s="10"/>
      <c r="L153" s="10"/>
      <c r="M153" s="10"/>
      <c r="N153" s="10"/>
    </row>
    <row r="154" spans="1:14" s="5" customFormat="1" ht="15.75" x14ac:dyDescent="0.25">
      <c r="D154" s="16"/>
      <c r="E154" s="17"/>
      <c r="F154" s="17"/>
      <c r="I154" s="6"/>
      <c r="J154" s="6"/>
      <c r="L154" s="6"/>
      <c r="M154" s="13"/>
    </row>
    <row r="155" spans="1:14" s="5" customFormat="1" ht="15.75" x14ac:dyDescent="0.25">
      <c r="D155" s="16"/>
      <c r="E155" s="17"/>
      <c r="F155" s="17"/>
      <c r="I155" s="6"/>
      <c r="J155" s="6"/>
      <c r="L155" s="6"/>
      <c r="M155" s="13"/>
    </row>
    <row r="156" spans="1:14" s="5" customFormat="1" x14ac:dyDescent="0.25">
      <c r="I156" s="6"/>
      <c r="J156" s="6"/>
      <c r="L156" s="6"/>
      <c r="M156" s="6"/>
      <c r="N156" s="6"/>
    </row>
    <row r="157" spans="1:14" s="5" customFormat="1" ht="15.75" x14ac:dyDescent="0.25">
      <c r="A157" s="18"/>
      <c r="B157" s="6"/>
      <c r="C157" s="10"/>
      <c r="D157" s="11"/>
      <c r="E157" s="12"/>
      <c r="F157" s="12"/>
      <c r="G157" s="18"/>
      <c r="H157" s="10"/>
      <c r="I157" s="10"/>
      <c r="J157" s="10"/>
      <c r="K157" s="10"/>
      <c r="L157" s="10"/>
      <c r="M157" s="10"/>
      <c r="N157" s="10"/>
    </row>
    <row r="158" spans="1:14" s="5" customFormat="1" ht="15.75" x14ac:dyDescent="0.25">
      <c r="D158" s="16"/>
      <c r="E158" s="17"/>
      <c r="F158" s="17"/>
      <c r="I158" s="6"/>
      <c r="J158" s="6"/>
      <c r="L158" s="6"/>
      <c r="M158" s="13"/>
    </row>
    <row r="159" spans="1:14" s="5" customFormat="1" ht="15.75" x14ac:dyDescent="0.25">
      <c r="D159" s="16"/>
      <c r="E159" s="17"/>
      <c r="F159" s="17"/>
      <c r="I159" s="6"/>
      <c r="J159" s="6"/>
      <c r="L159" s="6"/>
      <c r="M159" s="13"/>
    </row>
    <row r="160" spans="1:14" s="5" customFormat="1" x14ac:dyDescent="0.25">
      <c r="I160" s="6"/>
      <c r="J160" s="6"/>
      <c r="L160" s="6"/>
      <c r="M160" s="6"/>
      <c r="N160" s="6"/>
    </row>
    <row r="161" spans="1:14" s="5" customFormat="1" ht="15.75" x14ac:dyDescent="0.25">
      <c r="A161" s="18"/>
      <c r="B161" s="6"/>
      <c r="C161" s="10"/>
      <c r="D161" s="11"/>
      <c r="E161" s="12"/>
      <c r="F161" s="12"/>
      <c r="G161" s="18"/>
      <c r="H161" s="10"/>
      <c r="I161" s="10"/>
      <c r="J161" s="10"/>
      <c r="K161" s="10"/>
      <c r="L161" s="10"/>
      <c r="M161" s="10"/>
      <c r="N161" s="10"/>
    </row>
    <row r="162" spans="1:14" s="5" customFormat="1" ht="15.75" x14ac:dyDescent="0.25">
      <c r="D162" s="16"/>
      <c r="E162" s="17"/>
      <c r="F162" s="17"/>
      <c r="L162" s="6"/>
      <c r="M162" s="13"/>
    </row>
    <row r="163" spans="1:14" s="5" customFormat="1" ht="15.75" x14ac:dyDescent="0.25">
      <c r="D163" s="16"/>
      <c r="E163" s="17"/>
      <c r="F163" s="17"/>
      <c r="L163" s="6"/>
      <c r="M163" s="13"/>
    </row>
    <row r="164" spans="1:14" s="5" customFormat="1" x14ac:dyDescent="0.25">
      <c r="L164" s="6"/>
      <c r="M164" s="6"/>
    </row>
    <row r="165" spans="1:14" s="5" customFormat="1" x14ac:dyDescent="0.25">
      <c r="L165" s="6"/>
      <c r="M165" s="6"/>
    </row>
    <row r="166" spans="1:14" s="5" customFormat="1" x14ac:dyDescent="0.25">
      <c r="L166" s="6"/>
      <c r="M166" s="6"/>
    </row>
    <row r="167" spans="1:14" s="5" customFormat="1" x14ac:dyDescent="0.25">
      <c r="L167" s="6"/>
      <c r="M167" s="6"/>
    </row>
  </sheetData>
  <mergeCells count="194">
    <mergeCell ref="I42:I43"/>
    <mergeCell ref="J42:J43"/>
    <mergeCell ref="K42:K43"/>
    <mergeCell ref="L42:L43"/>
    <mergeCell ref="M42:M43"/>
    <mergeCell ref="A47:A48"/>
    <mergeCell ref="B47:B48"/>
    <mergeCell ref="C47:C48"/>
    <mergeCell ref="D47:D48"/>
    <mergeCell ref="E47:E48"/>
    <mergeCell ref="F47:F48"/>
    <mergeCell ref="G47:G48"/>
    <mergeCell ref="H47:H48"/>
    <mergeCell ref="D120:D123"/>
    <mergeCell ref="A120:A123"/>
    <mergeCell ref="B120:B123"/>
    <mergeCell ref="F120:F123"/>
    <mergeCell ref="C120:C123"/>
    <mergeCell ref="A37:A38"/>
    <mergeCell ref="B37:B38"/>
    <mergeCell ref="C37:C38"/>
    <mergeCell ref="D37:D38"/>
    <mergeCell ref="E37:E38"/>
    <mergeCell ref="F37:F38"/>
    <mergeCell ref="A42:A43"/>
    <mergeCell ref="B42:B43"/>
    <mergeCell ref="C42:C43"/>
    <mergeCell ref="D42:D43"/>
    <mergeCell ref="E42:E43"/>
    <mergeCell ref="F42:F43"/>
    <mergeCell ref="E58:E60"/>
    <mergeCell ref="F58:F60"/>
    <mergeCell ref="A75:A78"/>
    <mergeCell ref="B75:B78"/>
    <mergeCell ref="C75:C78"/>
    <mergeCell ref="D75:D78"/>
    <mergeCell ref="E75:E78"/>
    <mergeCell ref="D6:D8"/>
    <mergeCell ref="A6:A8"/>
    <mergeCell ref="B6:B8"/>
    <mergeCell ref="C102:C108"/>
    <mergeCell ref="A102:A108"/>
    <mergeCell ref="B102:B108"/>
    <mergeCell ref="C6:C8"/>
    <mergeCell ref="D102:D108"/>
    <mergeCell ref="A12:A14"/>
    <mergeCell ref="B12:B14"/>
    <mergeCell ref="C12:C14"/>
    <mergeCell ref="D12:D14"/>
    <mergeCell ref="A18:A20"/>
    <mergeCell ref="B18:B20"/>
    <mergeCell ref="C18:C20"/>
    <mergeCell ref="D18:D20"/>
    <mergeCell ref="A31:A33"/>
    <mergeCell ref="B31:B33"/>
    <mergeCell ref="C31:C33"/>
    <mergeCell ref="D31:D33"/>
    <mergeCell ref="A58:A60"/>
    <mergeCell ref="B58:B60"/>
    <mergeCell ref="C58:C60"/>
    <mergeCell ref="D58:D60"/>
    <mergeCell ref="H6:H8"/>
    <mergeCell ref="G6:G8"/>
    <mergeCell ref="H102:H108"/>
    <mergeCell ref="G102:G108"/>
    <mergeCell ref="E102:E108"/>
    <mergeCell ref="F102:F108"/>
    <mergeCell ref="F6:F8"/>
    <mergeCell ref="E6:E8"/>
    <mergeCell ref="E12:E14"/>
    <mergeCell ref="F12:F14"/>
    <mergeCell ref="G12:G14"/>
    <mergeCell ref="H12:H14"/>
    <mergeCell ref="E18:E20"/>
    <mergeCell ref="F18:F20"/>
    <mergeCell ref="G18:G20"/>
    <mergeCell ref="H18:H20"/>
    <mergeCell ref="G37:G38"/>
    <mergeCell ref="H37:H38"/>
    <mergeCell ref="G42:G43"/>
    <mergeCell ref="H42:H43"/>
    <mergeCell ref="F31:F33"/>
    <mergeCell ref="G31:G33"/>
    <mergeCell ref="H31:H33"/>
    <mergeCell ref="E31:E33"/>
    <mergeCell ref="H112:H115"/>
    <mergeCell ref="G112:G115"/>
    <mergeCell ref="E112:E115"/>
    <mergeCell ref="D112:D115"/>
    <mergeCell ref="F112:F115"/>
    <mergeCell ref="G127:G129"/>
    <mergeCell ref="H127:H129"/>
    <mergeCell ref="A133:A137"/>
    <mergeCell ref="B133:B137"/>
    <mergeCell ref="C133:C137"/>
    <mergeCell ref="D133:D137"/>
    <mergeCell ref="E133:E137"/>
    <mergeCell ref="F133:F137"/>
    <mergeCell ref="G133:G137"/>
    <mergeCell ref="H133:H137"/>
    <mergeCell ref="A127:A129"/>
    <mergeCell ref="B127:B129"/>
    <mergeCell ref="C127:C129"/>
    <mergeCell ref="D127:D129"/>
    <mergeCell ref="E127:E129"/>
    <mergeCell ref="F127:F129"/>
    <mergeCell ref="H120:H123"/>
    <mergeCell ref="G120:G123"/>
    <mergeCell ref="E120:E123"/>
    <mergeCell ref="I18:I20"/>
    <mergeCell ref="J18:J20"/>
    <mergeCell ref="K18:K20"/>
    <mergeCell ref="L18:L20"/>
    <mergeCell ref="M18:M20"/>
    <mergeCell ref="F148:F149"/>
    <mergeCell ref="G148:G149"/>
    <mergeCell ref="H148:H149"/>
    <mergeCell ref="A148:A149"/>
    <mergeCell ref="B148:B149"/>
    <mergeCell ref="C148:C149"/>
    <mergeCell ref="D148:D149"/>
    <mergeCell ref="E148:E149"/>
    <mergeCell ref="G141:G144"/>
    <mergeCell ref="H141:H144"/>
    <mergeCell ref="F141:F144"/>
    <mergeCell ref="A141:A144"/>
    <mergeCell ref="B141:B144"/>
    <mergeCell ref="C141:C144"/>
    <mergeCell ref="D141:D144"/>
    <mergeCell ref="E141:E144"/>
    <mergeCell ref="A112:A115"/>
    <mergeCell ref="B112:B115"/>
    <mergeCell ref="C112:C115"/>
    <mergeCell ref="H24:H27"/>
    <mergeCell ref="F24:F27"/>
    <mergeCell ref="G24:G27"/>
    <mergeCell ref="A24:A27"/>
    <mergeCell ref="B24:B27"/>
    <mergeCell ref="C24:C27"/>
    <mergeCell ref="D24:D27"/>
    <mergeCell ref="E24:E27"/>
    <mergeCell ref="A52:A54"/>
    <mergeCell ref="B52:B54"/>
    <mergeCell ref="C52:C54"/>
    <mergeCell ref="D52:D54"/>
    <mergeCell ref="E52:E54"/>
    <mergeCell ref="F52:F54"/>
    <mergeCell ref="G52:G54"/>
    <mergeCell ref="H52:H54"/>
    <mergeCell ref="A69:A71"/>
    <mergeCell ref="B69:B71"/>
    <mergeCell ref="C69:C71"/>
    <mergeCell ref="D69:D71"/>
    <mergeCell ref="E69:E71"/>
    <mergeCell ref="F69:F71"/>
    <mergeCell ref="G69:G71"/>
    <mergeCell ref="H69:H71"/>
    <mergeCell ref="G58:G60"/>
    <mergeCell ref="H58:H60"/>
    <mergeCell ref="A64:A65"/>
    <mergeCell ref="B64:B65"/>
    <mergeCell ref="C64:C65"/>
    <mergeCell ref="D64:D65"/>
    <mergeCell ref="E64:E65"/>
    <mergeCell ref="F64:F65"/>
    <mergeCell ref="G64:G65"/>
    <mergeCell ref="H64:H65"/>
    <mergeCell ref="F75:F78"/>
    <mergeCell ref="G75:G78"/>
    <mergeCell ref="H75:H78"/>
    <mergeCell ref="A82:A86"/>
    <mergeCell ref="B82:B86"/>
    <mergeCell ref="C82:C86"/>
    <mergeCell ref="D82:D86"/>
    <mergeCell ref="E82:E86"/>
    <mergeCell ref="F82:F86"/>
    <mergeCell ref="G82:G86"/>
    <mergeCell ref="H82:H86"/>
    <mergeCell ref="A90:A92"/>
    <mergeCell ref="B90:B92"/>
    <mergeCell ref="C90:C92"/>
    <mergeCell ref="D90:D92"/>
    <mergeCell ref="E90:E92"/>
    <mergeCell ref="F90:F92"/>
    <mergeCell ref="G90:G92"/>
    <mergeCell ref="H90:H92"/>
    <mergeCell ref="A96:A99"/>
    <mergeCell ref="B96:B99"/>
    <mergeCell ref="C96:C99"/>
    <mergeCell ref="D96:D99"/>
    <mergeCell ref="E96:E99"/>
    <mergeCell ref="F96:F99"/>
    <mergeCell ref="G96:G99"/>
    <mergeCell ref="H96:H99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"/>
  <sheetViews>
    <sheetView workbookViewId="0">
      <selection activeCell="J3" sqref="J3"/>
    </sheetView>
  </sheetViews>
  <sheetFormatPr defaultRowHeight="15" x14ac:dyDescent="0.25"/>
  <cols>
    <col min="1" max="1" width="16.5703125" customWidth="1"/>
    <col min="2" max="2" width="30.7109375" customWidth="1"/>
    <col min="3" max="3" width="12.42578125" customWidth="1"/>
    <col min="4" max="4" width="16.85546875" customWidth="1"/>
    <col min="5" max="5" width="18.7109375" customWidth="1"/>
  </cols>
  <sheetData>
    <row r="2" spans="1:5" ht="62.25" customHeight="1" x14ac:dyDescent="0.25">
      <c r="A2" s="4" t="s">
        <v>69</v>
      </c>
      <c r="B2" s="4" t="s">
        <v>10</v>
      </c>
      <c r="C2" s="4" t="s">
        <v>5</v>
      </c>
      <c r="D2" s="4" t="s">
        <v>70</v>
      </c>
      <c r="E2" s="4" t="s">
        <v>71</v>
      </c>
    </row>
    <row r="3" spans="1:5" ht="122.25" customHeight="1" x14ac:dyDescent="0.25">
      <c r="A3" s="45" t="s">
        <v>72</v>
      </c>
      <c r="B3" s="46"/>
      <c r="C3" s="45" t="s">
        <v>74</v>
      </c>
      <c r="D3" s="47">
        <v>19710</v>
      </c>
      <c r="E3" s="47">
        <v>29565</v>
      </c>
    </row>
    <row r="4" spans="1:5" ht="111" customHeight="1" x14ac:dyDescent="0.25">
      <c r="A4" s="45" t="s">
        <v>73</v>
      </c>
      <c r="B4" s="46"/>
      <c r="C4" s="45" t="s">
        <v>75</v>
      </c>
      <c r="D4" s="47">
        <v>24602</v>
      </c>
      <c r="E4" s="47">
        <v>36903</v>
      </c>
    </row>
    <row r="5" spans="1:5" ht="93" customHeight="1" x14ac:dyDescent="0.25"/>
    <row r="6" spans="1:5" ht="93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МГ Радиорамма</vt:lpstr>
      <vt:lpstr>Композиции Радиорамма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2018-06-09T06:05:58Z</dcterms:modified>
</cp:coreProperties>
</file>