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480" yWindow="135" windowWidth="11325" windowHeight="699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T47" i="1" l="1"/>
  <c r="S47" i="1"/>
  <c r="R47" i="1"/>
  <c r="T45" i="1"/>
  <c r="S45" i="1"/>
  <c r="R45" i="1"/>
  <c r="T43" i="1"/>
  <c r="S43" i="1"/>
  <c r="R43" i="1"/>
  <c r="T41" i="1"/>
  <c r="S41" i="1"/>
  <c r="R41" i="1"/>
  <c r="T39" i="1"/>
  <c r="S39" i="1"/>
  <c r="R39" i="1"/>
  <c r="T37" i="1"/>
  <c r="S37" i="1"/>
  <c r="R37" i="1"/>
  <c r="T35" i="1"/>
  <c r="S35" i="1"/>
  <c r="R35" i="1"/>
  <c r="T33" i="1"/>
  <c r="S33" i="1"/>
  <c r="R33" i="1"/>
  <c r="T31" i="1"/>
  <c r="S31" i="1"/>
  <c r="R31" i="1"/>
  <c r="T29" i="1"/>
  <c r="S29" i="1"/>
  <c r="R29" i="1"/>
  <c r="T26" i="1"/>
  <c r="S26" i="1"/>
  <c r="R26" i="1"/>
  <c r="T24" i="1"/>
  <c r="S24" i="1"/>
  <c r="R24" i="1"/>
  <c r="T22" i="1"/>
  <c r="S22" i="1"/>
  <c r="R22" i="1"/>
  <c r="T20" i="1"/>
  <c r="S20" i="1"/>
  <c r="R20" i="1"/>
  <c r="T18" i="1"/>
  <c r="S18" i="1"/>
  <c r="R18" i="1"/>
  <c r="T16" i="1"/>
  <c r="S16" i="1"/>
  <c r="R16" i="1"/>
  <c r="T14" i="1"/>
  <c r="S14" i="1"/>
  <c r="R14" i="1"/>
  <c r="R49" i="1" l="1"/>
  <c r="S49" i="1"/>
  <c r="T49" i="1"/>
</calcChain>
</file>

<file path=xl/sharedStrings.xml><?xml version="1.0" encoding="utf-8"?>
<sst xmlns="http://schemas.openxmlformats.org/spreadsheetml/2006/main" count="401" uniqueCount="86">
  <si>
    <t>&lt;ВЕРСИЯ_ФАЙЛА&gt;</t>
  </si>
  <si>
    <t xml:space="preserve">Компания "Charmante" </t>
  </si>
  <si>
    <t>Волгоградка</t>
  </si>
  <si>
    <t>Клиент:</t>
  </si>
  <si>
    <t/>
  </si>
  <si>
    <t>v02-10-2011</t>
  </si>
  <si>
    <t>Михайловский проезд, д.1, стр.1, подъезд 1</t>
  </si>
  <si>
    <t>Тел.:</t>
  </si>
  <si>
    <t xml:space="preserve">тел.: </t>
  </si>
  <si>
    <t>e-mail:</t>
  </si>
  <si>
    <t>www.charmante.ru</t>
  </si>
  <si>
    <t xml:space="preserve"> - количество заказанного товара указывайте в полях ГОЛУБОГО цвета</t>
  </si>
  <si>
    <t xml:space="preserve"> - свою контактную информацию указывайте в полях ЗЕЛЁНОГО цвета</t>
  </si>
  <si>
    <t xml:space="preserve"> - нажмите на ссылку для просмотра информации о товаре на нашем сайте</t>
  </si>
  <si>
    <t>№ п/п</t>
  </si>
  <si>
    <t>Код товара</t>
  </si>
  <si>
    <t>Артикул</t>
  </si>
  <si>
    <t>Наименование</t>
  </si>
  <si>
    <t>Цвет</t>
  </si>
  <si>
    <t>Коллекция товара</t>
  </si>
  <si>
    <t>Размерный ряд</t>
  </si>
  <si>
    <t>Состав</t>
  </si>
  <si>
    <t>до переоценки, руб.</t>
  </si>
  <si>
    <t>база, руб.</t>
  </si>
  <si>
    <t>Количество</t>
  </si>
  <si>
    <t>Сумма:до переоценки, руб.</t>
  </si>
  <si>
    <t>Сумма:база, руб.</t>
  </si>
  <si>
    <t>&lt;КОДТОВАРА&gt;</t>
  </si>
  <si>
    <t>36_695_16012018_1015</t>
  </si>
  <si>
    <t>&lt;РР01&gt;</t>
  </si>
  <si>
    <t>&lt;РР02&gt;</t>
  </si>
  <si>
    <t>&lt;РР03&gt;</t>
  </si>
  <si>
    <t>&lt;РР04&gt;</t>
  </si>
  <si>
    <t>&lt;РР05&gt;</t>
  </si>
  <si>
    <t>&lt;РР06&gt;</t>
  </si>
  <si>
    <t>&lt;РР07&gt;</t>
  </si>
  <si>
    <t>Коллекция: Белье Shape and Control</t>
  </si>
  <si>
    <t>GAS 011319 - белый</t>
  </si>
  <si>
    <t>Нижняя юбка высокой посадки с утягивающим эффектом</t>
  </si>
  <si>
    <t>белый</t>
  </si>
  <si>
    <t>Белье Shape and Control</t>
  </si>
  <si>
    <t>81% полиамид, 19% эластан</t>
  </si>
  <si>
    <t>S</t>
  </si>
  <si>
    <t>M</t>
  </si>
  <si>
    <t>L</t>
  </si>
  <si>
    <t>XL</t>
  </si>
  <si>
    <t>XXL</t>
  </si>
  <si>
    <t>x</t>
  </si>
  <si>
    <t>GAS 011319 - телесный</t>
  </si>
  <si>
    <t>телесный</t>
  </si>
  <si>
    <t>GAS 011319 - чёрный</t>
  </si>
  <si>
    <t>чёрный</t>
  </si>
  <si>
    <t>UINBMK 011301 - чёрный</t>
  </si>
  <si>
    <t>Боди на тонких регулируемых бретелях</t>
  </si>
  <si>
    <t>бр</t>
  </si>
  <si>
    <t>UINQFK 011308  - телесный</t>
  </si>
  <si>
    <t>Нижнее платье с корректирующим эффектом для женщин</t>
  </si>
  <si>
    <t>UINR011326 - чёрный</t>
  </si>
  <si>
    <t>Леггинсы женские</t>
  </si>
  <si>
    <t>VTCh 011324 - чёрный</t>
  </si>
  <si>
    <t>Эластичные трусы высокой посадки</t>
  </si>
  <si>
    <t>86% полиамид, 14% эластан</t>
  </si>
  <si>
    <t>Коллекция: Белье Shapewear</t>
  </si>
  <si>
    <t>UINKZ021208 - чёрный</t>
  </si>
  <si>
    <t>Комплект майка + шорты с сильным корректирующим эффектом для женщин</t>
  </si>
  <si>
    <t>Белье Shapewear</t>
  </si>
  <si>
    <t>90% полиамид, 10% эластан</t>
  </si>
  <si>
    <t>M/L</t>
  </si>
  <si>
    <t>L/XL</t>
  </si>
  <si>
    <t>UINKZ021209 - телесный</t>
  </si>
  <si>
    <t>UINKZ021209 - чёрный</t>
  </si>
  <si>
    <t>UINP021204 - белый</t>
  </si>
  <si>
    <t>Утягивающие шорты супервысокой посадки для женщин</t>
  </si>
  <si>
    <t>82% полиамид, 18% эластан</t>
  </si>
  <si>
    <t>UINPA021207 - телесный</t>
  </si>
  <si>
    <t>Эластичные шорты с сильным утягивающим эффектом для женщин</t>
  </si>
  <si>
    <t>80% нейлон, 20% спандекс</t>
  </si>
  <si>
    <t>UINPA021207 - чёрный</t>
  </si>
  <si>
    <t>UINQ021203 - телесный</t>
  </si>
  <si>
    <t>UINQ021203 - чёрный</t>
  </si>
  <si>
    <t>UINV021206 - чёрный</t>
  </si>
  <si>
    <t>Эластичная майка на широких бретелях с корректирующим эффектом для женщин</t>
  </si>
  <si>
    <t>90% нейлон, 10% спандекс</t>
  </si>
  <si>
    <t>UINX021213 - чёрный</t>
  </si>
  <si>
    <t>Стринг с высокой талией</t>
  </si>
  <si>
    <t>S/M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</si>
</sst>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yr"/>
    </font>
    <font>
      <sz val="10"/>
      <name val="Arial Cyr"/>
    </font>
    <font>
      <b/>
      <sz val="10"/>
      <name val="Arial Cyr"/>
    </font>
    <font>
      <sz val="10"/>
      <name val="Arial"/>
      <family val="2"/>
    </font>
    <font>
      <sz val="10"/>
      <name val="Arial Cyr"/>
    </font>
    <font>
      <u/>
      <sz val="10"/>
      <color indexed="12"/>
      <name val="Arial Cyr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indexed="9"/>
      <name val="Arial Cyr"/>
    </font>
    <font>
      <sz val="10"/>
      <color theme="0"/>
      <name val="Arial"/>
      <family val="2"/>
    </font>
    <font>
      <b/>
      <sz val="10"/>
      <color rgb="FFFFFF99"/>
      <name val="Arial Cyr"/>
    </font>
    <font>
      <u/>
      <sz val="10"/>
      <color rgb="FF2424FF"/>
      <name val="Arial Cyr"/>
    </font>
    <font>
      <b/>
      <sz val="10"/>
      <color rgb="FFFF0000"/>
      <name val="Arial"/>
      <family val="2"/>
    </font>
    <font>
      <b/>
      <sz val="10"/>
      <color rgb="FFFF0000"/>
      <name val="Arial Cy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DD8E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82">
    <xf numFmtId="0" fontId="5" fillId="0" borderId="0" xfId="0" applyNumberFormat="1" applyFont="1" applyFill="1" applyBorder="1">
      <alignment vertical="top"/>
      <protection locked="0"/>
    </xf>
    <xf numFmtId="0" fontId="0" fillId="0" borderId="0" xfId="0" applyNumberFormat="1" applyFont="1" applyFill="1" applyBorder="1">
      <alignment vertical="top"/>
      <protection locked="0"/>
    </xf>
    <xf numFmtId="0" fontId="2" fillId="0" borderId="0" xfId="0" applyNumberFormat="1" applyFont="1" applyFill="1" applyBorder="1">
      <alignment vertical="top"/>
      <protection locked="0"/>
    </xf>
    <xf numFmtId="0" fontId="6" fillId="0" borderId="0" xfId="0" applyNumberFormat="1" applyFont="1" applyFill="1" applyBorder="1">
      <alignment vertical="top"/>
      <protection locked="0"/>
    </xf>
    <xf numFmtId="0" fontId="3" fillId="0" borderId="0" xfId="0" applyNumberFormat="1" applyFont="1" applyFill="1" applyBorder="1">
      <alignment vertical="top"/>
      <protection locked="0"/>
    </xf>
    <xf numFmtId="0" fontId="7" fillId="0" borderId="0" xfId="0" applyNumberFormat="1" applyFont="1" applyFill="1" applyBorder="1">
      <alignment vertical="top"/>
      <protection locked="0"/>
    </xf>
    <xf numFmtId="0" fontId="8" fillId="0" borderId="0" xfId="0" applyNumberFormat="1" applyFont="1" applyFill="1" applyBorder="1" applyAlignment="1">
      <alignment horizontal="center"/>
      <protection locked="0"/>
    </xf>
    <xf numFmtId="0" fontId="3" fillId="0" borderId="0" xfId="0" applyNumberFormat="1" applyFont="1" applyFill="1" applyBorder="1" applyAlignment="1">
      <alignment horizontal="left"/>
      <protection locked="0"/>
    </xf>
    <xf numFmtId="0" fontId="3" fillId="0" borderId="0" xfId="0" applyNumberFormat="1" applyFont="1" applyFill="1" applyBorder="1" applyAlignment="1">
      <alignment horizontal="right"/>
      <protection locked="0"/>
    </xf>
    <xf numFmtId="0" fontId="3" fillId="0" borderId="0" xfId="0" applyNumberFormat="1" applyFont="1" applyFill="1" applyBorder="1" applyAlignment="1">
      <alignment horizontal="right"/>
      <protection locked="0"/>
    </xf>
    <xf numFmtId="3" fontId="0" fillId="0" borderId="0" xfId="0" applyNumberFormat="1" applyFont="1" applyFill="1" applyBorder="1">
      <alignment vertical="top"/>
      <protection locked="0"/>
    </xf>
    <xf numFmtId="4" fontId="0" fillId="0" borderId="0" xfId="0" applyNumberFormat="1" applyFont="1" applyFill="1" applyBorder="1">
      <alignment vertical="top"/>
      <protection locked="0"/>
    </xf>
    <xf numFmtId="0" fontId="10" fillId="0" borderId="0" xfId="0" applyNumberFormat="1" applyFont="1" applyFill="1" applyBorder="1">
      <alignment vertical="top"/>
      <protection locked="0"/>
    </xf>
    <xf numFmtId="0" fontId="11" fillId="0" borderId="0" xfId="1" applyNumberFormat="1" applyFont="1" applyFill="1" applyBorder="1" applyAlignment="1" applyProtection="1"/>
    <xf numFmtId="0" fontId="8" fillId="0" borderId="0" xfId="0" applyNumberFormat="1" applyFont="1" applyFill="1" applyBorder="1" applyAlignment="1">
      <alignment horizontal="center"/>
      <protection locked="0"/>
    </xf>
    <xf numFmtId="0" fontId="6" fillId="0" borderId="0" xfId="0" applyNumberFormat="1" applyFont="1" applyFill="1" applyBorder="1">
      <alignment vertical="top"/>
      <protection locked="0"/>
    </xf>
    <xf numFmtId="0" fontId="3" fillId="0" borderId="0" xfId="0" applyNumberFormat="1" applyFont="1" applyFill="1" applyBorder="1">
      <alignment vertical="top"/>
      <protection locked="0"/>
    </xf>
    <xf numFmtId="3" fontId="3" fillId="0" borderId="0" xfId="0" applyNumberFormat="1" applyFont="1" applyFill="1" applyBorder="1">
      <alignment vertical="top"/>
      <protection locked="0"/>
    </xf>
    <xf numFmtId="4" fontId="3" fillId="0" borderId="0" xfId="0" applyNumberFormat="1" applyFont="1" applyFill="1" applyBorder="1">
      <alignment vertical="top"/>
      <protection locked="0"/>
    </xf>
    <xf numFmtId="0" fontId="9" fillId="0" borderId="0" xfId="0" applyNumberFormat="1" applyFont="1" applyFill="1" applyBorder="1">
      <alignment vertical="top"/>
      <protection locked="0"/>
    </xf>
    <xf numFmtId="0" fontId="0" fillId="0" borderId="0" xfId="0" applyNumberFormat="1" applyFont="1" applyFill="1" applyBorder="1" applyAlignment="1">
      <alignment vertical="center" wrapText="1"/>
      <protection locked="0"/>
    </xf>
    <xf numFmtId="0" fontId="0" fillId="0" borderId="0" xfId="0" applyNumberFormat="1" applyFont="1" applyFill="1" applyBorder="1" applyAlignment="1">
      <alignment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  <protection locked="0"/>
    </xf>
    <xf numFmtId="3" fontId="2" fillId="2" borderId="1" xfId="0" applyNumberFormat="1" applyFont="1" applyFill="1" applyBorder="1" applyAlignment="1">
      <alignment horizontal="center" vertical="center" wrapText="1"/>
      <protection locked="0"/>
    </xf>
    <xf numFmtId="4" fontId="2" fillId="2" borderId="1" xfId="0" applyNumberFormat="1" applyFont="1" applyFill="1" applyBorder="1" applyAlignment="1">
      <alignment horizontal="center" vertical="center" wrapText="1"/>
      <protection locked="0"/>
    </xf>
    <xf numFmtId="0" fontId="1" fillId="2" borderId="2" xfId="0" applyNumberFormat="1" applyFont="1" applyFill="1" applyBorder="1" applyAlignment="1">
      <alignment horizontal="center" wrapText="1"/>
      <protection locked="0"/>
    </xf>
    <xf numFmtId="0" fontId="2" fillId="2" borderId="2" xfId="0" applyNumberFormat="1" applyFont="1" applyFill="1" applyBorder="1" applyAlignment="1">
      <alignment horizontal="center" wrapText="1"/>
      <protection locked="0"/>
    </xf>
    <xf numFmtId="0" fontId="1" fillId="2" borderId="1" xfId="0" applyNumberFormat="1" applyFont="1" applyFill="1" applyBorder="1" applyAlignment="1">
      <alignment horizontal="center" wrapText="1"/>
      <protection locked="0"/>
    </xf>
    <xf numFmtId="3" fontId="2" fillId="2" borderId="2" xfId="0" applyNumberFormat="1" applyFont="1" applyFill="1" applyBorder="1" applyAlignment="1">
      <alignment horizontal="center" wrapText="1"/>
      <protection locked="0"/>
    </xf>
    <xf numFmtId="0" fontId="12" fillId="0" borderId="0" xfId="0" applyNumberFormat="1" applyFont="1" applyFill="1" applyBorder="1">
      <alignment vertical="top"/>
      <protection locked="0"/>
    </xf>
    <xf numFmtId="0" fontId="8" fillId="0" borderId="3" xfId="0" applyNumberFormat="1" applyFont="1" applyFill="1" applyBorder="1">
      <alignment vertical="top"/>
      <protection locked="0"/>
    </xf>
    <xf numFmtId="0" fontId="3" fillId="3" borderId="4" xfId="0" applyNumberFormat="1" applyFont="1" applyFill="1" applyBorder="1">
      <alignment vertical="top"/>
      <protection locked="0"/>
    </xf>
    <xf numFmtId="0" fontId="3" fillId="0" borderId="5" xfId="0" applyNumberFormat="1" applyFont="1" applyFill="1" applyBorder="1">
      <alignment vertical="top"/>
      <protection locked="0"/>
    </xf>
    <xf numFmtId="0" fontId="0" fillId="0" borderId="5" xfId="0" applyNumberFormat="1" applyFont="1" applyFill="1" applyBorder="1">
      <alignment vertical="top"/>
      <protection locked="0"/>
    </xf>
    <xf numFmtId="0" fontId="3" fillId="4" borderId="4" xfId="0" applyNumberFormat="1" applyFont="1" applyFill="1" applyBorder="1">
      <alignment vertical="top"/>
      <protection locked="0"/>
    </xf>
    <xf numFmtId="0" fontId="0" fillId="3" borderId="6" xfId="0" applyNumberFormat="1" applyFont="1" applyFill="1" applyBorder="1">
      <alignment vertical="top"/>
      <protection locked="0"/>
    </xf>
    <xf numFmtId="0" fontId="0" fillId="4" borderId="6" xfId="0" applyNumberFormat="1" applyFont="1" applyFill="1" applyBorder="1">
      <alignment vertical="top"/>
      <protection locked="0"/>
    </xf>
    <xf numFmtId="0" fontId="2" fillId="2" borderId="1" xfId="0" applyNumberFormat="1" applyFont="1" applyFill="1" applyBorder="1" applyAlignment="1">
      <alignment horizontal="center" wrapText="1"/>
      <protection locked="0"/>
    </xf>
    <xf numFmtId="0" fontId="2" fillId="5" borderId="6" xfId="0" applyNumberFormat="1" applyFont="1" applyFill="1" applyBorder="1" applyAlignment="1">
      <alignment vertical="center"/>
      <protection locked="0"/>
    </xf>
    <xf numFmtId="0" fontId="0" fillId="5" borderId="6" xfId="0" applyNumberFormat="1" applyFont="1" applyFill="1" applyBorder="1" applyAlignment="1">
      <alignment vertical="center" wrapText="1"/>
      <protection locked="0"/>
    </xf>
    <xf numFmtId="0" fontId="2" fillId="2" borderId="4" xfId="0" applyNumberFormat="1" applyFont="1" applyFill="1" applyBorder="1" applyAlignment="1">
      <alignment vertical="center" wrapText="1"/>
      <protection locked="0"/>
    </xf>
    <xf numFmtId="0" fontId="1" fillId="0" borderId="7" xfId="0" applyNumberFormat="1" applyFont="1" applyFill="1" applyBorder="1" applyAlignment="1">
      <alignment vertical="center"/>
      <protection locked="0"/>
    </xf>
    <xf numFmtId="0" fontId="1" fillId="0" borderId="7" xfId="0" applyNumberFormat="1" applyFont="1" applyFill="1" applyBorder="1">
      <alignment vertical="top"/>
      <protection locked="0"/>
    </xf>
    <xf numFmtId="0" fontId="0" fillId="0" borderId="0" xfId="0" applyNumberFormat="1" applyFont="1" applyFill="1" applyBorder="1">
      <alignment vertical="top"/>
      <protection locked="0"/>
    </xf>
    <xf numFmtId="3" fontId="13" fillId="0" borderId="0" xfId="0" applyNumberFormat="1" applyFont="1" applyFill="1" applyBorder="1" applyAlignment="1">
      <alignment horizontal="right"/>
      <protection locked="0"/>
    </xf>
    <xf numFmtId="3" fontId="13" fillId="0" borderId="8" xfId="0" applyNumberFormat="1" applyFont="1" applyFill="1" applyBorder="1" applyAlignment="1">
      <alignment horizontal="right"/>
      <protection locked="0"/>
    </xf>
    <xf numFmtId="4" fontId="13" fillId="0" borderId="9" xfId="0" applyNumberFormat="1" applyFont="1" applyFill="1" applyBorder="1" applyAlignment="1">
      <alignment horizontal="right"/>
      <protection locked="0"/>
    </xf>
    <xf numFmtId="0" fontId="2" fillId="5" borderId="4" xfId="0" applyNumberFormat="1" applyFont="1" applyFill="1" applyBorder="1" applyAlignment="1">
      <alignment vertical="center"/>
      <protection locked="0"/>
    </xf>
    <xf numFmtId="49" fontId="4" fillId="6" borderId="10" xfId="0" applyNumberFormat="1" applyFont="1" applyFill="1" applyBorder="1" applyAlignment="1">
      <alignment horizontal="center" vertical="center" wrapText="1"/>
      <protection locked="0"/>
    </xf>
    <xf numFmtId="3" fontId="4" fillId="0" borderId="11" xfId="0" applyNumberFormat="1" applyFont="1" applyFill="1" applyBorder="1" applyAlignment="1">
      <alignment horizontal="center" vertical="center"/>
      <protection locked="0"/>
    </xf>
    <xf numFmtId="0" fontId="14" fillId="7" borderId="12" xfId="0" applyNumberFormat="1" applyFont="1" applyFill="1" applyBorder="1" applyAlignment="1">
      <alignment vertical="center" wrapText="1"/>
      <protection locked="0"/>
    </xf>
    <xf numFmtId="0" fontId="15" fillId="0" borderId="0" xfId="0" applyNumberFormat="1" applyFont="1" applyFill="1" applyBorder="1">
      <alignment vertical="top"/>
      <protection locked="0"/>
    </xf>
    <xf numFmtId="0" fontId="16" fillId="2" borderId="2" xfId="0" applyNumberFormat="1" applyFont="1" applyFill="1" applyBorder="1" applyAlignment="1">
      <alignment horizontal="center" wrapText="1"/>
      <protection locked="0"/>
    </xf>
    <xf numFmtId="0" fontId="17" fillId="0" borderId="13" xfId="0" applyNumberFormat="1" applyFont="1" applyFill="1" applyBorder="1" applyAlignment="1">
      <alignment vertical="top" wrapText="1"/>
      <protection locked="0"/>
    </xf>
    <xf numFmtId="49" fontId="4" fillId="8" borderId="10" xfId="0" applyNumberFormat="1" applyFont="1" applyFill="1" applyBorder="1" applyAlignment="1">
      <alignment horizontal="center" vertical="center" wrapText="1"/>
      <protection locked="0"/>
    </xf>
    <xf numFmtId="3" fontId="4" fillId="9" borderId="11" xfId="0" applyNumberFormat="1" applyFont="1" applyFill="1" applyBorder="1" applyAlignment="1">
      <alignment horizontal="center" vertical="center"/>
      <protection locked="0"/>
    </xf>
    <xf numFmtId="0" fontId="13" fillId="0" borderId="0" xfId="0" applyNumberFormat="1" applyFont="1" applyFill="1" applyBorder="1">
      <alignment vertical="top"/>
      <protection locked="0"/>
    </xf>
    <xf numFmtId="0" fontId="2" fillId="5" borderId="6" xfId="0" applyNumberFormat="1" applyFont="1" applyFill="1" applyBorder="1" applyAlignment="1">
      <alignment vertical="center" wrapText="1"/>
      <protection locked="0"/>
    </xf>
    <xf numFmtId="0" fontId="18" fillId="0" borderId="0" xfId="0" applyNumberFormat="1" applyFont="1" applyFill="1" applyBorder="1">
      <alignment vertical="top"/>
      <protection locked="0"/>
    </xf>
    <xf numFmtId="0" fontId="19" fillId="0" borderId="0" xfId="0" applyNumberFormat="1" applyFont="1" applyFill="1" applyBorder="1">
      <alignment vertical="top"/>
      <protection locked="0"/>
    </xf>
    <xf numFmtId="0" fontId="19" fillId="2" borderId="1" xfId="0" applyNumberFormat="1" applyFont="1" applyFill="1" applyBorder="1" applyAlignment="1">
      <alignment horizontal="center" wrapText="1"/>
      <protection locked="0"/>
    </xf>
    <xf numFmtId="0" fontId="19" fillId="5" borderId="6" xfId="0" applyNumberFormat="1" applyFont="1" applyFill="1" applyBorder="1" applyAlignment="1">
      <alignment vertical="center" wrapText="1"/>
      <protection locked="0"/>
    </xf>
    <xf numFmtId="4" fontId="19" fillId="0" borderId="13" xfId="0" applyNumberFormat="1" applyFont="1" applyFill="1" applyBorder="1" applyAlignment="1">
      <alignment horizontal="center" vertical="center"/>
      <protection locked="0"/>
    </xf>
    <xf numFmtId="4" fontId="19" fillId="0" borderId="12" xfId="0" applyNumberFormat="1" applyFont="1" applyFill="1" applyBorder="1" applyAlignment="1">
      <alignment horizontal="center" vertical="center"/>
      <protection locked="0"/>
    </xf>
    <xf numFmtId="1" fontId="4" fillId="0" borderId="13" xfId="0" applyNumberFormat="1" applyFont="1" applyFill="1" applyBorder="1" applyAlignment="1">
      <alignment horizontal="center" vertical="center"/>
      <protection locked="0"/>
    </xf>
    <xf numFmtId="3" fontId="4" fillId="0" borderId="12" xfId="0" applyNumberFormat="1" applyFont="1" applyFill="1" applyBorder="1" applyAlignment="1">
      <alignment horizontal="center" vertical="center"/>
      <protection locked="0"/>
    </xf>
    <xf numFmtId="3" fontId="1" fillId="0" borderId="13" xfId="0" applyNumberFormat="1" applyFont="1" applyFill="1" applyBorder="1" applyAlignment="1">
      <alignment horizontal="center" vertical="center"/>
      <protection locked="0"/>
    </xf>
    <xf numFmtId="4" fontId="1" fillId="0" borderId="12" xfId="0" applyNumberFormat="1" applyFont="1" applyFill="1" applyBorder="1" applyAlignment="1">
      <alignment horizontal="center" vertical="center"/>
      <protection locked="0"/>
    </xf>
    <xf numFmtId="0" fontId="4" fillId="0" borderId="7" xfId="0" applyNumberFormat="1" applyFont="1" applyFill="1" applyBorder="1" applyAlignment="1">
      <alignment horizontal="center" vertical="center"/>
      <protection locked="0"/>
    </xf>
    <xf numFmtId="0" fontId="4" fillId="0" borderId="13" xfId="0" applyNumberFormat="1" applyFont="1" applyFill="1" applyBorder="1" applyAlignment="1">
      <alignment horizontal="center" vertical="center"/>
      <protection locked="0"/>
    </xf>
    <xf numFmtId="0" fontId="4" fillId="0" borderId="12" xfId="0" applyNumberFormat="1" applyFont="1" applyFill="1" applyBorder="1" applyAlignment="1">
      <alignment horizontal="center" vertical="center"/>
      <protection locked="0"/>
    </xf>
    <xf numFmtId="0" fontId="4" fillId="0" borderId="13" xfId="0" applyNumberFormat="1" applyFont="1" applyFill="1" applyBorder="1" applyAlignment="1">
      <alignment horizontal="left" vertical="center" wrapText="1"/>
      <protection locked="0"/>
    </xf>
    <xf numFmtId="0" fontId="4" fillId="0" borderId="12" xfId="0" applyNumberFormat="1" applyFont="1" applyFill="1" applyBorder="1" applyAlignment="1">
      <alignment horizontal="left" vertical="center" wrapText="1"/>
      <protection locked="0"/>
    </xf>
    <xf numFmtId="0" fontId="1" fillId="0" borderId="13" xfId="0" applyNumberFormat="1" applyFont="1" applyFill="1" applyBorder="1" applyAlignment="1">
      <alignment horizontal="left" vertical="center" wrapText="1"/>
      <protection locked="0"/>
    </xf>
    <xf numFmtId="0" fontId="1" fillId="0" borderId="12" xfId="0" applyNumberFormat="1" applyFont="1" applyFill="1" applyBorder="1" applyAlignment="1">
      <alignment horizontal="left" vertical="center" wrapText="1"/>
      <protection locked="0"/>
    </xf>
    <xf numFmtId="4" fontId="2" fillId="0" borderId="13" xfId="0" applyNumberFormat="1" applyFont="1" applyFill="1" applyBorder="1" applyAlignment="1">
      <alignment horizontal="center" vertical="center"/>
      <protection locked="0"/>
    </xf>
    <xf numFmtId="4" fontId="2" fillId="0" borderId="12" xfId="0" applyNumberFormat="1" applyFont="1" applyFill="1" applyBorder="1" applyAlignment="1">
      <alignment horizontal="center" vertical="center"/>
      <protection locked="0"/>
    </xf>
    <xf numFmtId="0" fontId="3" fillId="4" borderId="3" xfId="0" applyNumberFormat="1" applyFont="1" applyFill="1" applyBorder="1" applyAlignment="1">
      <alignment horizontal="left"/>
      <protection locked="0"/>
    </xf>
    <xf numFmtId="0" fontId="3" fillId="4" borderId="6" xfId="0" applyNumberFormat="1" applyFont="1" applyFill="1" applyBorder="1" applyAlignment="1">
      <alignment horizontal="left"/>
      <protection locked="0"/>
    </xf>
    <xf numFmtId="0" fontId="2" fillId="2" borderId="4" xfId="0" applyNumberFormat="1" applyFont="1" applyFill="1" applyBorder="1" applyAlignment="1">
      <alignment horizontal="center" vertical="center"/>
      <protection locked="0"/>
    </xf>
    <xf numFmtId="0" fontId="2" fillId="2" borderId="6" xfId="0" applyNumberFormat="1" applyFont="1" applyFill="1" applyBorder="1" applyAlignment="1">
      <alignment horizontal="center" vertical="center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400050</xdr:colOff>
      <xdr:row>5</xdr:row>
      <xdr:rowOff>0</xdr:rowOff>
    </xdr:to>
    <xdr:pic>
      <xdr:nvPicPr>
        <xdr:cNvPr id="1025" name="Picture 1" descr="logo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6775" cy="10096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opt.charmante.ru/prod14434?36_695_16012018_1015" TargetMode="External"/><Relationship Id="rId13" Type="http://schemas.openxmlformats.org/officeDocument/2006/relationships/hyperlink" Target="http://opt.charmante.ru/prod10261?36_695_16012018_1015" TargetMode="External"/><Relationship Id="rId18" Type="http://schemas.openxmlformats.org/officeDocument/2006/relationships/hyperlink" Target="http://opt.charmante.ru/prod10267?36_695_16012018_1015" TargetMode="External"/><Relationship Id="rId3" Type="http://schemas.openxmlformats.org/officeDocument/2006/relationships/hyperlink" Target="http://opt.charmante.ru/prod14608?36_695_16012018_1015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://opt.charmante.ru/prod14733?36_695_16012018_1015" TargetMode="External"/><Relationship Id="rId12" Type="http://schemas.openxmlformats.org/officeDocument/2006/relationships/hyperlink" Target="http://opt.charmante.ru/prod10260?36_695_16012018_1015" TargetMode="External"/><Relationship Id="rId17" Type="http://schemas.openxmlformats.org/officeDocument/2006/relationships/hyperlink" Target="http://opt.charmante.ru/prod10264?36_695_16012018_1015" TargetMode="External"/><Relationship Id="rId2" Type="http://schemas.openxmlformats.org/officeDocument/2006/relationships/hyperlink" Target="mailto:info@charmante.ru" TargetMode="External"/><Relationship Id="rId16" Type="http://schemas.openxmlformats.org/officeDocument/2006/relationships/hyperlink" Target="http://opt.charmante.ru/prod10264?36_695_16012018_1015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charmante.ru/" TargetMode="External"/><Relationship Id="rId6" Type="http://schemas.openxmlformats.org/officeDocument/2006/relationships/hyperlink" Target="http://opt.charmante.ru/prod14731?36_695_16012018_1015" TargetMode="External"/><Relationship Id="rId11" Type="http://schemas.openxmlformats.org/officeDocument/2006/relationships/hyperlink" Target="http://opt.charmante.ru/prod10260?36_695_16012018_1015" TargetMode="External"/><Relationship Id="rId5" Type="http://schemas.openxmlformats.org/officeDocument/2006/relationships/hyperlink" Target="http://opt.charmante.ru/prod14608?36_695_16012018_1015" TargetMode="External"/><Relationship Id="rId15" Type="http://schemas.openxmlformats.org/officeDocument/2006/relationships/hyperlink" Target="http://opt.charmante.ru/prod10263?36_695_16012018_1015" TargetMode="External"/><Relationship Id="rId10" Type="http://schemas.openxmlformats.org/officeDocument/2006/relationships/hyperlink" Target="http://opt.charmante.ru/prod10421?36_695_16012018_1015" TargetMode="External"/><Relationship Id="rId19" Type="http://schemas.openxmlformats.org/officeDocument/2006/relationships/hyperlink" Target="http://opt.charmante.ru/prod11505?36_695_16012018_1015" TargetMode="External"/><Relationship Id="rId4" Type="http://schemas.openxmlformats.org/officeDocument/2006/relationships/hyperlink" Target="http://opt.charmante.ru/prod14608?36_695_16012018_1015" TargetMode="External"/><Relationship Id="rId9" Type="http://schemas.openxmlformats.org/officeDocument/2006/relationships/hyperlink" Target="http://opt.charmante.ru/prod14737?36_695_16012018_1015" TargetMode="External"/><Relationship Id="rId14" Type="http://schemas.openxmlformats.org/officeDocument/2006/relationships/hyperlink" Target="http://opt.charmante.ru/prod10263?36_695_16012018_1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T49"/>
  <sheetViews>
    <sheetView tabSelected="1" zoomScale="80" zoomScaleNormal="80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 activeCell="G24" sqref="G24:G25"/>
    </sheetView>
  </sheetViews>
  <sheetFormatPr defaultRowHeight="12.75" x14ac:dyDescent="0.2"/>
  <cols>
    <col min="1" max="1" width="1.28515625" style="1" customWidth="1"/>
    <col min="2" max="2" width="5.7109375" style="1" customWidth="1"/>
    <col min="3" max="3" width="4.5703125" style="1" hidden="1" customWidth="1"/>
    <col min="4" max="4" width="28.140625" style="1" customWidth="1"/>
    <col min="5" max="5" width="31.5703125" style="1" customWidth="1"/>
    <col min="6" max="6" width="20" style="1" customWidth="1"/>
    <col min="7" max="7" width="16.140625" style="1" customWidth="1"/>
    <col min="8" max="8" width="16.28515625" style="1" customWidth="1"/>
    <col min="9" max="15" width="6" style="1" customWidth="1"/>
    <col min="16" max="16" width="9.85546875" style="2" customWidth="1"/>
    <col min="17" max="17" width="12.140625" style="60" customWidth="1"/>
    <col min="18" max="18" width="12.42578125" style="10" customWidth="1"/>
    <col min="19" max="20" width="13" style="11" customWidth="1"/>
  </cols>
  <sheetData>
    <row r="1" spans="1:20" s="4" customFormat="1" ht="15.75" customHeight="1" x14ac:dyDescent="0.2">
      <c r="A1" s="52"/>
      <c r="B1" s="30"/>
      <c r="C1" s="30" t="s">
        <v>0</v>
      </c>
      <c r="E1" s="5" t="s">
        <v>1</v>
      </c>
      <c r="F1" s="9" t="s">
        <v>3</v>
      </c>
      <c r="G1" s="78" t="s">
        <v>4</v>
      </c>
      <c r="H1" s="78"/>
      <c r="I1" s="78"/>
      <c r="J1" s="78"/>
      <c r="K1" s="78"/>
      <c r="L1" s="78"/>
      <c r="M1" s="78"/>
      <c r="N1" s="78"/>
      <c r="O1" s="78"/>
      <c r="P1" s="57"/>
      <c r="Q1" s="59"/>
    </row>
    <row r="2" spans="1:20" s="4" customFormat="1" ht="15.75" customHeight="1" x14ac:dyDescent="0.2">
      <c r="A2" s="30"/>
      <c r="B2" s="30"/>
      <c r="C2" s="30" t="s">
        <v>5</v>
      </c>
      <c r="E2" s="5" t="s">
        <v>6</v>
      </c>
      <c r="F2" s="8" t="s">
        <v>7</v>
      </c>
      <c r="G2" s="79" t="s">
        <v>4</v>
      </c>
      <c r="H2" s="79"/>
      <c r="I2" s="79"/>
      <c r="J2" s="79"/>
      <c r="K2" s="79"/>
      <c r="L2" s="79"/>
      <c r="M2" s="79"/>
      <c r="N2" s="79"/>
      <c r="O2" s="79"/>
      <c r="P2" s="57"/>
      <c r="Q2" s="59"/>
    </row>
    <row r="3" spans="1:20" s="4" customFormat="1" ht="15.75" customHeight="1" x14ac:dyDescent="0.2">
      <c r="A3" s="30"/>
      <c r="B3" s="30"/>
      <c r="C3" s="30" t="s">
        <v>2</v>
      </c>
      <c r="E3" s="5" t="s">
        <v>8</v>
      </c>
      <c r="F3" s="8" t="s">
        <v>9</v>
      </c>
      <c r="G3" s="79" t="s">
        <v>4</v>
      </c>
      <c r="H3" s="79"/>
      <c r="I3" s="79"/>
      <c r="J3" s="79"/>
      <c r="K3" s="79"/>
      <c r="L3" s="79"/>
      <c r="M3" s="79"/>
      <c r="N3" s="79"/>
      <c r="O3" s="79"/>
      <c r="P3" s="57"/>
      <c r="Q3" s="59"/>
    </row>
    <row r="4" spans="1:20" s="4" customFormat="1" ht="16.5" customHeight="1" x14ac:dyDescent="0.2">
      <c r="A4" s="30"/>
      <c r="B4" s="30"/>
      <c r="C4" s="30"/>
      <c r="E4" s="13" t="s">
        <v>10</v>
      </c>
      <c r="F4" s="12"/>
      <c r="G4" s="3"/>
      <c r="H4" s="3"/>
      <c r="I4" s="15"/>
      <c r="J4" s="15"/>
      <c r="K4" s="16"/>
      <c r="L4" s="16"/>
      <c r="M4" s="16"/>
      <c r="N4" s="16"/>
      <c r="O4" s="16"/>
      <c r="P4" s="57"/>
      <c r="Q4" s="59"/>
      <c r="R4" s="17"/>
      <c r="S4" s="18"/>
      <c r="T4" s="18"/>
    </row>
    <row r="5" spans="1:20" s="4" customFormat="1" ht="15.75" customHeight="1" x14ac:dyDescent="0.2">
      <c r="A5" s="30"/>
      <c r="B5" s="30"/>
      <c r="C5" s="30"/>
      <c r="E5" s="13" t="s">
        <v>4</v>
      </c>
      <c r="F5" s="12"/>
      <c r="G5" s="3"/>
      <c r="H5" s="3"/>
      <c r="I5" s="15"/>
      <c r="J5" s="15"/>
      <c r="K5" s="16"/>
      <c r="L5" s="16"/>
      <c r="M5" s="16"/>
      <c r="N5" s="16"/>
      <c r="O5" s="16"/>
      <c r="P5" s="57"/>
      <c r="Q5" s="59"/>
      <c r="R5" s="17"/>
      <c r="S5" s="18"/>
      <c r="T5" s="18"/>
    </row>
    <row r="6" spans="1:20" s="4" customFormat="1" ht="16.899999999999999" customHeight="1" x14ac:dyDescent="0.25">
      <c r="B6" s="31"/>
      <c r="C6" s="31"/>
      <c r="D6" s="31"/>
      <c r="E6" s="31"/>
      <c r="F6" s="31"/>
      <c r="G6" s="31"/>
      <c r="H6" s="31"/>
      <c r="I6" s="6"/>
      <c r="J6" s="6"/>
      <c r="K6" s="14"/>
      <c r="L6" s="14"/>
      <c r="M6" s="14"/>
      <c r="N6" s="14"/>
      <c r="O6" s="14"/>
      <c r="P6" s="57"/>
      <c r="Q6" s="59"/>
      <c r="R6" s="17"/>
      <c r="S6" s="18"/>
      <c r="T6" s="18"/>
    </row>
    <row r="7" spans="1:20" s="4" customFormat="1" ht="14.45" customHeight="1" x14ac:dyDescent="0.2">
      <c r="A7" s="32" t="s">
        <v>11</v>
      </c>
      <c r="B7" s="36"/>
      <c r="C7" s="36"/>
      <c r="D7" s="36"/>
      <c r="E7" s="36"/>
      <c r="F7" s="36"/>
      <c r="G7" s="36"/>
      <c r="H7" s="36"/>
      <c r="I7" s="7"/>
      <c r="J7" s="7"/>
      <c r="K7" s="19"/>
      <c r="L7" s="19"/>
      <c r="M7" s="16"/>
      <c r="N7" s="16"/>
      <c r="O7" s="16"/>
      <c r="P7" s="57"/>
      <c r="Q7" s="59"/>
      <c r="R7" s="17"/>
      <c r="S7" s="18"/>
      <c r="T7" s="18"/>
    </row>
    <row r="8" spans="1:20" s="4" customFormat="1" ht="15" x14ac:dyDescent="0.2">
      <c r="A8" s="35" t="s">
        <v>12</v>
      </c>
      <c r="B8" s="37"/>
      <c r="C8" s="37"/>
      <c r="D8" s="37"/>
      <c r="E8" s="37"/>
      <c r="F8" s="37"/>
      <c r="G8" s="37"/>
      <c r="H8" s="37"/>
      <c r="I8" s="7"/>
      <c r="J8" s="7"/>
      <c r="K8" s="19"/>
      <c r="L8" s="19"/>
      <c r="M8" s="16"/>
      <c r="N8" s="16"/>
      <c r="O8" s="16"/>
      <c r="P8" s="57"/>
      <c r="Q8" s="59"/>
      <c r="R8" s="17"/>
      <c r="S8" s="18"/>
      <c r="T8" s="18"/>
    </row>
    <row r="9" spans="1:20" s="4" customFormat="1" ht="15" x14ac:dyDescent="0.2">
      <c r="A9" s="33" t="s">
        <v>13</v>
      </c>
      <c r="B9" s="34"/>
      <c r="C9" s="34"/>
      <c r="D9" s="34"/>
      <c r="E9" s="34"/>
      <c r="F9" s="34"/>
      <c r="G9" s="34"/>
      <c r="H9" s="34"/>
      <c r="I9" s="7"/>
      <c r="J9" s="7"/>
      <c r="K9" s="19"/>
      <c r="L9" s="19"/>
      <c r="M9" s="16"/>
      <c r="N9" s="16"/>
      <c r="O9" s="16"/>
      <c r="P9" s="57"/>
      <c r="Q9" s="59"/>
      <c r="R9" s="17"/>
      <c r="S9" s="18"/>
      <c r="T9" s="18"/>
    </row>
    <row r="10" spans="1:20" ht="4.5" customHeight="1" x14ac:dyDescent="0.2">
      <c r="B10" s="2"/>
      <c r="C10" s="2"/>
    </row>
    <row r="11" spans="1:20" s="20" customFormat="1" ht="27" customHeight="1" x14ac:dyDescent="0.2">
      <c r="A11" s="42" t="s">
        <v>4</v>
      </c>
      <c r="B11" s="22" t="s">
        <v>14</v>
      </c>
      <c r="C11" s="22" t="s">
        <v>15</v>
      </c>
      <c r="D11" s="41" t="s">
        <v>16</v>
      </c>
      <c r="E11" s="23" t="s">
        <v>17</v>
      </c>
      <c r="F11" s="23" t="s">
        <v>18</v>
      </c>
      <c r="G11" s="23" t="s">
        <v>19</v>
      </c>
      <c r="H11" s="23" t="s">
        <v>21</v>
      </c>
      <c r="I11" s="80" t="s">
        <v>20</v>
      </c>
      <c r="J11" s="81"/>
      <c r="K11" s="81"/>
      <c r="L11" s="81"/>
      <c r="M11" s="81"/>
      <c r="N11" s="81"/>
      <c r="O11" s="81"/>
      <c r="P11" s="23" t="s">
        <v>22</v>
      </c>
      <c r="Q11" s="61" t="s">
        <v>23</v>
      </c>
      <c r="R11" s="24" t="s">
        <v>24</v>
      </c>
      <c r="S11" s="25" t="s">
        <v>25</v>
      </c>
      <c r="T11" s="25" t="s">
        <v>26</v>
      </c>
    </row>
    <row r="12" spans="1:20" s="21" customFormat="1" ht="0.75" customHeight="1" x14ac:dyDescent="0.2">
      <c r="A12" s="43"/>
      <c r="B12" s="26"/>
      <c r="C12" s="26" t="s">
        <v>27</v>
      </c>
      <c r="D12" s="53" t="s">
        <v>28</v>
      </c>
      <c r="E12" s="27"/>
      <c r="F12" s="27"/>
      <c r="G12" s="27"/>
      <c r="H12" s="27"/>
      <c r="I12" s="28" t="s">
        <v>29</v>
      </c>
      <c r="J12" s="28" t="s">
        <v>30</v>
      </c>
      <c r="K12" s="28" t="s">
        <v>31</v>
      </c>
      <c r="L12" s="28" t="s">
        <v>32</v>
      </c>
      <c r="M12" s="28" t="s">
        <v>33</v>
      </c>
      <c r="N12" s="28" t="s">
        <v>34</v>
      </c>
      <c r="O12" s="28" t="s">
        <v>35</v>
      </c>
      <c r="P12" s="38"/>
      <c r="Q12" s="61"/>
      <c r="R12" s="28"/>
      <c r="S12" s="29"/>
      <c r="T12" s="29"/>
    </row>
    <row r="13" spans="1:20" s="20" customFormat="1" ht="13.5" thickBot="1" x14ac:dyDescent="0.25">
      <c r="A13" s="42" t="s">
        <v>4</v>
      </c>
      <c r="B13" s="48" t="s">
        <v>36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58"/>
      <c r="Q13" s="62"/>
      <c r="R13" s="40"/>
      <c r="S13" s="40"/>
      <c r="T13" s="40"/>
    </row>
    <row r="14" spans="1:20" ht="15.75" customHeight="1" x14ac:dyDescent="0.2">
      <c r="A14" s="69" t="s">
        <v>4</v>
      </c>
      <c r="B14" s="70">
        <v>1</v>
      </c>
      <c r="C14" s="70">
        <v>24858</v>
      </c>
      <c r="D14" s="54" t="s">
        <v>37</v>
      </c>
      <c r="E14" s="72" t="s">
        <v>38</v>
      </c>
      <c r="F14" s="72" t="s">
        <v>39</v>
      </c>
      <c r="G14" s="74" t="s">
        <v>40</v>
      </c>
      <c r="H14" s="74" t="s">
        <v>41</v>
      </c>
      <c r="I14" s="55" t="s">
        <v>4</v>
      </c>
      <c r="J14" s="55" t="s">
        <v>4</v>
      </c>
      <c r="K14" s="49" t="s">
        <v>42</v>
      </c>
      <c r="L14" s="49" t="s">
        <v>43</v>
      </c>
      <c r="M14" s="49" t="s">
        <v>44</v>
      </c>
      <c r="N14" s="49" t="s">
        <v>45</v>
      </c>
      <c r="O14" s="49" t="s">
        <v>46</v>
      </c>
      <c r="P14" s="76">
        <v>650</v>
      </c>
      <c r="Q14" s="63">
        <v>450</v>
      </c>
      <c r="R14" s="65">
        <f>SUM(K15:O15)</f>
        <v>0</v>
      </c>
      <c r="S14" s="67">
        <f>SUM(K15:O15)*P14</f>
        <v>0</v>
      </c>
      <c r="T14" s="67">
        <f>SUM(K15:O15)*Q14</f>
        <v>0</v>
      </c>
    </row>
    <row r="15" spans="1:20" ht="13.5" thickBot="1" x14ac:dyDescent="0.25">
      <c r="A15" s="69"/>
      <c r="B15" s="71"/>
      <c r="C15" s="71"/>
      <c r="D15" s="51" t="s">
        <v>37</v>
      </c>
      <c r="E15" s="73"/>
      <c r="F15" s="73"/>
      <c r="G15" s="75"/>
      <c r="H15" s="75"/>
      <c r="I15" s="50" t="s">
        <v>4</v>
      </c>
      <c r="J15" s="50" t="s">
        <v>4</v>
      </c>
      <c r="K15" s="56" t="s">
        <v>47</v>
      </c>
      <c r="L15" s="56" t="s">
        <v>47</v>
      </c>
      <c r="M15" s="56" t="s">
        <v>47</v>
      </c>
      <c r="N15" s="56" t="s">
        <v>47</v>
      </c>
      <c r="O15" s="56" t="s">
        <v>47</v>
      </c>
      <c r="P15" s="77"/>
      <c r="Q15" s="64"/>
      <c r="R15" s="66"/>
      <c r="S15" s="68"/>
      <c r="T15" s="68"/>
    </row>
    <row r="16" spans="1:20" ht="15.75" customHeight="1" x14ac:dyDescent="0.2">
      <c r="A16" s="69" t="s">
        <v>4</v>
      </c>
      <c r="B16" s="70">
        <v>2</v>
      </c>
      <c r="C16" s="70">
        <v>24857</v>
      </c>
      <c r="D16" s="54" t="s">
        <v>48</v>
      </c>
      <c r="E16" s="72" t="s">
        <v>38</v>
      </c>
      <c r="F16" s="72" t="s">
        <v>49</v>
      </c>
      <c r="G16" s="74" t="s">
        <v>40</v>
      </c>
      <c r="H16" s="74" t="s">
        <v>41</v>
      </c>
      <c r="I16" s="55" t="s">
        <v>4</v>
      </c>
      <c r="J16" s="55" t="s">
        <v>4</v>
      </c>
      <c r="K16" s="49" t="s">
        <v>42</v>
      </c>
      <c r="L16" s="49" t="s">
        <v>43</v>
      </c>
      <c r="M16" s="49" t="s">
        <v>44</v>
      </c>
      <c r="N16" s="49" t="s">
        <v>45</v>
      </c>
      <c r="O16" s="49" t="s">
        <v>46</v>
      </c>
      <c r="P16" s="76">
        <v>650</v>
      </c>
      <c r="Q16" s="63">
        <v>450</v>
      </c>
      <c r="R16" s="65">
        <f>SUM(N17:O17)</f>
        <v>0</v>
      </c>
      <c r="S16" s="67">
        <f>SUM(N17:O17)*P16</f>
        <v>0</v>
      </c>
      <c r="T16" s="67">
        <f>SUM(N17:O17)*Q16</f>
        <v>0</v>
      </c>
    </row>
    <row r="17" spans="1:20" ht="13.5" customHeight="1" thickBot="1" x14ac:dyDescent="0.25">
      <c r="A17" s="69"/>
      <c r="B17" s="71"/>
      <c r="C17" s="71"/>
      <c r="D17" s="51" t="s">
        <v>48</v>
      </c>
      <c r="E17" s="73"/>
      <c r="F17" s="73"/>
      <c r="G17" s="75"/>
      <c r="H17" s="75"/>
      <c r="I17" s="50" t="s">
        <v>4</v>
      </c>
      <c r="J17" s="50" t="s">
        <v>4</v>
      </c>
      <c r="K17" s="50" t="s">
        <v>4</v>
      </c>
      <c r="L17" s="50" t="s">
        <v>4</v>
      </c>
      <c r="M17" s="50" t="s">
        <v>4</v>
      </c>
      <c r="N17" s="56" t="s">
        <v>47</v>
      </c>
      <c r="O17" s="50" t="s">
        <v>4</v>
      </c>
      <c r="P17" s="77"/>
      <c r="Q17" s="64"/>
      <c r="R17" s="66"/>
      <c r="S17" s="68"/>
      <c r="T17" s="68"/>
    </row>
    <row r="18" spans="1:20" ht="15.75" customHeight="1" x14ac:dyDescent="0.2">
      <c r="A18" s="69" t="s">
        <v>4</v>
      </c>
      <c r="B18" s="70">
        <v>3</v>
      </c>
      <c r="C18" s="70">
        <v>24856</v>
      </c>
      <c r="D18" s="54" t="s">
        <v>50</v>
      </c>
      <c r="E18" s="72" t="s">
        <v>38</v>
      </c>
      <c r="F18" s="72" t="s">
        <v>51</v>
      </c>
      <c r="G18" s="74" t="s">
        <v>40</v>
      </c>
      <c r="H18" s="74" t="s">
        <v>41</v>
      </c>
      <c r="I18" s="55" t="s">
        <v>4</v>
      </c>
      <c r="J18" s="55" t="s">
        <v>4</v>
      </c>
      <c r="K18" s="49" t="s">
        <v>42</v>
      </c>
      <c r="L18" s="49" t="s">
        <v>43</v>
      </c>
      <c r="M18" s="49" t="s">
        <v>44</v>
      </c>
      <c r="N18" s="49" t="s">
        <v>45</v>
      </c>
      <c r="O18" s="49" t="s">
        <v>46</v>
      </c>
      <c r="P18" s="76">
        <v>650</v>
      </c>
      <c r="Q18" s="63">
        <v>450</v>
      </c>
      <c r="R18" s="65">
        <f>SUM(K19:O19)</f>
        <v>0</v>
      </c>
      <c r="S18" s="67">
        <f>SUM(K19:O19)*P18</f>
        <v>0</v>
      </c>
      <c r="T18" s="67">
        <f>SUM(K19:O19)*Q18</f>
        <v>0</v>
      </c>
    </row>
    <row r="19" spans="1:20" ht="13.5" customHeight="1" thickBot="1" x14ac:dyDescent="0.25">
      <c r="A19" s="69"/>
      <c r="B19" s="71"/>
      <c r="C19" s="71"/>
      <c r="D19" s="51" t="s">
        <v>50</v>
      </c>
      <c r="E19" s="73"/>
      <c r="F19" s="73"/>
      <c r="G19" s="75"/>
      <c r="H19" s="75"/>
      <c r="I19" s="50" t="s">
        <v>4</v>
      </c>
      <c r="J19" s="50" t="s">
        <v>4</v>
      </c>
      <c r="K19" s="56" t="s">
        <v>47</v>
      </c>
      <c r="L19" s="56" t="s">
        <v>47</v>
      </c>
      <c r="M19" s="56" t="s">
        <v>47</v>
      </c>
      <c r="N19" s="56" t="s">
        <v>47</v>
      </c>
      <c r="O19" s="56" t="s">
        <v>47</v>
      </c>
      <c r="P19" s="77"/>
      <c r="Q19" s="64"/>
      <c r="R19" s="66"/>
      <c r="S19" s="68"/>
      <c r="T19" s="68"/>
    </row>
    <row r="20" spans="1:20" ht="15.75" customHeight="1" x14ac:dyDescent="0.2">
      <c r="A20" s="69" t="s">
        <v>4</v>
      </c>
      <c r="B20" s="70">
        <v>4</v>
      </c>
      <c r="C20" s="70">
        <v>24818</v>
      </c>
      <c r="D20" s="54" t="s">
        <v>52</v>
      </c>
      <c r="E20" s="72" t="s">
        <v>53</v>
      </c>
      <c r="F20" s="72" t="s">
        <v>51</v>
      </c>
      <c r="G20" s="74" t="s">
        <v>40</v>
      </c>
      <c r="H20" s="74" t="s">
        <v>41</v>
      </c>
      <c r="I20" s="49" t="s">
        <v>54</v>
      </c>
      <c r="J20" s="55" t="s">
        <v>4</v>
      </c>
      <c r="K20" s="49" t="s">
        <v>42</v>
      </c>
      <c r="L20" s="49" t="s">
        <v>43</v>
      </c>
      <c r="M20" s="49" t="s">
        <v>44</v>
      </c>
      <c r="N20" s="49" t="s">
        <v>45</v>
      </c>
      <c r="O20" s="49" t="s">
        <v>46</v>
      </c>
      <c r="P20" s="76">
        <v>1055</v>
      </c>
      <c r="Q20" s="63">
        <v>740</v>
      </c>
      <c r="R20" s="65">
        <f>SUM(K21:O21)</f>
        <v>0</v>
      </c>
      <c r="S20" s="67">
        <f>SUM(K21:O21)*P20</f>
        <v>0</v>
      </c>
      <c r="T20" s="67">
        <f>SUM(K21:O21)*Q20</f>
        <v>0</v>
      </c>
    </row>
    <row r="21" spans="1:20" ht="13.5" customHeight="1" thickBot="1" x14ac:dyDescent="0.25">
      <c r="A21" s="69"/>
      <c r="B21" s="71"/>
      <c r="C21" s="71"/>
      <c r="D21" s="51" t="s">
        <v>52</v>
      </c>
      <c r="E21" s="73"/>
      <c r="F21" s="73"/>
      <c r="G21" s="75"/>
      <c r="H21" s="75"/>
      <c r="I21" s="50" t="s">
        <v>4</v>
      </c>
      <c r="J21" s="50" t="s">
        <v>4</v>
      </c>
      <c r="K21" s="56" t="s">
        <v>47</v>
      </c>
      <c r="L21" s="50" t="s">
        <v>4</v>
      </c>
      <c r="M21" s="50" t="s">
        <v>4</v>
      </c>
      <c r="N21" s="50" t="s">
        <v>4</v>
      </c>
      <c r="O21" s="50" t="s">
        <v>4</v>
      </c>
      <c r="P21" s="77"/>
      <c r="Q21" s="64"/>
      <c r="R21" s="66"/>
      <c r="S21" s="68"/>
      <c r="T21" s="68"/>
    </row>
    <row r="22" spans="1:20" ht="15.75" customHeight="1" x14ac:dyDescent="0.2">
      <c r="A22" s="69" t="s">
        <v>4</v>
      </c>
      <c r="B22" s="70">
        <v>5</v>
      </c>
      <c r="C22" s="70">
        <v>24860</v>
      </c>
      <c r="D22" s="54" t="s">
        <v>55</v>
      </c>
      <c r="E22" s="72" t="s">
        <v>56</v>
      </c>
      <c r="F22" s="72" t="s">
        <v>49</v>
      </c>
      <c r="G22" s="74" t="s">
        <v>40</v>
      </c>
      <c r="H22" s="74" t="s">
        <v>41</v>
      </c>
      <c r="I22" s="55" t="s">
        <v>4</v>
      </c>
      <c r="J22" s="55" t="s">
        <v>4</v>
      </c>
      <c r="K22" s="49" t="s">
        <v>42</v>
      </c>
      <c r="L22" s="49" t="s">
        <v>43</v>
      </c>
      <c r="M22" s="49" t="s">
        <v>44</v>
      </c>
      <c r="N22" s="49" t="s">
        <v>45</v>
      </c>
      <c r="O22" s="49" t="s">
        <v>46</v>
      </c>
      <c r="P22" s="76">
        <v>1275</v>
      </c>
      <c r="Q22" s="63">
        <v>790</v>
      </c>
      <c r="R22" s="65">
        <f>SUM(O23)</f>
        <v>0</v>
      </c>
      <c r="S22" s="67">
        <f>SUM(O23)*P22</f>
        <v>0</v>
      </c>
      <c r="T22" s="67">
        <f>SUM(O23)*Q22</f>
        <v>0</v>
      </c>
    </row>
    <row r="23" spans="1:20" ht="13.5" customHeight="1" thickBot="1" x14ac:dyDescent="0.25">
      <c r="A23" s="69"/>
      <c r="B23" s="71"/>
      <c r="C23" s="71"/>
      <c r="D23" s="51" t="s">
        <v>55</v>
      </c>
      <c r="E23" s="73"/>
      <c r="F23" s="73"/>
      <c r="G23" s="75"/>
      <c r="H23" s="75"/>
      <c r="I23" s="50" t="s">
        <v>4</v>
      </c>
      <c r="J23" s="50" t="s">
        <v>4</v>
      </c>
      <c r="K23" s="50" t="s">
        <v>4</v>
      </c>
      <c r="L23" s="50" t="s">
        <v>4</v>
      </c>
      <c r="M23" s="50" t="s">
        <v>4</v>
      </c>
      <c r="N23" s="50" t="s">
        <v>4</v>
      </c>
      <c r="O23" s="56" t="s">
        <v>47</v>
      </c>
      <c r="P23" s="77"/>
      <c r="Q23" s="64"/>
      <c r="R23" s="66"/>
      <c r="S23" s="68"/>
      <c r="T23" s="68"/>
    </row>
    <row r="24" spans="1:20" ht="15.75" customHeight="1" x14ac:dyDescent="0.2">
      <c r="A24" s="69" t="s">
        <v>4</v>
      </c>
      <c r="B24" s="70">
        <v>6</v>
      </c>
      <c r="C24" s="70">
        <v>24817</v>
      </c>
      <c r="D24" s="54" t="s">
        <v>57</v>
      </c>
      <c r="E24" s="72" t="s">
        <v>58</v>
      </c>
      <c r="F24" s="72" t="s">
        <v>51</v>
      </c>
      <c r="G24" s="74" t="s">
        <v>40</v>
      </c>
      <c r="H24" s="74" t="s">
        <v>41</v>
      </c>
      <c r="I24" s="55" t="s">
        <v>4</v>
      </c>
      <c r="J24" s="55" t="s">
        <v>4</v>
      </c>
      <c r="K24" s="49" t="s">
        <v>42</v>
      </c>
      <c r="L24" s="49" t="s">
        <v>43</v>
      </c>
      <c r="M24" s="49" t="s">
        <v>44</v>
      </c>
      <c r="N24" s="49" t="s">
        <v>45</v>
      </c>
      <c r="O24" s="55" t="s">
        <v>4</v>
      </c>
      <c r="P24" s="76">
        <v>770</v>
      </c>
      <c r="Q24" s="63">
        <v>590</v>
      </c>
      <c r="R24" s="65">
        <f>SUM(M25:O25)</f>
        <v>0</v>
      </c>
      <c r="S24" s="67">
        <f>SUM(M25:O25)*P24</f>
        <v>0</v>
      </c>
      <c r="T24" s="67">
        <f>SUM(M25:O25)*Q24</f>
        <v>0</v>
      </c>
    </row>
    <row r="25" spans="1:20" ht="13.5" customHeight="1" thickBot="1" x14ac:dyDescent="0.25">
      <c r="A25" s="69"/>
      <c r="B25" s="71"/>
      <c r="C25" s="71"/>
      <c r="D25" s="51" t="s">
        <v>57</v>
      </c>
      <c r="E25" s="73"/>
      <c r="F25" s="73"/>
      <c r="G25" s="75"/>
      <c r="H25" s="75"/>
      <c r="I25" s="50" t="s">
        <v>4</v>
      </c>
      <c r="J25" s="50" t="s">
        <v>4</v>
      </c>
      <c r="K25" s="50" t="s">
        <v>4</v>
      </c>
      <c r="L25" s="50" t="s">
        <v>4</v>
      </c>
      <c r="M25" s="56" t="s">
        <v>47</v>
      </c>
      <c r="N25" s="50" t="s">
        <v>4</v>
      </c>
      <c r="O25" s="50" t="s">
        <v>4</v>
      </c>
      <c r="P25" s="77"/>
      <c r="Q25" s="64"/>
      <c r="R25" s="66"/>
      <c r="S25" s="68"/>
      <c r="T25" s="68"/>
    </row>
    <row r="26" spans="1:20" ht="15.75" customHeight="1" x14ac:dyDescent="0.2">
      <c r="A26" s="69" t="s">
        <v>4</v>
      </c>
      <c r="B26" s="70">
        <v>7</v>
      </c>
      <c r="C26" s="70">
        <v>24868</v>
      </c>
      <c r="D26" s="54" t="s">
        <v>59</v>
      </c>
      <c r="E26" s="72" t="s">
        <v>60</v>
      </c>
      <c r="F26" s="72" t="s">
        <v>51</v>
      </c>
      <c r="G26" s="74" t="s">
        <v>40</v>
      </c>
      <c r="H26" s="74" t="s">
        <v>61</v>
      </c>
      <c r="I26" s="55" t="s">
        <v>4</v>
      </c>
      <c r="J26" s="55" t="s">
        <v>4</v>
      </c>
      <c r="K26" s="49" t="s">
        <v>42</v>
      </c>
      <c r="L26" s="49" t="s">
        <v>43</v>
      </c>
      <c r="M26" s="49" t="s">
        <v>44</v>
      </c>
      <c r="N26" s="49" t="s">
        <v>45</v>
      </c>
      <c r="O26" s="49" t="s">
        <v>46</v>
      </c>
      <c r="P26" s="76">
        <v>490</v>
      </c>
      <c r="Q26" s="63">
        <v>320</v>
      </c>
      <c r="R26" s="65">
        <f>SUM(K27:O27)</f>
        <v>0</v>
      </c>
      <c r="S26" s="67">
        <f>SUM(K27:O27)*P26</f>
        <v>0</v>
      </c>
      <c r="T26" s="67">
        <f>SUM(K27:O27)*Q26</f>
        <v>0</v>
      </c>
    </row>
    <row r="27" spans="1:20" ht="13.5" customHeight="1" thickBot="1" x14ac:dyDescent="0.25">
      <c r="A27" s="69"/>
      <c r="B27" s="71"/>
      <c r="C27" s="71"/>
      <c r="D27" s="51" t="s">
        <v>59</v>
      </c>
      <c r="E27" s="73"/>
      <c r="F27" s="73"/>
      <c r="G27" s="75"/>
      <c r="H27" s="75"/>
      <c r="I27" s="50" t="s">
        <v>4</v>
      </c>
      <c r="J27" s="50" t="s">
        <v>4</v>
      </c>
      <c r="K27" s="56" t="s">
        <v>47</v>
      </c>
      <c r="L27" s="50" t="s">
        <v>4</v>
      </c>
      <c r="M27" s="50" t="s">
        <v>4</v>
      </c>
      <c r="N27" s="50" t="s">
        <v>4</v>
      </c>
      <c r="O27" s="50" t="s">
        <v>4</v>
      </c>
      <c r="P27" s="77"/>
      <c r="Q27" s="64"/>
      <c r="R27" s="66"/>
      <c r="S27" s="68"/>
      <c r="T27" s="68"/>
    </row>
    <row r="28" spans="1:20" s="20" customFormat="1" ht="13.5" thickBot="1" x14ac:dyDescent="0.25">
      <c r="A28" s="42" t="s">
        <v>4</v>
      </c>
      <c r="B28" s="48" t="s">
        <v>62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58"/>
      <c r="Q28" s="62"/>
      <c r="R28" s="40"/>
      <c r="S28" s="40"/>
      <c r="T28" s="40"/>
    </row>
    <row r="29" spans="1:20" ht="15.75" customHeight="1" x14ac:dyDescent="0.2">
      <c r="A29" s="69" t="s">
        <v>4</v>
      </c>
      <c r="B29" s="70">
        <v>8</v>
      </c>
      <c r="C29" s="70">
        <v>16684</v>
      </c>
      <c r="D29" s="54" t="s">
        <v>63</v>
      </c>
      <c r="E29" s="72" t="s">
        <v>64</v>
      </c>
      <c r="F29" s="72" t="s">
        <v>51</v>
      </c>
      <c r="G29" s="74" t="s">
        <v>65</v>
      </c>
      <c r="H29" s="74" t="s">
        <v>66</v>
      </c>
      <c r="I29" s="55" t="s">
        <v>4</v>
      </c>
      <c r="J29" s="55" t="s">
        <v>4</v>
      </c>
      <c r="K29" s="55" t="s">
        <v>4</v>
      </c>
      <c r="L29" s="49" t="s">
        <v>67</v>
      </c>
      <c r="M29" s="49" t="s">
        <v>68</v>
      </c>
      <c r="N29" s="55" t="s">
        <v>4</v>
      </c>
      <c r="O29" s="49" t="s">
        <v>46</v>
      </c>
      <c r="P29" s="76">
        <v>490</v>
      </c>
      <c r="Q29" s="63">
        <v>320</v>
      </c>
      <c r="R29" s="65">
        <f>SUM(L30:O30)</f>
        <v>0</v>
      </c>
      <c r="S29" s="67">
        <f>SUM(L30:O30)*P29</f>
        <v>0</v>
      </c>
      <c r="T29" s="67">
        <f>SUM(L30:O30)*Q29</f>
        <v>0</v>
      </c>
    </row>
    <row r="30" spans="1:20" ht="13.5" customHeight="1" thickBot="1" x14ac:dyDescent="0.25">
      <c r="A30" s="69"/>
      <c r="B30" s="71"/>
      <c r="C30" s="71"/>
      <c r="D30" s="51" t="s">
        <v>63</v>
      </c>
      <c r="E30" s="73"/>
      <c r="F30" s="73"/>
      <c r="G30" s="75"/>
      <c r="H30" s="75"/>
      <c r="I30" s="50" t="s">
        <v>4</v>
      </c>
      <c r="J30" s="50" t="s">
        <v>4</v>
      </c>
      <c r="K30" s="50" t="s">
        <v>4</v>
      </c>
      <c r="L30" s="56" t="s">
        <v>47</v>
      </c>
      <c r="M30" s="56" t="s">
        <v>47</v>
      </c>
      <c r="N30" s="50" t="s">
        <v>4</v>
      </c>
      <c r="O30" s="56" t="s">
        <v>47</v>
      </c>
      <c r="P30" s="77"/>
      <c r="Q30" s="64"/>
      <c r="R30" s="66"/>
      <c r="S30" s="68"/>
      <c r="T30" s="68"/>
    </row>
    <row r="31" spans="1:20" ht="15.75" customHeight="1" x14ac:dyDescent="0.2">
      <c r="A31" s="69" t="s">
        <v>4</v>
      </c>
      <c r="B31" s="70">
        <v>9</v>
      </c>
      <c r="C31" s="70">
        <v>16686</v>
      </c>
      <c r="D31" s="54" t="s">
        <v>69</v>
      </c>
      <c r="E31" s="72" t="s">
        <v>64</v>
      </c>
      <c r="F31" s="72" t="s">
        <v>49</v>
      </c>
      <c r="G31" s="74" t="s">
        <v>65</v>
      </c>
      <c r="H31" s="74" t="s">
        <v>66</v>
      </c>
      <c r="I31" s="55" t="s">
        <v>4</v>
      </c>
      <c r="J31" s="55" t="s">
        <v>4</v>
      </c>
      <c r="K31" s="55" t="s">
        <v>4</v>
      </c>
      <c r="L31" s="49" t="s">
        <v>43</v>
      </c>
      <c r="M31" s="49" t="s">
        <v>44</v>
      </c>
      <c r="N31" s="49" t="s">
        <v>45</v>
      </c>
      <c r="O31" s="55" t="s">
        <v>4</v>
      </c>
      <c r="P31" s="76">
        <v>590</v>
      </c>
      <c r="Q31" s="63">
        <v>390</v>
      </c>
      <c r="R31" s="65">
        <f>SUM(L32:O32)</f>
        <v>0</v>
      </c>
      <c r="S31" s="67">
        <f>SUM(L32:O32)*P31</f>
        <v>0</v>
      </c>
      <c r="T31" s="67">
        <f>SUM(L32:O32)*Q31</f>
        <v>0</v>
      </c>
    </row>
    <row r="32" spans="1:20" ht="13.5" customHeight="1" thickBot="1" x14ac:dyDescent="0.25">
      <c r="A32" s="69"/>
      <c r="B32" s="71"/>
      <c r="C32" s="71"/>
      <c r="D32" s="51" t="s">
        <v>69</v>
      </c>
      <c r="E32" s="73"/>
      <c r="F32" s="73"/>
      <c r="G32" s="75"/>
      <c r="H32" s="75"/>
      <c r="I32" s="50" t="s">
        <v>4</v>
      </c>
      <c r="J32" s="50" t="s">
        <v>4</v>
      </c>
      <c r="K32" s="50" t="s">
        <v>4</v>
      </c>
      <c r="L32" s="56" t="s">
        <v>47</v>
      </c>
      <c r="M32" s="50" t="s">
        <v>4</v>
      </c>
      <c r="N32" s="50" t="s">
        <v>4</v>
      </c>
      <c r="O32" s="50" t="s">
        <v>4</v>
      </c>
      <c r="P32" s="77"/>
      <c r="Q32" s="64"/>
      <c r="R32" s="66"/>
      <c r="S32" s="68"/>
      <c r="T32" s="68"/>
    </row>
    <row r="33" spans="1:20" ht="15.75" customHeight="1" x14ac:dyDescent="0.2">
      <c r="A33" s="69" t="s">
        <v>4</v>
      </c>
      <c r="B33" s="70">
        <v>10</v>
      </c>
      <c r="C33" s="70">
        <v>16685</v>
      </c>
      <c r="D33" s="54" t="s">
        <v>70</v>
      </c>
      <c r="E33" s="72" t="s">
        <v>64</v>
      </c>
      <c r="F33" s="72" t="s">
        <v>51</v>
      </c>
      <c r="G33" s="74" t="s">
        <v>65</v>
      </c>
      <c r="H33" s="74" t="s">
        <v>66</v>
      </c>
      <c r="I33" s="55" t="s">
        <v>4</v>
      </c>
      <c r="J33" s="55" t="s">
        <v>4</v>
      </c>
      <c r="K33" s="55" t="s">
        <v>4</v>
      </c>
      <c r="L33" s="49" t="s">
        <v>43</v>
      </c>
      <c r="M33" s="49" t="s">
        <v>44</v>
      </c>
      <c r="N33" s="49" t="s">
        <v>45</v>
      </c>
      <c r="O33" s="55" t="s">
        <v>4</v>
      </c>
      <c r="P33" s="76">
        <v>590</v>
      </c>
      <c r="Q33" s="63">
        <v>390</v>
      </c>
      <c r="R33" s="65">
        <f>SUM(L34:O34)</f>
        <v>0</v>
      </c>
      <c r="S33" s="67">
        <f>SUM(L34:O34)*P33</f>
        <v>0</v>
      </c>
      <c r="T33" s="67">
        <f>SUM(L34:O34)*Q33</f>
        <v>0</v>
      </c>
    </row>
    <row r="34" spans="1:20" ht="13.5" customHeight="1" thickBot="1" x14ac:dyDescent="0.25">
      <c r="A34" s="69"/>
      <c r="B34" s="71"/>
      <c r="C34" s="71"/>
      <c r="D34" s="51" t="s">
        <v>70</v>
      </c>
      <c r="E34" s="73"/>
      <c r="F34" s="73"/>
      <c r="G34" s="75"/>
      <c r="H34" s="75"/>
      <c r="I34" s="50" t="s">
        <v>4</v>
      </c>
      <c r="J34" s="50" t="s">
        <v>4</v>
      </c>
      <c r="K34" s="50" t="s">
        <v>4</v>
      </c>
      <c r="L34" s="56" t="s">
        <v>47</v>
      </c>
      <c r="M34" s="56" t="s">
        <v>47</v>
      </c>
      <c r="N34" s="56" t="s">
        <v>47</v>
      </c>
      <c r="O34" s="50" t="s">
        <v>4</v>
      </c>
      <c r="P34" s="77"/>
      <c r="Q34" s="64"/>
      <c r="R34" s="66"/>
      <c r="S34" s="68"/>
      <c r="T34" s="68"/>
    </row>
    <row r="35" spans="1:20" ht="15.75" customHeight="1" x14ac:dyDescent="0.2">
      <c r="A35" s="69" t="s">
        <v>4</v>
      </c>
      <c r="B35" s="70">
        <v>11</v>
      </c>
      <c r="C35" s="70">
        <v>16675</v>
      </c>
      <c r="D35" s="54" t="s">
        <v>71</v>
      </c>
      <c r="E35" s="72" t="s">
        <v>72</v>
      </c>
      <c r="F35" s="72" t="s">
        <v>39</v>
      </c>
      <c r="G35" s="74" t="s">
        <v>65</v>
      </c>
      <c r="H35" s="74" t="s">
        <v>73</v>
      </c>
      <c r="I35" s="55" t="s">
        <v>4</v>
      </c>
      <c r="J35" s="55" t="s">
        <v>4</v>
      </c>
      <c r="K35" s="55" t="s">
        <v>4</v>
      </c>
      <c r="L35" s="49" t="s">
        <v>67</v>
      </c>
      <c r="M35" s="49" t="s">
        <v>68</v>
      </c>
      <c r="N35" s="55" t="s">
        <v>4</v>
      </c>
      <c r="O35" s="49" t="s">
        <v>46</v>
      </c>
      <c r="P35" s="76">
        <v>290</v>
      </c>
      <c r="Q35" s="63">
        <v>190</v>
      </c>
      <c r="R35" s="65">
        <f>SUM(L36:O36)</f>
        <v>0</v>
      </c>
      <c r="S35" s="67">
        <f>SUM(L36:O36)*P35</f>
        <v>0</v>
      </c>
      <c r="T35" s="67">
        <f>SUM(L36:O36)*Q35</f>
        <v>0</v>
      </c>
    </row>
    <row r="36" spans="1:20" ht="13.5" customHeight="1" thickBot="1" x14ac:dyDescent="0.25">
      <c r="A36" s="69"/>
      <c r="B36" s="71"/>
      <c r="C36" s="71"/>
      <c r="D36" s="51" t="s">
        <v>71</v>
      </c>
      <c r="E36" s="73"/>
      <c r="F36" s="73"/>
      <c r="G36" s="75"/>
      <c r="H36" s="75"/>
      <c r="I36" s="50" t="s">
        <v>4</v>
      </c>
      <c r="J36" s="50" t="s">
        <v>4</v>
      </c>
      <c r="K36" s="50" t="s">
        <v>4</v>
      </c>
      <c r="L36" s="56" t="s">
        <v>47</v>
      </c>
      <c r="M36" s="56" t="s">
        <v>47</v>
      </c>
      <c r="N36" s="50" t="s">
        <v>4</v>
      </c>
      <c r="O36" s="56" t="s">
        <v>47</v>
      </c>
      <c r="P36" s="77"/>
      <c r="Q36" s="64"/>
      <c r="R36" s="66"/>
      <c r="S36" s="68"/>
      <c r="T36" s="68"/>
    </row>
    <row r="37" spans="1:20" ht="15.75" customHeight="1" x14ac:dyDescent="0.2">
      <c r="A37" s="69" t="s">
        <v>4</v>
      </c>
      <c r="B37" s="70">
        <v>12</v>
      </c>
      <c r="C37" s="70">
        <v>16682</v>
      </c>
      <c r="D37" s="54" t="s">
        <v>74</v>
      </c>
      <c r="E37" s="72" t="s">
        <v>75</v>
      </c>
      <c r="F37" s="72" t="s">
        <v>49</v>
      </c>
      <c r="G37" s="74" t="s">
        <v>65</v>
      </c>
      <c r="H37" s="74" t="s">
        <v>76</v>
      </c>
      <c r="I37" s="55" t="s">
        <v>4</v>
      </c>
      <c r="J37" s="55" t="s">
        <v>4</v>
      </c>
      <c r="K37" s="55" t="s">
        <v>4</v>
      </c>
      <c r="L37" s="49" t="s">
        <v>67</v>
      </c>
      <c r="M37" s="49" t="s">
        <v>68</v>
      </c>
      <c r="N37" s="55" t="s">
        <v>4</v>
      </c>
      <c r="O37" s="49" t="s">
        <v>46</v>
      </c>
      <c r="P37" s="76">
        <v>290</v>
      </c>
      <c r="Q37" s="63">
        <v>190</v>
      </c>
      <c r="R37" s="65">
        <f>SUM(L38:O38)</f>
        <v>0</v>
      </c>
      <c r="S37" s="67">
        <f>SUM(L38:O38)*P37</f>
        <v>0</v>
      </c>
      <c r="T37" s="67">
        <f>SUM(L38:O38)*Q37</f>
        <v>0</v>
      </c>
    </row>
    <row r="38" spans="1:20" ht="13.5" customHeight="1" thickBot="1" x14ac:dyDescent="0.25">
      <c r="A38" s="69"/>
      <c r="B38" s="71"/>
      <c r="C38" s="71"/>
      <c r="D38" s="51" t="s">
        <v>74</v>
      </c>
      <c r="E38" s="73"/>
      <c r="F38" s="73"/>
      <c r="G38" s="75"/>
      <c r="H38" s="75"/>
      <c r="I38" s="50" t="s">
        <v>4</v>
      </c>
      <c r="J38" s="50" t="s">
        <v>4</v>
      </c>
      <c r="K38" s="50" t="s">
        <v>4</v>
      </c>
      <c r="L38" s="56" t="s">
        <v>47</v>
      </c>
      <c r="M38" s="50" t="s">
        <v>4</v>
      </c>
      <c r="N38" s="50" t="s">
        <v>4</v>
      </c>
      <c r="O38" s="56" t="s">
        <v>47</v>
      </c>
      <c r="P38" s="77"/>
      <c r="Q38" s="64"/>
      <c r="R38" s="66"/>
      <c r="S38" s="68"/>
      <c r="T38" s="68"/>
    </row>
    <row r="39" spans="1:20" ht="15.75" customHeight="1" x14ac:dyDescent="0.2">
      <c r="A39" s="69" t="s">
        <v>4</v>
      </c>
      <c r="B39" s="70">
        <v>13</v>
      </c>
      <c r="C39" s="70">
        <v>16681</v>
      </c>
      <c r="D39" s="54" t="s">
        <v>77</v>
      </c>
      <c r="E39" s="72" t="s">
        <v>75</v>
      </c>
      <c r="F39" s="72" t="s">
        <v>51</v>
      </c>
      <c r="G39" s="74" t="s">
        <v>65</v>
      </c>
      <c r="H39" s="74" t="s">
        <v>76</v>
      </c>
      <c r="I39" s="55" t="s">
        <v>4</v>
      </c>
      <c r="J39" s="55" t="s">
        <v>4</v>
      </c>
      <c r="K39" s="55" t="s">
        <v>4</v>
      </c>
      <c r="L39" s="49" t="s">
        <v>67</v>
      </c>
      <c r="M39" s="49" t="s">
        <v>68</v>
      </c>
      <c r="N39" s="55" t="s">
        <v>4</v>
      </c>
      <c r="O39" s="49" t="s">
        <v>46</v>
      </c>
      <c r="P39" s="76">
        <v>290</v>
      </c>
      <c r="Q39" s="63">
        <v>190</v>
      </c>
      <c r="R39" s="65">
        <f>SUM(L40:O40)</f>
        <v>0</v>
      </c>
      <c r="S39" s="67">
        <f>SUM(L40:O40)*P39</f>
        <v>0</v>
      </c>
      <c r="T39" s="67">
        <f>SUM(L40:O40)*Q39</f>
        <v>0</v>
      </c>
    </row>
    <row r="40" spans="1:20" ht="13.5" customHeight="1" thickBot="1" x14ac:dyDescent="0.25">
      <c r="A40" s="69"/>
      <c r="B40" s="71"/>
      <c r="C40" s="71"/>
      <c r="D40" s="51" t="s">
        <v>77</v>
      </c>
      <c r="E40" s="73"/>
      <c r="F40" s="73"/>
      <c r="G40" s="75"/>
      <c r="H40" s="75"/>
      <c r="I40" s="50" t="s">
        <v>4</v>
      </c>
      <c r="J40" s="50" t="s">
        <v>4</v>
      </c>
      <c r="K40" s="50" t="s">
        <v>4</v>
      </c>
      <c r="L40" s="56" t="s">
        <v>47</v>
      </c>
      <c r="M40" s="56" t="s">
        <v>47</v>
      </c>
      <c r="N40" s="50" t="s">
        <v>4</v>
      </c>
      <c r="O40" s="56" t="s">
        <v>47</v>
      </c>
      <c r="P40" s="77"/>
      <c r="Q40" s="64"/>
      <c r="R40" s="66"/>
      <c r="S40" s="68"/>
      <c r="T40" s="68"/>
    </row>
    <row r="41" spans="1:20" ht="15.75" customHeight="1" x14ac:dyDescent="0.2">
      <c r="A41" s="69" t="s">
        <v>4</v>
      </c>
      <c r="B41" s="70">
        <v>14</v>
      </c>
      <c r="C41" s="70">
        <v>20847</v>
      </c>
      <c r="D41" s="54" t="s">
        <v>78</v>
      </c>
      <c r="E41" s="72" t="s">
        <v>56</v>
      </c>
      <c r="F41" s="72" t="s">
        <v>49</v>
      </c>
      <c r="G41" s="74" t="s">
        <v>65</v>
      </c>
      <c r="H41" s="74" t="s">
        <v>66</v>
      </c>
      <c r="I41" s="55" t="s">
        <v>4</v>
      </c>
      <c r="J41" s="55" t="s">
        <v>4</v>
      </c>
      <c r="K41" s="55" t="s">
        <v>4</v>
      </c>
      <c r="L41" s="49" t="s">
        <v>43</v>
      </c>
      <c r="M41" s="49" t="s">
        <v>44</v>
      </c>
      <c r="N41" s="49" t="s">
        <v>45</v>
      </c>
      <c r="O41" s="55" t="s">
        <v>4</v>
      </c>
      <c r="P41" s="76">
        <v>490</v>
      </c>
      <c r="Q41" s="63">
        <v>340</v>
      </c>
      <c r="R41" s="65">
        <f>SUM(L42:O42)</f>
        <v>0</v>
      </c>
      <c r="S41" s="67">
        <f>SUM(L42:O42)*P41</f>
        <v>0</v>
      </c>
      <c r="T41" s="67">
        <f>SUM(L42:O42)*Q41</f>
        <v>0</v>
      </c>
    </row>
    <row r="42" spans="1:20" ht="13.5" customHeight="1" thickBot="1" x14ac:dyDescent="0.25">
      <c r="A42" s="69"/>
      <c r="B42" s="71"/>
      <c r="C42" s="71"/>
      <c r="D42" s="51" t="s">
        <v>78</v>
      </c>
      <c r="E42" s="73"/>
      <c r="F42" s="73"/>
      <c r="G42" s="75"/>
      <c r="H42" s="75"/>
      <c r="I42" s="50" t="s">
        <v>4</v>
      </c>
      <c r="J42" s="50" t="s">
        <v>4</v>
      </c>
      <c r="K42" s="50" t="s">
        <v>4</v>
      </c>
      <c r="L42" s="56" t="s">
        <v>47</v>
      </c>
      <c r="M42" s="56" t="s">
        <v>47</v>
      </c>
      <c r="N42" s="50" t="s">
        <v>4</v>
      </c>
      <c r="O42" s="50" t="s">
        <v>4</v>
      </c>
      <c r="P42" s="77"/>
      <c r="Q42" s="64"/>
      <c r="R42" s="66"/>
      <c r="S42" s="68"/>
      <c r="T42" s="68"/>
    </row>
    <row r="43" spans="1:20" ht="15.75" customHeight="1" x14ac:dyDescent="0.2">
      <c r="A43" s="69" t="s">
        <v>4</v>
      </c>
      <c r="B43" s="70">
        <v>15</v>
      </c>
      <c r="C43" s="70">
        <v>16672</v>
      </c>
      <c r="D43" s="54" t="s">
        <v>79</v>
      </c>
      <c r="E43" s="72" t="s">
        <v>56</v>
      </c>
      <c r="F43" s="72" t="s">
        <v>51</v>
      </c>
      <c r="G43" s="74" t="s">
        <v>65</v>
      </c>
      <c r="H43" s="74" t="s">
        <v>66</v>
      </c>
      <c r="I43" s="55" t="s">
        <v>4</v>
      </c>
      <c r="J43" s="55" t="s">
        <v>4</v>
      </c>
      <c r="K43" s="55" t="s">
        <v>4</v>
      </c>
      <c r="L43" s="49" t="s">
        <v>43</v>
      </c>
      <c r="M43" s="49" t="s">
        <v>44</v>
      </c>
      <c r="N43" s="49" t="s">
        <v>45</v>
      </c>
      <c r="O43" s="55" t="s">
        <v>4</v>
      </c>
      <c r="P43" s="76">
        <v>490</v>
      </c>
      <c r="Q43" s="63">
        <v>340</v>
      </c>
      <c r="R43" s="65">
        <f>SUM(L44:O44)</f>
        <v>0</v>
      </c>
      <c r="S43" s="67">
        <f>SUM(L44:O44)*P43</f>
        <v>0</v>
      </c>
      <c r="T43" s="67">
        <f>SUM(L44:O44)*Q43</f>
        <v>0</v>
      </c>
    </row>
    <row r="44" spans="1:20" ht="13.5" customHeight="1" thickBot="1" x14ac:dyDescent="0.25">
      <c r="A44" s="69"/>
      <c r="B44" s="71"/>
      <c r="C44" s="71"/>
      <c r="D44" s="51" t="s">
        <v>79</v>
      </c>
      <c r="E44" s="73"/>
      <c r="F44" s="73"/>
      <c r="G44" s="75"/>
      <c r="H44" s="75"/>
      <c r="I44" s="50" t="s">
        <v>4</v>
      </c>
      <c r="J44" s="50" t="s">
        <v>4</v>
      </c>
      <c r="K44" s="50" t="s">
        <v>4</v>
      </c>
      <c r="L44" s="56" t="s">
        <v>47</v>
      </c>
      <c r="M44" s="56" t="s">
        <v>47</v>
      </c>
      <c r="N44" s="56" t="s">
        <v>47</v>
      </c>
      <c r="O44" s="50" t="s">
        <v>4</v>
      </c>
      <c r="P44" s="77"/>
      <c r="Q44" s="64"/>
      <c r="R44" s="66"/>
      <c r="S44" s="68"/>
      <c r="T44" s="68"/>
    </row>
    <row r="45" spans="1:20" ht="15.75" customHeight="1" x14ac:dyDescent="0.2">
      <c r="A45" s="69" t="s">
        <v>4</v>
      </c>
      <c r="B45" s="70">
        <v>16</v>
      </c>
      <c r="C45" s="70">
        <v>16679</v>
      </c>
      <c r="D45" s="54" t="s">
        <v>80</v>
      </c>
      <c r="E45" s="72" t="s">
        <v>81</v>
      </c>
      <c r="F45" s="72" t="s">
        <v>51</v>
      </c>
      <c r="G45" s="74" t="s">
        <v>65</v>
      </c>
      <c r="H45" s="74" t="s">
        <v>82</v>
      </c>
      <c r="I45" s="55" t="s">
        <v>4</v>
      </c>
      <c r="J45" s="55" t="s">
        <v>4</v>
      </c>
      <c r="K45" s="55" t="s">
        <v>4</v>
      </c>
      <c r="L45" s="49" t="s">
        <v>67</v>
      </c>
      <c r="M45" s="49" t="s">
        <v>68</v>
      </c>
      <c r="N45" s="55" t="s">
        <v>4</v>
      </c>
      <c r="O45" s="49" t="s">
        <v>46</v>
      </c>
      <c r="P45" s="76">
        <v>390</v>
      </c>
      <c r="Q45" s="63">
        <v>250</v>
      </c>
      <c r="R45" s="65">
        <f>SUM(M46:O46)</f>
        <v>0</v>
      </c>
      <c r="S45" s="67">
        <f>SUM(M46:O46)*P45</f>
        <v>0</v>
      </c>
      <c r="T45" s="67">
        <f>SUM(M46:O46)*Q45</f>
        <v>0</v>
      </c>
    </row>
    <row r="46" spans="1:20" ht="13.5" customHeight="1" thickBot="1" x14ac:dyDescent="0.25">
      <c r="A46" s="69"/>
      <c r="B46" s="71"/>
      <c r="C46" s="71"/>
      <c r="D46" s="51" t="s">
        <v>80</v>
      </c>
      <c r="E46" s="73"/>
      <c r="F46" s="73"/>
      <c r="G46" s="75"/>
      <c r="H46" s="75"/>
      <c r="I46" s="50" t="s">
        <v>4</v>
      </c>
      <c r="J46" s="50" t="s">
        <v>4</v>
      </c>
      <c r="K46" s="50" t="s">
        <v>4</v>
      </c>
      <c r="L46" s="50" t="s">
        <v>4</v>
      </c>
      <c r="M46" s="56" t="s">
        <v>47</v>
      </c>
      <c r="N46" s="50" t="s">
        <v>4</v>
      </c>
      <c r="O46" s="56" t="s">
        <v>47</v>
      </c>
      <c r="P46" s="77"/>
      <c r="Q46" s="64"/>
      <c r="R46" s="66"/>
      <c r="S46" s="68"/>
      <c r="T46" s="68"/>
    </row>
    <row r="47" spans="1:20" ht="15.75" customHeight="1" x14ac:dyDescent="0.2">
      <c r="A47" s="69" t="s">
        <v>4</v>
      </c>
      <c r="B47" s="70">
        <v>17</v>
      </c>
      <c r="C47" s="70">
        <v>20845</v>
      </c>
      <c r="D47" s="54" t="s">
        <v>83</v>
      </c>
      <c r="E47" s="72" t="s">
        <v>84</v>
      </c>
      <c r="F47" s="72" t="s">
        <v>51</v>
      </c>
      <c r="G47" s="74" t="s">
        <v>65</v>
      </c>
      <c r="H47" s="74" t="s">
        <v>66</v>
      </c>
      <c r="I47" s="55" t="s">
        <v>4</v>
      </c>
      <c r="J47" s="55" t="s">
        <v>4</v>
      </c>
      <c r="K47" s="49" t="s">
        <v>85</v>
      </c>
      <c r="L47" s="55" t="s">
        <v>4</v>
      </c>
      <c r="M47" s="49" t="s">
        <v>68</v>
      </c>
      <c r="N47" s="55" t="s">
        <v>4</v>
      </c>
      <c r="O47" s="55" t="s">
        <v>4</v>
      </c>
      <c r="P47" s="76">
        <v>390</v>
      </c>
      <c r="Q47" s="63">
        <v>250</v>
      </c>
      <c r="R47" s="65">
        <f>SUM(M48:O48)</f>
        <v>0</v>
      </c>
      <c r="S47" s="67">
        <f>SUM(M48:O48)*P47</f>
        <v>0</v>
      </c>
      <c r="T47" s="67">
        <f>SUM(M48:O48)*Q47</f>
        <v>0</v>
      </c>
    </row>
    <row r="48" spans="1:20" ht="13.5" customHeight="1" thickBot="1" x14ac:dyDescent="0.25">
      <c r="A48" s="69"/>
      <c r="B48" s="71"/>
      <c r="C48" s="71"/>
      <c r="D48" s="51" t="s">
        <v>83</v>
      </c>
      <c r="E48" s="73"/>
      <c r="F48" s="73"/>
      <c r="G48" s="75"/>
      <c r="H48" s="75"/>
      <c r="I48" s="50" t="s">
        <v>4</v>
      </c>
      <c r="J48" s="50" t="s">
        <v>4</v>
      </c>
      <c r="K48" s="50" t="s">
        <v>4</v>
      </c>
      <c r="L48" s="50" t="s">
        <v>4</v>
      </c>
      <c r="M48" s="56" t="s">
        <v>47</v>
      </c>
      <c r="N48" s="50" t="s">
        <v>4</v>
      </c>
      <c r="O48" s="50" t="s">
        <v>4</v>
      </c>
      <c r="P48" s="77"/>
      <c r="Q48" s="64"/>
      <c r="R48" s="66"/>
      <c r="S48" s="68"/>
      <c r="T48" s="68"/>
    </row>
    <row r="49" spans="1:20" s="21" customFormat="1" ht="26.45" customHeight="1" x14ac:dyDescent="0.2">
      <c r="A49" s="16"/>
      <c r="B49" s="16"/>
      <c r="C49" s="16"/>
      <c r="E49" s="16"/>
      <c r="F49" s="16"/>
      <c r="G49" s="44"/>
      <c r="H49" s="44"/>
      <c r="I49" s="16"/>
      <c r="J49" s="45"/>
      <c r="K49" s="45"/>
      <c r="L49" s="45"/>
      <c r="M49" s="45"/>
      <c r="N49" s="45"/>
      <c r="O49" s="45"/>
      <c r="P49" s="45"/>
      <c r="Q49" s="60"/>
      <c r="R49" s="46">
        <f>SUM(R14:R48)</f>
        <v>0</v>
      </c>
      <c r="S49" s="47">
        <f>SUM(S14:S48)</f>
        <v>0</v>
      </c>
      <c r="T49" s="47">
        <f>SUM(T14:T48)</f>
        <v>0</v>
      </c>
    </row>
  </sheetData>
  <mergeCells count="208">
    <mergeCell ref="G1:O1"/>
    <mergeCell ref="G2:O2"/>
    <mergeCell ref="G3:O3"/>
    <mergeCell ref="I11:O11"/>
    <mergeCell ref="S14:S15"/>
    <mergeCell ref="A14:A15"/>
    <mergeCell ref="B14:B15"/>
    <mergeCell ref="C14:C15"/>
    <mergeCell ref="T14:T15"/>
    <mergeCell ref="E14:E15"/>
    <mergeCell ref="H14:H15"/>
    <mergeCell ref="P14:P15"/>
    <mergeCell ref="R14:R15"/>
    <mergeCell ref="G14:G15"/>
    <mergeCell ref="F14:F15"/>
    <mergeCell ref="Q14:Q15"/>
    <mergeCell ref="T16:T17"/>
    <mergeCell ref="A18:A19"/>
    <mergeCell ref="B18:B19"/>
    <mergeCell ref="C18:C19"/>
    <mergeCell ref="E18:E19"/>
    <mergeCell ref="F18:F19"/>
    <mergeCell ref="G18:G19"/>
    <mergeCell ref="H18:H19"/>
    <mergeCell ref="P18:P19"/>
    <mergeCell ref="Q18:Q19"/>
    <mergeCell ref="R18:R19"/>
    <mergeCell ref="P16:P17"/>
    <mergeCell ref="Q16:Q17"/>
    <mergeCell ref="R16:R17"/>
    <mergeCell ref="S16:S17"/>
    <mergeCell ref="F16:F17"/>
    <mergeCell ref="G16:G17"/>
    <mergeCell ref="H16:H17"/>
    <mergeCell ref="A16:A17"/>
    <mergeCell ref="B16:B17"/>
    <mergeCell ref="C16:C17"/>
    <mergeCell ref="E16:E17"/>
    <mergeCell ref="S18:S19"/>
    <mergeCell ref="T18:T19"/>
    <mergeCell ref="A20:A21"/>
    <mergeCell ref="B20:B21"/>
    <mergeCell ref="C20:C21"/>
    <mergeCell ref="E20:E21"/>
    <mergeCell ref="F20:F21"/>
    <mergeCell ref="G20:G21"/>
    <mergeCell ref="H20:H21"/>
    <mergeCell ref="P20:P21"/>
    <mergeCell ref="Q20:Q21"/>
    <mergeCell ref="Q22:Q23"/>
    <mergeCell ref="R22:R23"/>
    <mergeCell ref="S22:S23"/>
    <mergeCell ref="T22:T23"/>
    <mergeCell ref="R20:R21"/>
    <mergeCell ref="S20:S21"/>
    <mergeCell ref="T20:T21"/>
    <mergeCell ref="A22:A23"/>
    <mergeCell ref="B22:B23"/>
    <mergeCell ref="C22:C23"/>
    <mergeCell ref="E22:E23"/>
    <mergeCell ref="F22:F23"/>
    <mergeCell ref="G22:G23"/>
    <mergeCell ref="H22:H23"/>
    <mergeCell ref="P22:P23"/>
    <mergeCell ref="T24:T25"/>
    <mergeCell ref="A26:A27"/>
    <mergeCell ref="B26:B27"/>
    <mergeCell ref="C26:C27"/>
    <mergeCell ref="E26:E27"/>
    <mergeCell ref="F26:F27"/>
    <mergeCell ref="G26:G27"/>
    <mergeCell ref="H26:H27"/>
    <mergeCell ref="P26:P27"/>
    <mergeCell ref="Q26:Q27"/>
    <mergeCell ref="R26:R27"/>
    <mergeCell ref="P24:P25"/>
    <mergeCell ref="Q24:Q25"/>
    <mergeCell ref="R24:R25"/>
    <mergeCell ref="S24:S25"/>
    <mergeCell ref="F24:F25"/>
    <mergeCell ref="G24:G25"/>
    <mergeCell ref="H24:H25"/>
    <mergeCell ref="A24:A25"/>
    <mergeCell ref="B24:B25"/>
    <mergeCell ref="C24:C25"/>
    <mergeCell ref="E24:E25"/>
    <mergeCell ref="S26:S27"/>
    <mergeCell ref="T26:T27"/>
    <mergeCell ref="A29:A30"/>
    <mergeCell ref="B29:B30"/>
    <mergeCell ref="C29:C30"/>
    <mergeCell ref="E29:E30"/>
    <mergeCell ref="F29:F30"/>
    <mergeCell ref="G29:G30"/>
    <mergeCell ref="H29:H30"/>
    <mergeCell ref="P29:P30"/>
    <mergeCell ref="Q29:Q30"/>
    <mergeCell ref="Q31:Q32"/>
    <mergeCell ref="R31:R32"/>
    <mergeCell ref="S31:S32"/>
    <mergeCell ref="T31:T32"/>
    <mergeCell ref="R29:R30"/>
    <mergeCell ref="S29:S30"/>
    <mergeCell ref="T29:T30"/>
    <mergeCell ref="A31:A32"/>
    <mergeCell ref="B31:B32"/>
    <mergeCell ref="C31:C32"/>
    <mergeCell ref="E31:E32"/>
    <mergeCell ref="F31:F32"/>
    <mergeCell ref="G31:G32"/>
    <mergeCell ref="H31:H32"/>
    <mergeCell ref="P31:P32"/>
    <mergeCell ref="T33:T34"/>
    <mergeCell ref="A35:A36"/>
    <mergeCell ref="B35:B36"/>
    <mergeCell ref="C35:C36"/>
    <mergeCell ref="E35:E36"/>
    <mergeCell ref="F35:F36"/>
    <mergeCell ref="G35:G36"/>
    <mergeCell ref="H35:H36"/>
    <mergeCell ref="P35:P36"/>
    <mergeCell ref="Q35:Q36"/>
    <mergeCell ref="R35:R36"/>
    <mergeCell ref="P33:P34"/>
    <mergeCell ref="Q33:Q34"/>
    <mergeCell ref="R33:R34"/>
    <mergeCell ref="S33:S34"/>
    <mergeCell ref="F33:F34"/>
    <mergeCell ref="G33:G34"/>
    <mergeCell ref="H33:H34"/>
    <mergeCell ref="A33:A34"/>
    <mergeCell ref="B33:B34"/>
    <mergeCell ref="C33:C34"/>
    <mergeCell ref="E33:E34"/>
    <mergeCell ref="S35:S36"/>
    <mergeCell ref="T35:T36"/>
    <mergeCell ref="A37:A38"/>
    <mergeCell ref="B37:B38"/>
    <mergeCell ref="C37:C38"/>
    <mergeCell ref="E37:E38"/>
    <mergeCell ref="F37:F38"/>
    <mergeCell ref="G37:G38"/>
    <mergeCell ref="H37:H38"/>
    <mergeCell ref="P37:P38"/>
    <mergeCell ref="Q37:Q38"/>
    <mergeCell ref="Q39:Q40"/>
    <mergeCell ref="R39:R40"/>
    <mergeCell ref="S39:S40"/>
    <mergeCell ref="T39:T40"/>
    <mergeCell ref="R37:R38"/>
    <mergeCell ref="S37:S38"/>
    <mergeCell ref="T37:T38"/>
    <mergeCell ref="A39:A40"/>
    <mergeCell ref="B39:B40"/>
    <mergeCell ref="C39:C40"/>
    <mergeCell ref="E39:E40"/>
    <mergeCell ref="F39:F40"/>
    <mergeCell ref="G39:G40"/>
    <mergeCell ref="H39:H40"/>
    <mergeCell ref="P39:P40"/>
    <mergeCell ref="T41:T42"/>
    <mergeCell ref="A43:A44"/>
    <mergeCell ref="B43:B44"/>
    <mergeCell ref="C43:C44"/>
    <mergeCell ref="E43:E44"/>
    <mergeCell ref="F43:F44"/>
    <mergeCell ref="G43:G44"/>
    <mergeCell ref="H43:H44"/>
    <mergeCell ref="P43:P44"/>
    <mergeCell ref="Q43:Q44"/>
    <mergeCell ref="R43:R44"/>
    <mergeCell ref="P41:P42"/>
    <mergeCell ref="Q41:Q42"/>
    <mergeCell ref="R41:R42"/>
    <mergeCell ref="S41:S42"/>
    <mergeCell ref="F41:F42"/>
    <mergeCell ref="G41:G42"/>
    <mergeCell ref="H41:H42"/>
    <mergeCell ref="A41:A42"/>
    <mergeCell ref="B41:B42"/>
    <mergeCell ref="C41:C42"/>
    <mergeCell ref="E41:E42"/>
    <mergeCell ref="S43:S44"/>
    <mergeCell ref="T43:T44"/>
    <mergeCell ref="A45:A46"/>
    <mergeCell ref="B45:B46"/>
    <mergeCell ref="C45:C46"/>
    <mergeCell ref="E45:E46"/>
    <mergeCell ref="F45:F46"/>
    <mergeCell ref="G45:G46"/>
    <mergeCell ref="H45:H46"/>
    <mergeCell ref="P45:P46"/>
    <mergeCell ref="Q45:Q46"/>
    <mergeCell ref="Q47:Q48"/>
    <mergeCell ref="R47:R48"/>
    <mergeCell ref="S47:S48"/>
    <mergeCell ref="T47:T48"/>
    <mergeCell ref="R45:R46"/>
    <mergeCell ref="S45:S46"/>
    <mergeCell ref="T45:T46"/>
    <mergeCell ref="A47:A48"/>
    <mergeCell ref="B47:B48"/>
    <mergeCell ref="C47:C48"/>
    <mergeCell ref="E47:E48"/>
    <mergeCell ref="F47:F48"/>
    <mergeCell ref="G47:G48"/>
    <mergeCell ref="H47:H48"/>
    <mergeCell ref="P47:P48"/>
  </mergeCells>
  <phoneticPr fontId="2" type="noConversion"/>
  <hyperlinks>
    <hyperlink ref="E4" r:id="rId1"/>
    <hyperlink ref="E5" r:id="rId2"/>
    <hyperlink ref="D14" r:id="rId3"/>
    <hyperlink ref="D16" r:id="rId4"/>
    <hyperlink ref="D18" r:id="rId5"/>
    <hyperlink ref="D20" r:id="rId6"/>
    <hyperlink ref="D22" r:id="rId7"/>
    <hyperlink ref="D24" r:id="rId8"/>
    <hyperlink ref="D26" r:id="rId9"/>
    <hyperlink ref="D29" r:id="rId10"/>
    <hyperlink ref="D31" r:id="rId11"/>
    <hyperlink ref="D33" r:id="rId12"/>
    <hyperlink ref="D35" r:id="rId13"/>
    <hyperlink ref="D37" r:id="rId14"/>
    <hyperlink ref="D39" r:id="rId15"/>
    <hyperlink ref="D41" r:id="rId16"/>
    <hyperlink ref="D43" r:id="rId17"/>
    <hyperlink ref="D45" r:id="rId18"/>
    <hyperlink ref="D47" r:id="rId19"/>
  </hyperlinks>
  <pageMargins left="0.75" right="0.75" top="1" bottom="1" header="0.5" footer="0.5"/>
  <pageSetup paperSize="9" orientation="portrait" r:id="rId20"/>
  <headerFooter alignWithMargins="0"/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>
      <selection activeCell="B50" sqref="B50"/>
    </sheetView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IniXP</dc:creator>
  <cp:lastModifiedBy>Irina</cp:lastModifiedBy>
  <cp:lastPrinted>2011-10-06T09:05:59Z</cp:lastPrinted>
  <dcterms:created xsi:type="dcterms:W3CDTF">2004-02-27T12:44:30Z</dcterms:created>
  <dcterms:modified xsi:type="dcterms:W3CDTF">2018-01-18T15:47:13Z</dcterms:modified>
</cp:coreProperties>
</file>